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Ex4.xml" ContentType="application/vnd.ms-office.chartex+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charts/chartEx5.xml" ContentType="application/vnd.ms-office.chartex+xml"/>
  <Override PartName="/xl/charts/style26.xml" ContentType="application/vnd.ms-office.chartstyle+xml"/>
  <Override PartName="/xl/charts/colors26.xml" ContentType="application/vnd.ms-office.chartcolorsty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harts/chartEx6.xml" ContentType="application/vnd.ms-office.chartex+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2DDA2CBA-F04A-42AE-A8E1-E28A0B53512B}" xr6:coauthVersionLast="47" xr6:coauthVersionMax="47" xr10:uidLastSave="{00000000-0000-0000-0000-000000000000}"/>
  <bookViews>
    <workbookView xWindow="-110" yWindow="-110" windowWidth="19420" windowHeight="10300" tabRatio="741" activeTab="5" xr2:uid="{5AEE729C-A7F0-4109-8E80-8DE3886478B0}"/>
  </bookViews>
  <sheets>
    <sheet name="Month Wise Sales Trend" sheetId="3" r:id="rId1"/>
    <sheet name="Profit by Country" sheetId="4" r:id="rId2"/>
    <sheet name="KPI" sheetId="7" r:id="rId3"/>
    <sheet name="KPI YOY" sheetId="8" r:id="rId4"/>
    <sheet name="Amazon Sales data" sheetId="2" r:id="rId5"/>
    <sheet name="Sheet4" sheetId="12" r:id="rId6"/>
  </sheets>
  <definedNames>
    <definedName name="_xlchart.v1.26" hidden="1">'Profit by Country'!$E$139:$E$143</definedName>
    <definedName name="_xlchart.v1.27" hidden="1">'Profit by Country'!$F$138</definedName>
    <definedName name="_xlchart.v1.28" hidden="1">'Profit by Country'!$F$139:$F$143</definedName>
    <definedName name="_xlchart.v1.4" hidden="1">'Profit by Country'!$E$139:$E$143</definedName>
    <definedName name="_xlchart.v1.5" hidden="1">'Profit by Country'!$F$138</definedName>
    <definedName name="_xlchart.v1.6" hidden="1">'Profit by Country'!$F$139:$F$143</definedName>
    <definedName name="_xlchart.v2.10" hidden="1">'Profit by Country'!$I$97</definedName>
    <definedName name="_xlchart.v2.11" hidden="1">'Profit by Country'!$I$98:$I$109</definedName>
    <definedName name="_xlchart.v2.16" hidden="1">'Profit by Country'!$G$98:$G$109</definedName>
    <definedName name="_xlchart.v2.17" hidden="1">'Profit by Country'!$H$97</definedName>
    <definedName name="_xlchart.v2.18" hidden="1">'Profit by Country'!$H$98:$H$109</definedName>
    <definedName name="_xlchart.v2.19" hidden="1">'Profit by Country'!$I$97</definedName>
    <definedName name="_xlchart.v2.20" hidden="1">'Profit by Country'!$I$98:$I$109</definedName>
    <definedName name="_xlchart.v2.21" hidden="1">'Profit by Country'!$G$98:$G$109</definedName>
    <definedName name="_xlchart.v2.22" hidden="1">'Profit by Country'!$H$97</definedName>
    <definedName name="_xlchart.v2.23" hidden="1">'Profit by Country'!$H$98:$H$109</definedName>
    <definedName name="_xlchart.v2.24" hidden="1">'Profit by Country'!$I$97</definedName>
    <definedName name="_xlchart.v2.25" hidden="1">'Profit by Country'!$I$98:$I$109</definedName>
    <definedName name="_xlchart.v2.7" hidden="1">'Profit by Country'!$G$98:$G$109</definedName>
    <definedName name="_xlchart.v2.8" hidden="1">'Profit by Country'!$H$97</definedName>
    <definedName name="_xlchart.v2.9" hidden="1">'Profit by Country'!$H$98:$H$109</definedName>
    <definedName name="_xlchart.v5.0" hidden="1">'Profit by Country'!$E$2</definedName>
    <definedName name="_xlchart.v5.1" hidden="1">'Profit by Country'!$E$3:$E$43</definedName>
    <definedName name="_xlchart.v5.12" hidden="1">'Profit by Country'!$E$2</definedName>
    <definedName name="_xlchart.v5.13" hidden="1">'Profit by Country'!$E$3:$E$43</definedName>
    <definedName name="_xlchart.v5.14" hidden="1">'Profit by Country'!$F$2</definedName>
    <definedName name="_xlchart.v5.15" hidden="1">'Profit by Country'!$F$3:$F$43</definedName>
    <definedName name="_xlchart.v5.2" hidden="1">'Profit by Country'!$F$2</definedName>
    <definedName name="_xlchart.v5.3" hidden="1">'Profit by Country'!$F$3:$F$43</definedName>
    <definedName name="ExternalData_1" localSheetId="4" hidden="1">'Amazon Sales data'!$A$1:$Q$101</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4" i="2" l="1"/>
  <c r="G99" i="4"/>
  <c r="G100" i="4"/>
  <c r="G101" i="4"/>
  <c r="G102" i="4"/>
  <c r="G103" i="4"/>
  <c r="G104" i="4"/>
  <c r="G105" i="4"/>
  <c r="G106" i="4"/>
  <c r="G107" i="4"/>
  <c r="G108" i="4"/>
  <c r="G109" i="4"/>
  <c r="G98" i="4"/>
  <c r="L102" i="2"/>
  <c r="M102" i="2"/>
  <c r="N102" i="2"/>
  <c r="N1048576" i="2" s="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3" i="4"/>
  <c r="E141" i="4"/>
  <c r="E142" i="4"/>
  <c r="E143" i="4"/>
  <c r="E140" i="4"/>
  <c r="E139" i="4"/>
  <c r="P102" i="2"/>
  <c r="C129" i="4" s="1"/>
  <c r="O102" i="2"/>
  <c r="B129" i="4" s="1"/>
  <c r="H100" i="2"/>
  <c r="G39" i="2"/>
  <c r="G38" i="2"/>
  <c r="G37" i="2"/>
  <c r="G36" i="2"/>
  <c r="G35" i="2"/>
  <c r="G34" i="2"/>
  <c r="G33" i="2"/>
  <c r="G32" i="2"/>
  <c r="G31" i="2"/>
  <c r="G30" i="2"/>
  <c r="G29" i="2"/>
  <c r="G28" i="2"/>
  <c r="G26" i="2"/>
  <c r="G25" i="2"/>
  <c r="G24" i="2"/>
  <c r="G23" i="2"/>
  <c r="G22" i="2"/>
  <c r="G21" i="2"/>
  <c r="G20" i="2"/>
  <c r="G19" i="2"/>
  <c r="G18" i="2"/>
  <c r="H17" i="2"/>
  <c r="H16" i="2"/>
  <c r="G15" i="2"/>
  <c r="H14" i="2"/>
  <c r="G13" i="2"/>
  <c r="G12" i="2"/>
  <c r="G11" i="2"/>
  <c r="G10" i="2"/>
  <c r="G9" i="2"/>
  <c r="G8" i="2"/>
  <c r="G7" i="2"/>
  <c r="G6" i="2"/>
  <c r="H5" i="2"/>
  <c r="G4" i="2"/>
  <c r="G3" i="2"/>
  <c r="G2" i="2"/>
  <c r="I107" i="4"/>
  <c r="I104" i="4"/>
  <c r="H103" i="4"/>
  <c r="F4" i="4"/>
  <c r="F68" i="4"/>
  <c r="F10" i="4"/>
  <c r="F13" i="4"/>
  <c r="F77" i="4"/>
  <c r="F70" i="4"/>
  <c r="F55" i="4"/>
  <c r="F33" i="4"/>
  <c r="F6" i="4"/>
  <c r="F58" i="4"/>
  <c r="N17" i="7"/>
  <c r="I108" i="4"/>
  <c r="I106" i="4"/>
  <c r="H104" i="4"/>
  <c r="F12" i="4"/>
  <c r="F76" i="4"/>
  <c r="F21" i="4"/>
  <c r="F63" i="4"/>
  <c r="F11" i="4"/>
  <c r="I101" i="4"/>
  <c r="H105" i="4"/>
  <c r="F32" i="4"/>
  <c r="F22" i="4"/>
  <c r="F8" i="4"/>
  <c r="F24" i="4"/>
  <c r="H17" i="7"/>
  <c r="F28" i="4"/>
  <c r="F27" i="4"/>
  <c r="F15" i="4"/>
  <c r="F42" i="4"/>
  <c r="I102" i="4"/>
  <c r="H101" i="4"/>
  <c r="F17" i="4"/>
  <c r="F45" i="4"/>
  <c r="F74" i="4"/>
  <c r="B17" i="7"/>
  <c r="I103" i="4"/>
  <c r="H100" i="4"/>
  <c r="H109" i="4"/>
  <c r="F44" i="4"/>
  <c r="F41" i="4"/>
  <c r="F51" i="4"/>
  <c r="F53" i="4"/>
  <c r="F46" i="4"/>
  <c r="F31" i="4"/>
  <c r="F48" i="4"/>
  <c r="F19" i="4"/>
  <c r="F49" i="4"/>
  <c r="F139" i="4"/>
  <c r="I99" i="4"/>
  <c r="H102" i="4"/>
  <c r="F60" i="4"/>
  <c r="F5" i="4"/>
  <c r="F62" i="4"/>
  <c r="F67" i="4"/>
  <c r="F141" i="4"/>
  <c r="F14" i="4"/>
  <c r="F65" i="4"/>
  <c r="I98" i="4"/>
  <c r="F29" i="4"/>
  <c r="F59" i="4"/>
  <c r="H99" i="4"/>
  <c r="F37" i="4"/>
  <c r="F142" i="4"/>
  <c r="H107" i="4"/>
  <c r="F35" i="4"/>
  <c r="F23" i="4"/>
  <c r="F25" i="4"/>
  <c r="F3" i="4"/>
  <c r="I105" i="4"/>
  <c r="H108" i="4"/>
  <c r="H98" i="4"/>
  <c r="F52" i="4"/>
  <c r="F57" i="4"/>
  <c r="F75" i="4"/>
  <c r="F61" i="4"/>
  <c r="F54" i="4"/>
  <c r="F39" i="4"/>
  <c r="F56" i="4"/>
  <c r="F43" i="4"/>
  <c r="F26" i="4"/>
  <c r="F143" i="4"/>
  <c r="I100" i="4"/>
  <c r="F79" i="4"/>
  <c r="F73" i="4"/>
  <c r="F69" i="4"/>
  <c r="F47" i="4"/>
  <c r="F9" i="4"/>
  <c r="F34" i="4"/>
  <c r="F50" i="4"/>
  <c r="F78" i="4"/>
  <c r="F71" i="4"/>
  <c r="K17" i="7"/>
  <c r="F20" i="4"/>
  <c r="F66" i="4"/>
  <c r="F7" i="4"/>
  <c r="F18" i="4"/>
  <c r="I109" i="4"/>
  <c r="H106" i="4"/>
  <c r="F64" i="4"/>
  <c r="F30" i="4"/>
  <c r="F16" i="4"/>
  <c r="F72" i="4"/>
  <c r="E17" i="7"/>
  <c r="F36" i="4"/>
  <c r="F38" i="4"/>
  <c r="F40" i="4"/>
  <c r="F140" i="4"/>
  <c r="Q102" i="2" l="1"/>
  <c r="D129" i="4" s="1"/>
  <c r="C133" i="4" s="1"/>
  <c r="O104857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86867B-CE35-4E92-B16A-907B7B1E1C41}" keepAlive="1" name="Query - Amazon Sales data" description="Connection to the 'Amazon Sales data' query in the workbook." type="5" refreshedVersion="7" background="1" saveData="1">
    <dbPr connection="Provider=Microsoft.Mashup.OleDb.1;Data Source=$Workbook$;Location=&quot;Amazon Sales data&quot;;Extended Properties=&quot;&quot;" command="SELECT * FROM [Amazon Sales data]"/>
  </connection>
</connections>
</file>

<file path=xl/sharedStrings.xml><?xml version="1.0" encoding="utf-8"?>
<sst xmlns="http://schemas.openxmlformats.org/spreadsheetml/2006/main" count="855" uniqueCount="338">
  <si>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</si>
  <si>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</si>
  <si>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</si>
  <si>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</si>
  <si>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</si>
  <si>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</si>
  <si>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</si>
  <si>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</si>
  <si>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</si>
  <si>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</si>
  <si>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</si>
  <si>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</si>
  <si>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</si>
  <si>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</si>
  <si>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</si>
  <si>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</si>
  <si>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</si>
  <si>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</si>
  <si>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</si>
  <si>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</si>
  <si>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</si>
  <si>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</si>
  <si>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</si>
  <si>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</si>
  <si>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</si>
  <si>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</si>
  <si>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</si>
  <si>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</si>
  <si>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</si>
  <si>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</si>
  <si>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</si>
  <si>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</si>
  <si>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</si>
  <si>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</si>
  <si>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</si>
  <si>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</si>
  <si>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</si>
  <si>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</si>
  <si>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</si>
  <si>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</si>
  <si>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</si>
  <si>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</si>
  <si>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</si>
  <si>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</si>
  <si>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</si>
  <si>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</si>
  <si>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</si>
  <si>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</si>
  <si>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</si>
  <si>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</si>
  <si>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</si>
  <si>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</si>
  <si>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</si>
  <si>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</si>
  <si>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</si>
  <si>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</si>
  <si>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</si>
  <si>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</si>
  <si>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</si>
  <si>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</si>
  <si>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</si>
  <si>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</si>
  <si>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</si>
  <si>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</si>
  <si>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</si>
  <si>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</si>
  <si>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</si>
  <si>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</si>
  <si>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</si>
  <si>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</si>
  <si>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</si>
  <si>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</si>
  <si>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</si>
  <si>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</si>
  <si>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</si>
  <si>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</si>
  <si>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</si>
  <si>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</si>
  <si>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</si>
  <si>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</si>
  <si>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</si>
  <si>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</si>
  <si>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</si>
  <si>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</si>
  <si>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</si>
  <si>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</si>
  <si>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</si>
  <si>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</si>
  <si>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</si>
  <si>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</si>
  <si>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</si>
  <si>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</si>
  <si>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</si>
  <si>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</si>
  <si>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</si>
  <si>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</si>
  <si>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</si>
  <si>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</si>
  <si>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</si>
  <si>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</si>
  <si>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</si>
  <si>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</si>
  <si>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</si>
  <si>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</si>
  <si>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</si>
  <si>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</si>
  <si>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</si>
  <si>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</si>
  <si>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</si>
  <si>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</si>
  <si>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</si>
  <si>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</si>
  <si>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</si>
  <si>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</si>
  <si>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5-28-2010</t>
  </si>
  <si>
    <t>8-22-2012</t>
  </si>
  <si>
    <t>6-20-2014</t>
  </si>
  <si>
    <t>4-23-2011</t>
  </si>
  <si>
    <t>7-17-2012</t>
  </si>
  <si>
    <t>7-14-2015</t>
  </si>
  <si>
    <t>4-18-2014</t>
  </si>
  <si>
    <t>6-24-2011</t>
  </si>
  <si>
    <t>1-13-2017</t>
  </si>
  <si>
    <t>2-19-2014</t>
  </si>
  <si>
    <t>4-23-2012</t>
  </si>
  <si>
    <t>11-19-2016</t>
  </si>
  <si>
    <t>12-30-2010</t>
  </si>
  <si>
    <t>7-31-2012</t>
  </si>
  <si>
    <t>5-14-2014</t>
  </si>
  <si>
    <t>7-31-2015</t>
  </si>
  <si>
    <t>6-30-2016</t>
  </si>
  <si>
    <t>5-22-2017</t>
  </si>
  <si>
    <t>10-13-2014</t>
  </si>
  <si>
    <t>7-18-2014</t>
  </si>
  <si>
    <t>5-26-2012</t>
  </si>
  <si>
    <t>9-17-2012</t>
  </si>
  <si>
    <t>12-29-2013</t>
  </si>
  <si>
    <t>10-27-2015</t>
  </si>
  <si>
    <t>1-16-2015</t>
  </si>
  <si>
    <t>2-25-2017</t>
  </si>
  <si>
    <t>11-22-2011</t>
  </si>
  <si>
    <t>1-14-2017</t>
  </si>
  <si>
    <t>2-16-2012</t>
  </si>
  <si>
    <t>11-14-2015</t>
  </si>
  <si>
    <t>3-29-2016</t>
  </si>
  <si>
    <t>12-31-2016</t>
  </si>
  <si>
    <t>12-23-2010</t>
  </si>
  <si>
    <t>10-14-2014</t>
  </si>
  <si>
    <t>8-18-2013</t>
  </si>
  <si>
    <t>3-25-2013</t>
  </si>
  <si>
    <t>11-26-2011</t>
  </si>
  <si>
    <t>9-17-2013</t>
  </si>
  <si>
    <t>6-30-2010</t>
  </si>
  <si>
    <t>2-23-2015</t>
  </si>
  <si>
    <t>6-26-2013</t>
  </si>
  <si>
    <t>10-30-2010</t>
  </si>
  <si>
    <t>10-13-2013</t>
  </si>
  <si>
    <t>7-25-2016</t>
  </si>
  <si>
    <t>10-24-2010</t>
  </si>
  <si>
    <t>4-25-2015</t>
  </si>
  <si>
    <t>4-23-2013</t>
  </si>
  <si>
    <t>8-14-2015</t>
  </si>
  <si>
    <t>5-26-2011</t>
  </si>
  <si>
    <t>5-20-2017</t>
  </si>
  <si>
    <t>10-28-2014</t>
  </si>
  <si>
    <t>9-15-2011</t>
  </si>
  <si>
    <t>5-29-2012</t>
  </si>
  <si>
    <t>7-20-2013</t>
  </si>
  <si>
    <t>10-21-2012</t>
  </si>
  <si>
    <t>9-18-2012</t>
  </si>
  <si>
    <t>11-15-2016</t>
  </si>
  <si>
    <t>3-18-2012</t>
  </si>
  <si>
    <t>2-17-2012</t>
  </si>
  <si>
    <t>1-16-2011</t>
  </si>
  <si>
    <t>4-30-2012</t>
  </si>
  <si>
    <t>10-23-2016</t>
  </si>
  <si>
    <t>6-13-2012</t>
  </si>
  <si>
    <t>11-26-2010</t>
  </si>
  <si>
    <t>7-26-2011</t>
  </si>
  <si>
    <t>7-30-2015</t>
  </si>
  <si>
    <t>6-27-2010</t>
  </si>
  <si>
    <t>9-15-2012</t>
  </si>
  <si>
    <t>2-21-2015</t>
  </si>
  <si>
    <t>4-27-2011</t>
  </si>
  <si>
    <t>7-27-2012</t>
  </si>
  <si>
    <t>8-25-2015</t>
  </si>
  <si>
    <t>5-30-2014</t>
  </si>
  <si>
    <t>8-19-2014</t>
  </si>
  <si>
    <t>2-13-2017</t>
  </si>
  <si>
    <t>2-23-2014</t>
  </si>
  <si>
    <t>12-18-2016</t>
  </si>
  <si>
    <t>4-18-2015</t>
  </si>
  <si>
    <t>1-20-2011</t>
  </si>
  <si>
    <t>6-28-2014</t>
  </si>
  <si>
    <t>7-26-2016</t>
  </si>
  <si>
    <t>7-30-2014</t>
  </si>
  <si>
    <t>10-20-2012</t>
  </si>
  <si>
    <t>1-28-2014</t>
  </si>
  <si>
    <t>11-25-2015</t>
  </si>
  <si>
    <t>5-21-2017</t>
  </si>
  <si>
    <t>1-23-2017</t>
  </si>
  <si>
    <t>2-28-2012</t>
  </si>
  <si>
    <t>3-28-2017</t>
  </si>
  <si>
    <t>2-25-2010</t>
  </si>
  <si>
    <t>11-18-2015</t>
  </si>
  <si>
    <t>4-29-2016</t>
  </si>
  <si>
    <t>1-31-2011</t>
  </si>
  <si>
    <t>11-14-2014</t>
  </si>
  <si>
    <t>1-13-2012</t>
  </si>
  <si>
    <t>3-18-2010</t>
  </si>
  <si>
    <t>9-18-2013</t>
  </si>
  <si>
    <t>3-28-2013</t>
  </si>
  <si>
    <t>10-24-2013</t>
  </si>
  <si>
    <t>6-27-2012</t>
  </si>
  <si>
    <t>2-14-2012</t>
  </si>
  <si>
    <t>4-19-2014</t>
  </si>
  <si>
    <t>11-15-2011</t>
  </si>
  <si>
    <t>11-17-2010</t>
  </si>
  <si>
    <t>11-16-2013</t>
  </si>
  <si>
    <t>11-25-2013</t>
  </si>
  <si>
    <t>5-28-2015</t>
  </si>
  <si>
    <t>5-20-2013</t>
  </si>
  <si>
    <t>9-30-2015</t>
  </si>
  <si>
    <t>7-15-2011</t>
  </si>
  <si>
    <t>6-17-2017</t>
  </si>
  <si>
    <t>8-16-2013</t>
  </si>
  <si>
    <t>11-15-2014</t>
  </si>
  <si>
    <t>10-23-2011</t>
  </si>
  <si>
    <t>11-30-2012</t>
  </si>
  <si>
    <t>3-20-2012</t>
  </si>
  <si>
    <t>1-21-2011</t>
  </si>
  <si>
    <t>3-20-2014</t>
  </si>
  <si>
    <t>5-18-2012</t>
  </si>
  <si>
    <t>11-25-2016</t>
  </si>
  <si>
    <t>12-14-2016</t>
  </si>
  <si>
    <t>7-24-2012</t>
  </si>
  <si>
    <t>12-25-2010</t>
  </si>
  <si>
    <t>3-21-2011</t>
  </si>
  <si>
    <t>12-28-2011</t>
  </si>
  <si>
    <t>6-29-2016</t>
  </si>
  <si>
    <t>2-15-2012</t>
  </si>
  <si>
    <t>Year</t>
  </si>
  <si>
    <t>Month</t>
  </si>
  <si>
    <t>Year-Month</t>
  </si>
  <si>
    <t>2010-5</t>
  </si>
  <si>
    <t>2012-8</t>
  </si>
  <si>
    <t>2014-5</t>
  </si>
  <si>
    <t>2013-2</t>
  </si>
  <si>
    <t>2015-2</t>
  </si>
  <si>
    <t>2011-4</t>
  </si>
  <si>
    <t>2012-7</t>
  </si>
  <si>
    <t>2015-7</t>
  </si>
  <si>
    <t>2014-4</t>
  </si>
  <si>
    <t>2011-6</t>
  </si>
  <si>
    <t>2014-8</t>
  </si>
  <si>
    <t>2017-2</t>
  </si>
  <si>
    <t>2016-11</t>
  </si>
  <si>
    <t>2015-4</t>
  </si>
  <si>
    <t>2010-12</t>
  </si>
  <si>
    <t>2016-6</t>
  </si>
  <si>
    <t>2014-9</t>
  </si>
  <si>
    <t>2016-5</t>
  </si>
  <si>
    <t>2017-5</t>
  </si>
  <si>
    <t>2014-10</t>
  </si>
  <si>
    <t>2014-7</t>
  </si>
  <si>
    <t>2012-5</t>
  </si>
  <si>
    <t>2012-9</t>
  </si>
  <si>
    <t>2013-12</t>
  </si>
  <si>
    <t>2015-10</t>
  </si>
  <si>
    <t>2015-1</t>
  </si>
  <si>
    <t>2011-11</t>
  </si>
  <si>
    <t>2017-1</t>
  </si>
  <si>
    <t>2012-4</t>
  </si>
  <si>
    <t>2012-2</t>
  </si>
  <si>
    <t>2017-3</t>
  </si>
  <si>
    <t>2010-2</t>
  </si>
  <si>
    <t>2012-6</t>
  </si>
  <si>
    <t>2012-10</t>
  </si>
  <si>
    <t>2015-11</t>
  </si>
  <si>
    <t>2016-3</t>
  </si>
  <si>
    <t>2016-12</t>
  </si>
  <si>
    <t>2012-1</t>
  </si>
  <si>
    <t>2013-8</t>
  </si>
  <si>
    <t>2013-3</t>
  </si>
  <si>
    <t>2013-9</t>
  </si>
  <si>
    <t>2010-6</t>
  </si>
  <si>
    <t>2013-6</t>
  </si>
  <si>
    <t>2010-10</t>
  </si>
  <si>
    <t>2013-10</t>
  </si>
  <si>
    <t>2016-7</t>
  </si>
  <si>
    <t>2013-4</t>
  </si>
  <si>
    <t>2015-8</t>
  </si>
  <si>
    <t>2011-5</t>
  </si>
  <si>
    <t>2017-7</t>
  </si>
  <si>
    <t>2013-7</t>
  </si>
  <si>
    <t>2014-11</t>
  </si>
  <si>
    <t>2011-9</t>
  </si>
  <si>
    <t>2011-1</t>
  </si>
  <si>
    <t>2012-3</t>
  </si>
  <si>
    <t>2014-2</t>
  </si>
  <si>
    <t>2016-10</t>
  </si>
  <si>
    <t>2010-11</t>
  </si>
  <si>
    <t>2011-2</t>
  </si>
  <si>
    <t>2011-7</t>
  </si>
  <si>
    <t>High</t>
  </si>
  <si>
    <t>Medium</t>
  </si>
  <si>
    <t>Low</t>
  </si>
  <si>
    <t>Very Low</t>
  </si>
  <si>
    <t>Row Labels</t>
  </si>
  <si>
    <t>Grand Total</t>
  </si>
  <si>
    <t>Sum of Total Revenue</t>
  </si>
  <si>
    <t>2012</t>
  </si>
  <si>
    <t>Month Wise Sales Trend</t>
  </si>
  <si>
    <t>Sum of Total Profit</t>
  </si>
  <si>
    <t>Profit by Country</t>
  </si>
  <si>
    <t>Sum of Units Sold</t>
  </si>
  <si>
    <t>Performance by Sales Channel:</t>
  </si>
  <si>
    <t>2011</t>
  </si>
  <si>
    <t>Sum of total revenu</t>
  </si>
  <si>
    <t>sum of total cost</t>
  </si>
  <si>
    <t>Total profit</t>
  </si>
  <si>
    <t>total profit=total reenu-total cost</t>
  </si>
  <si>
    <t>Profit margin=[Total Profit] / [Total Revenue]</t>
  </si>
  <si>
    <t>Average Order Value:</t>
  </si>
  <si>
    <r>
      <t xml:space="preserve">Formula: </t>
    </r>
    <r>
      <rPr>
        <b/>
        <sz val="10"/>
        <color theme="1"/>
        <rFont val="Arial Unicode MS"/>
      </rPr>
      <t>[Total Revenue] / [Units Sold]</t>
    </r>
  </si>
  <si>
    <t>Yealy wise sales Trend</t>
  </si>
  <si>
    <t>Item type</t>
  </si>
  <si>
    <t>Profit</t>
  </si>
  <si>
    <t>Item by Profit</t>
  </si>
  <si>
    <t>Count of Order ID</t>
  </si>
  <si>
    <t>Sum of Total Cost</t>
  </si>
  <si>
    <t>Sum of Profit Margin</t>
  </si>
  <si>
    <t>top 5</t>
  </si>
  <si>
    <t>Sales by Order Priority:</t>
  </si>
  <si>
    <t>Profitability by Item Type</t>
  </si>
  <si>
    <t>Item</t>
  </si>
  <si>
    <t>total cost</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</si>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</sst>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14009]dd/mm/yyyy;@"/>
    <numFmt numFmtId="165" formatCode="\$0.00,&quot;K&quot;"/>
    <numFmt numFmtId="166" formatCode="_-[$$-409]* #,##0.00_ ;_-[$$-409]* \-#,##0.00\ ;_-[$$-409]* &quot;-&quot;??_ ;_-@_ "/>
    <numFmt numFmtId="167" formatCode="&quot;#&quot;\ 0"/>
  </numFmts>
  <fonts count="6">
    <font>
      <sz val="11"/>
      <color theme="1"/>
      <name val="Calibri"/>
      <family val="2"/>
      <scheme val="minor"/>
    </font>
    <font>
      <b/>
      <sz val="14"/>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0"/>
      <color theme="1"/>
      <name val="Arial Unicode MS"/>
    </font>
  </fonts>
  <fills count="6">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63">
    <xf numFmtId="0" fontId="0" fillId="0" borderId="0" xfId="0"/>
    <xf numFmtId="0" fontId="0" fillId="0" borderId="0" xfId="0" applyNumberFormat="1"/>
    <xf numFmtId="14" fontId="0" fillId="0" borderId="0" xfId="0" applyNumberFormat="1" applyAlignment="1">
      <alignment horizontal="right"/>
    </xf>
    <xf numFmtId="164" fontId="0" fillId="0" borderId="0" xfId="0" applyNumberFormat="1" applyAlignment="1">
      <alignment horizontal="right"/>
    </xf>
    <xf numFmtId="164" fontId="0" fillId="0" borderId="0" xfId="0" applyNumberFormat="1" applyAlignment="1">
      <alignment horizontal="center"/>
    </xf>
    <xf numFmtId="164" fontId="0" fillId="0" borderId="0" xfId="0" applyNumberFormat="1" applyAlignment="1">
      <alignment horizontal="left"/>
    </xf>
    <xf numFmtId="14" fontId="0" fillId="0" borderId="0" xfId="0" applyNumberFormat="1" applyAlignment="1">
      <alignment horizontal="left"/>
    </xf>
    <xf numFmtId="0" fontId="0" fillId="0" borderId="0" xfId="0" applyNumberFormat="1" applyAlignment="1">
      <alignment horizontal="left"/>
    </xf>
    <xf numFmtId="0" fontId="0" fillId="0" borderId="0" xfId="0" applyNumberFormat="1" applyAlignment="1">
      <alignment horizontal="center"/>
    </xf>
    <xf numFmtId="0" fontId="0" fillId="0" borderId="0" xfId="0" pivotButton="1"/>
    <xf numFmtId="0" fontId="0" fillId="0" borderId="0" xfId="0" applyAlignment="1">
      <alignment horizontal="left"/>
    </xf>
    <xf numFmtId="0" fontId="1" fillId="2" borderId="0" xfId="0" applyFont="1" applyFill="1"/>
    <xf numFmtId="0" fontId="1" fillId="3" borderId="0" xfId="0" applyFont="1" applyFill="1"/>
    <xf numFmtId="2" fontId="0" fillId="0" borderId="0" xfId="0" applyNumberFormat="1"/>
    <xf numFmtId="0" fontId="2" fillId="4" borderId="0" xfId="0" applyFont="1" applyFill="1"/>
    <xf numFmtId="2" fontId="2" fillId="4" borderId="0" xfId="0" applyNumberFormat="1" applyFont="1" applyFill="1"/>
    <xf numFmtId="2" fontId="2" fillId="4" borderId="0" xfId="0" applyNumberFormat="1" applyFont="1" applyFill="1" applyAlignment="1">
      <alignment horizontal="center"/>
    </xf>
    <xf numFmtId="0" fontId="1" fillId="4" borderId="0" xfId="0" applyFont="1" applyFill="1"/>
    <xf numFmtId="0" fontId="4" fillId="4" borderId="0" xfId="0" applyFont="1" applyFill="1"/>
    <xf numFmtId="0" fontId="4" fillId="4" borderId="0" xfId="0" applyFont="1" applyFill="1" applyAlignment="1">
      <alignment horizontal="center"/>
    </xf>
    <xf numFmtId="0" fontId="0" fillId="0" borderId="0" xfId="1" applyNumberFormat="1" applyFont="1"/>
    <xf numFmtId="0" fontId="2" fillId="4" borderId="0" xfId="0" applyFont="1" applyFill="1" applyAlignment="1">
      <alignment horizontal="left" vertical="center" indent="1"/>
    </xf>
    <xf numFmtId="0" fontId="0" fillId="0" borderId="0" xfId="0" applyBorder="1"/>
    <xf numFmtId="0" fontId="1" fillId="3" borderId="0" xfId="0" applyFont="1" applyFill="1" applyBorder="1"/>
    <xf numFmtId="0" fontId="1" fillId="0" borderId="2" xfId="0" applyFont="1" applyFill="1" applyBorder="1"/>
    <xf numFmtId="0" fontId="1" fillId="0" borderId="3" xfId="0"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0" xfId="0" applyFill="1" applyBorder="1"/>
    <xf numFmtId="0" fontId="0" fillId="0" borderId="1"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165" fontId="0" fillId="0" borderId="0" xfId="0" applyNumberFormat="1"/>
    <xf numFmtId="0" fontId="0" fillId="0" borderId="1" xfId="0" applyBorder="1"/>
    <xf numFmtId="0" fontId="0" fillId="0" borderId="10" xfId="0" applyNumberFormat="1" applyBorder="1"/>
    <xf numFmtId="0" fontId="0" fillId="0" borderId="11" xfId="0" applyNumberFormat="1" applyBorder="1"/>
    <xf numFmtId="0" fontId="0" fillId="0" borderId="12" xfId="0" applyNumberFormat="1" applyBorder="1"/>
    <xf numFmtId="0" fontId="4" fillId="0" borderId="0" xfId="0" applyFont="1" applyAlignment="1">
      <alignment horizontal="center"/>
    </xf>
    <xf numFmtId="165" fontId="0" fillId="0" borderId="2" xfId="0" applyNumberFormat="1" applyBorder="1"/>
    <xf numFmtId="165" fontId="0" fillId="0" borderId="3" xfId="0" applyNumberFormat="1" applyBorder="1"/>
    <xf numFmtId="165" fontId="0" fillId="0" borderId="4"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5" xfId="0" applyNumberFormat="1" applyBorder="1"/>
    <xf numFmtId="165" fontId="0" fillId="0" borderId="6" xfId="0" applyNumberFormat="1" applyBorder="1"/>
    <xf numFmtId="165" fontId="0" fillId="0" borderId="0" xfId="0" applyNumberFormat="1" applyBorder="1"/>
    <xf numFmtId="0" fontId="4" fillId="0" borderId="0" xfId="0" applyFont="1" applyBorder="1" applyAlignment="1">
      <alignment horizontal="center"/>
    </xf>
    <xf numFmtId="0" fontId="1" fillId="3" borderId="8" xfId="0" applyFont="1" applyFill="1" applyBorder="1"/>
    <xf numFmtId="9" fontId="0" fillId="0" borderId="0" xfId="0" applyNumberFormat="1"/>
    <xf numFmtId="10" fontId="0" fillId="0" borderId="0" xfId="1" applyNumberFormat="1" applyFont="1"/>
    <xf numFmtId="166" fontId="0" fillId="0" borderId="0" xfId="0" applyNumberFormat="1"/>
    <xf numFmtId="167" fontId="0" fillId="0" borderId="0" xfId="0" applyNumberFormat="1"/>
    <xf numFmtId="0" fontId="1" fillId="3" borderId="8" xfId="0" applyFont="1" applyFill="1" applyBorder="1" applyAlignment="1">
      <alignment horizontal="right"/>
    </xf>
    <xf numFmtId="166" fontId="0" fillId="0" borderId="0" xfId="2" applyNumberFormat="1" applyFont="1"/>
    <xf numFmtId="0" fontId="0" fillId="5" borderId="0" xfId="0" applyFill="1"/>
  </cellXfs>
  <cellStyles count="3">
    <cellStyle name="Currency" xfId="2" builtinId="4"/>
    <cellStyle name="Normal" xfId="0" builtinId="0"/>
    <cellStyle name="Percent" xfId="1" builtinId="5"/>
  </cellStyles>
  <dxfs count="61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font>
        <b/>
        <i val="0"/>
        <sz val="11"/>
        <color theme="1"/>
        <name val="Arial"/>
        <family val="2"/>
        <scheme val="none"/>
      </font>
      <border>
        <bottom style="thin">
          <color theme="5"/>
        </bottom>
        <vertical/>
        <horizontal/>
      </border>
    </dxf>
    <dxf>
      <font>
        <b/>
        <i val="0"/>
        <sz val="11"/>
        <color theme="1"/>
        <name val="Arial"/>
        <family val="2"/>
        <scheme val="none"/>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i val="0"/>
        <sz val="11"/>
        <color theme="1"/>
        <name val="Arial"/>
        <family val="2"/>
        <scheme val="none"/>
      </font>
      <border>
        <bottom style="thin">
          <color theme="5"/>
        </bottom>
        <vertical/>
        <horizontal/>
      </border>
    </dxf>
    <dxf>
      <font>
        <b/>
        <i val="0"/>
        <sz val="11"/>
        <color theme="1"/>
        <name val="Arial"/>
        <family val="2"/>
        <scheme val="none"/>
      </font>
      <border>
        <left style="thin">
          <color theme="5"/>
        </left>
        <right style="thin">
          <color theme="5"/>
        </right>
        <top style="thin">
          <color theme="5"/>
        </top>
        <bottom style="thin">
          <color theme="5"/>
        </bottom>
        <vertical/>
        <horizontal/>
      </border>
    </dxf>
    <dxf>
      <font>
        <b/>
        <i val="0"/>
        <sz val="11"/>
        <name val="Arial"/>
        <family val="2"/>
        <scheme val="none"/>
      </font>
    </dxf>
    <dxf>
      <font>
        <b/>
        <i val="0"/>
        <sz val="11"/>
        <name val="Arial"/>
        <family val="2"/>
        <scheme val="none"/>
      </font>
    </dxf>
    <dxf>
      <font>
        <b/>
        <i val="0"/>
        <sz val="11"/>
        <name val="Arial"/>
        <family val="2"/>
        <scheme val="none"/>
      </font>
    </dxf>
    <dxf>
      <font>
        <b/>
        <i val="0"/>
        <sz val="11"/>
        <name val="Arial"/>
        <family val="2"/>
        <scheme val="none"/>
      </font>
    </dxf>
    <dxf>
      <font>
        <b/>
        <i val="0"/>
        <sz val="10"/>
        <name val="Arial"/>
        <family val="2"/>
        <scheme val="none"/>
      </font>
    </dxf>
    <dxf>
      <font>
        <b/>
        <i val="0"/>
        <sz val="11"/>
        <name val="Arial"/>
        <family val="2"/>
        <scheme val="none"/>
      </font>
    </dxf>
    <dxf>
      <font>
        <b/>
        <i val="0"/>
        <sz val="11"/>
        <name val="Arial"/>
        <family val="2"/>
        <scheme val="none"/>
      </font>
    </dxf>
    <dxf>
      <font>
        <b/>
        <i val="0"/>
        <sz val="11"/>
        <name val="Arial"/>
        <family val="2"/>
        <scheme val="none"/>
      </font>
    </dxf>
    <dxf>
      <font>
        <b/>
        <i val="0"/>
        <sz val="11"/>
        <name val="Arial"/>
        <family val="2"/>
        <scheme val="none"/>
      </font>
    </dxf>
    <dxf>
      <font>
        <b/>
        <i val="0"/>
        <sz val="10"/>
        <name val="Arial"/>
        <family val="2"/>
        <scheme val="none"/>
      </fon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4" formatCode="[$-14009]dd/mm/yyyy;@"/>
      <alignment horizontal="right" vertical="bottom" textRotation="0" wrapText="0" indent="0" justifyLastLine="0" shrinkToFit="0" readingOrder="0"/>
    </dxf>
    <dxf>
      <numFmt numFmtId="164" formatCode="[$-14009]dd/mm/yyyy;@"/>
      <alignment horizontal="right"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right" vertical="bottom" textRotation="0" wrapText="0" indent="0" justifyLastLine="0" shrinkToFit="0" readingOrder="0"/>
    </dxf>
    <dxf>
      <numFmt numFmtId="164" formatCode="[$-14009]dd/mm/yyyy;@"/>
      <alignment horizontal="left" vertical="bottom" textRotation="0" wrapText="0" indent="0" justifyLastLine="0" shrinkToFit="0" readingOrder="0"/>
    </dxf>
    <dxf>
      <numFmt numFmtId="164" formatCode="[$-14009]dd/mm/yyyy;@"/>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0,&quot;K&quot;"/>
    </dxf>
    <dxf>
      <numFmt numFmtId="13" formatCode="0%"/>
    </dxf>
    <dxf>
      <numFmt numFmtId="13" formatCode="0%"/>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
      <numFmt numFmtId="165" formatCode="\$0.00,&quot;K&quot;"/>
    </dxf>
  </dxfs>
  <tableStyles count="8" defaultTableStyle="TableStyleMedium2" defaultPivotStyle="PivotStyleLight16">
    <tableStyle name="Slicer Style 1" pivot="0" table="0" count="2" xr9:uid="{730DC6AF-73D2-463E-BE3B-233DC2E4D436}">
      <tableStyleElement type="wholeTable" dxfId="547"/>
      <tableStyleElement type="headerRow" dxfId="546"/>
    </tableStyle>
    <tableStyle name="Slicer Style 2" pivot="0" table="0" count="6" xr9:uid="{7DF4DC42-DDD0-436F-B83F-6656CB67F923}">
      <tableStyleElement type="wholeTable" dxfId="545"/>
      <tableStyleElement type="headerRow" dxfId="544"/>
    </tableStyle>
    <tableStyle name="Slicer Style 3" pivot="0" table="0" count="9" xr9:uid="{4F9C6212-E088-498F-BDD8-8684841109BD}">
      <tableStyleElement type="wholeTable" dxfId="543"/>
      <tableStyleElement type="headerRow" dxfId="542"/>
    </tableStyle>
    <tableStyle name="Slicer Style 4" pivot="0" table="0" count="4" xr9:uid="{25B10B3A-B174-4698-A6D5-70534326BABF}">
      <tableStyleElement type="wholeTable" dxfId="541"/>
      <tableStyleElement type="headerRow" dxfId="540"/>
    </tableStyle>
    <tableStyle name="Slicer Style 5" pivot="0" table="0" count="4" xr9:uid="{609A8556-3C1F-4B8C-B0EC-1E6AF0FA539D}">
      <tableStyleElement type="wholeTable" dxfId="539"/>
      <tableStyleElement type="headerRow" dxfId="538"/>
    </tableStyle>
    <tableStyle name="SlicerStyleDark2 2" pivot="0" table="0" count="10" xr9:uid="{0B1E6499-37FF-4DFC-BC2F-F8F0651B28CD}">
      <tableStyleElement type="wholeTable" dxfId="537"/>
      <tableStyleElement type="headerRow" dxfId="536"/>
    </tableStyle>
    <tableStyle name="SlicerStyleDark2 3" pivot="0" table="0" count="10" xr9:uid="{91FEB827-931C-4916-A797-9AC6872113C0}">
      <tableStyleElement type="wholeTable" dxfId="535"/>
      <tableStyleElement type="headerRow" dxfId="534"/>
    </tableStyle>
    <tableStyle name="SlicerStyleDark2 3 2" pivot="0" table="0" count="10" xr9:uid="{A58EFD31-29F7-4E9B-8C10-795BC8F38B1D}">
      <tableStyleElement type="wholeTable" dxfId="533"/>
      <tableStyleElement type="headerRow" dxfId="532"/>
    </tableStyle>
  </tableStyles>
  <colors>
    <mruColors>
      <color rgb="FF232F3E"/>
      <color rgb="FF002060"/>
      <color rgb="FFFBA3F9"/>
      <color rgb="FF333399"/>
    </mruColors>
  </colors>
  <extLst>
    <ext xmlns:x14="http://schemas.microsoft.com/office/spreadsheetml/2009/9/main" uri="{46F421CA-312F-682f-3DD2-61675219B42D}">
      <x14:dxfs count="38">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5999633777886288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theme="8" tint="0.59996337778862885"/>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tint="0.59996337778862885"/>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5999633777886288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theme="8" tint="0.59996337778862885"/>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tint="0.59996337778862885"/>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border>
            <left style="thin">
              <color theme="5"/>
            </left>
            <right style="thin">
              <color theme="5"/>
            </right>
            <top style="thin">
              <color theme="5"/>
            </top>
            <bottom style="thin">
              <color theme="5"/>
            </bottom>
          </border>
        </dxf>
        <dxf>
          <border>
            <left style="thin">
              <color theme="4"/>
            </left>
            <right style="thin">
              <color theme="4"/>
            </right>
            <top style="thin">
              <color theme="4"/>
            </top>
            <bottom style="thin">
              <color theme="4"/>
            </bottom>
          </border>
        </dxf>
        <dxf>
          <fill>
            <patternFill>
              <bgColor theme="8"/>
            </patternFill>
          </fill>
        </dxf>
        <dxf/>
        <dxf>
          <fill>
            <patternFill>
              <bgColor theme="4"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7" tint="0.79998168889431442"/>
            </patternFill>
          </fill>
        </dxf>
        <dxf>
          <fill>
            <patternFill>
              <bgColor theme="8"/>
            </patternFill>
          </fill>
        </dxf>
        <dxf>
          <fill>
            <patternFill>
              <bgColor theme="5"/>
            </patternFill>
          </fill>
        </dxf>
        <dxf>
          <fill>
            <patternFill>
              <bgColor theme="7" tint="0.79998168889431442"/>
            </patternFill>
          </fill>
        </dxf>
        <dxf>
          <fill>
            <patternFill>
              <bgColor theme="8"/>
            </patternFill>
          </fill>
        </dxf>
        <dxf>
          <fill>
            <patternFill>
              <bgColor theme="5"/>
            </patternFill>
          </fill>
        </dxf>
      </x14:dxfs>
    </ext>
    <ext xmlns:x14="http://schemas.microsoft.com/office/spreadsheetml/2009/9/main" uri="{EB79DEF2-80B8-43e5-95BD-54CBDDF9020C}">
      <x14:slicerStyles defaultSlicerStyle="SlicerStyleDark2 3">
        <x14:slicerStyle name="Slicer Style 1"/>
        <x14:slicerStyle name="Slicer Style 2">
          <x14:slicerStyleElements>
            <x14:slicerStyleElement type="hoveredUnselectedItemWithData" dxfId="35"/>
            <x14:slicerStyleElement type="hoveredSelectedItemWithData" dxfId="37"/>
            <x14:slicerStyleElement type="hoveredSelectedItemWithNoData" dxfId="36"/>
          </x14:slicerStyleElements>
        </x14:slicerStyle>
        <x14:slicerStyle name="Slicer Style 3">
          <x14:slicerStyleElements>
            <x14:slicerStyleElement type="unselectedItemWithData" dxfId="30"/>
            <x14:slicerStyleElement type="unselectedItemWithNoData" dxfId="29"/>
            <x14:slicerStyleElement type="selectedItemWithData" dxfId="31"/>
            <x14:slicerStyleElement type="selectedItemWithNoData" dxfId="28"/>
            <x14:slicerStyleElement type="hoveredUnselectedItemWithData" dxfId="32"/>
            <x14:slicerStyleElement type="hoveredSelectedItemWithData" dxfId="34"/>
            <x14:slicerStyleElement type="hoveredSelectedItemWithNoData" dxfId="33"/>
          </x14:slicerStyleElements>
        </x14:slicerStyle>
        <x14:slicerStyle name="Slicer Style 4">
          <x14:slicerStyleElements>
            <x14:slicerStyleElement type="unselectedItemWithNoData" dxfId="26"/>
            <x14:slicerStyleElement type="selectedItemWithData" dxfId="27"/>
          </x14:slicerStyleElements>
        </x14:slicerStyle>
        <x14:slicerStyle name="Slicer Style 5">
          <x14:slicerStyleElements>
            <x14:slicerStyleElement type="hoveredSelectedItemWithData" dxfId="25"/>
            <x14:slicerStyleElement type="hoveredSelectedItemWithNoData" dxfId="24"/>
          </x14:slicerStyleElements>
        </x14:slicerStyle>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Analysis.xlsx]Month Wise Sales Trend!Mothly Sales</c:name>
    <c:fmtId val="1"/>
  </c:pivotSource>
  <c:chart>
    <c:autoTitleDeleted val="1"/>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29224215825481"/>
          <c:y val="0.16289592760180996"/>
          <c:w val="0.78321543823415518"/>
          <c:h val="0.6971446894929989"/>
        </c:manualLayout>
      </c:layout>
      <c:lineChart>
        <c:grouping val="standard"/>
        <c:varyColors val="0"/>
        <c:ser>
          <c:idx val="0"/>
          <c:order val="0"/>
          <c:tx>
            <c:strRef>
              <c:f>'Month Wise Sales Trend'!$B$3</c:f>
              <c:strCache>
                <c:ptCount val="1"/>
                <c:pt idx="0">
                  <c:v>Sum of Total Revenue</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Wise Sales Trend'!$A$4:$A$9</c:f>
              <c:strCache>
                <c:ptCount val="6"/>
                <c:pt idx="0">
                  <c:v>1</c:v>
                </c:pt>
                <c:pt idx="1">
                  <c:v>4</c:v>
                </c:pt>
                <c:pt idx="2">
                  <c:v>6</c:v>
                </c:pt>
                <c:pt idx="3">
                  <c:v>9</c:v>
                </c:pt>
                <c:pt idx="4">
                  <c:v>11</c:v>
                </c:pt>
                <c:pt idx="5">
                  <c:v>12</c:v>
                </c:pt>
              </c:strCache>
            </c:strRef>
          </c:cat>
          <c:val>
            <c:numRef>
              <c:f>'Month Wise Sales Trend'!$B$4:$B$9</c:f>
              <c:numCache>
                <c:formatCode>\$0.00,"K"</c:formatCode>
                <c:ptCount val="6"/>
                <c:pt idx="0">
                  <c:v>5513227.5</c:v>
                </c:pt>
                <c:pt idx="1">
                  <c:v>7630878.7799999993</c:v>
                </c:pt>
                <c:pt idx="2">
                  <c:v>19103.439999999999</c:v>
                </c:pt>
                <c:pt idx="3">
                  <c:v>574951.92000000004</c:v>
                </c:pt>
                <c:pt idx="4">
                  <c:v>3745915.9099999997</c:v>
                </c:pt>
                <c:pt idx="5">
                  <c:v>2559474.1</c:v>
                </c:pt>
              </c:numCache>
            </c:numRef>
          </c:val>
          <c:smooth val="0"/>
          <c:extLst>
            <c:ext xmlns:c16="http://schemas.microsoft.com/office/drawing/2014/chart" uri="{C3380CC4-5D6E-409C-BE32-E72D297353CC}">
              <c16:uniqueId val="{00000002-13BF-4EF1-AF00-96599F92BC5D}"/>
            </c:ext>
          </c:extLst>
        </c:ser>
        <c:ser>
          <c:idx val="1"/>
          <c:order val="1"/>
          <c:tx>
            <c:strRef>
              <c:f>'Month Wise Sales Trend'!$C$3</c:f>
              <c:strCache>
                <c:ptCount val="1"/>
                <c:pt idx="0">
                  <c:v>Sum of Units Sold</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'Month Wise Sales Trend'!$A$4:$A$9</c:f>
              <c:strCache>
                <c:ptCount val="6"/>
                <c:pt idx="0">
                  <c:v>1</c:v>
                </c:pt>
                <c:pt idx="1">
                  <c:v>4</c:v>
                </c:pt>
                <c:pt idx="2">
                  <c:v>6</c:v>
                </c:pt>
                <c:pt idx="3">
                  <c:v>9</c:v>
                </c:pt>
                <c:pt idx="4">
                  <c:v>11</c:v>
                </c:pt>
                <c:pt idx="5">
                  <c:v>12</c:v>
                </c:pt>
              </c:strCache>
            </c:strRef>
          </c:cat>
          <c:val>
            <c:numRef>
              <c:f>'Month Wise Sales Trend'!$C$4:$C$9</c:f>
              <c:numCache>
                <c:formatCode>\$0.00,"K"</c:formatCode>
                <c:ptCount val="6"/>
                <c:pt idx="0">
                  <c:v>8250</c:v>
                </c:pt>
                <c:pt idx="1">
                  <c:v>11718</c:v>
                </c:pt>
                <c:pt idx="2">
                  <c:v>124</c:v>
                </c:pt>
                <c:pt idx="3">
                  <c:v>3732</c:v>
                </c:pt>
                <c:pt idx="4">
                  <c:v>19149</c:v>
                </c:pt>
                <c:pt idx="5">
                  <c:v>3830</c:v>
                </c:pt>
              </c:numCache>
            </c:numRef>
          </c:val>
          <c:smooth val="0"/>
          <c:extLst>
            <c:ext xmlns:c16="http://schemas.microsoft.com/office/drawing/2014/chart" uri="{C3380CC4-5D6E-409C-BE32-E72D297353CC}">
              <c16:uniqueId val="{00000003-13BF-4EF1-AF00-96599F92BC5D}"/>
            </c:ext>
          </c:extLst>
        </c:ser>
        <c:ser>
          <c:idx val="2"/>
          <c:order val="2"/>
          <c:tx>
            <c:strRef>
              <c:f>'Month Wise Sales Trend'!$D$3</c:f>
              <c:strCache>
                <c:ptCount val="1"/>
                <c:pt idx="0">
                  <c:v>Sum of Total Profit</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'Month Wise Sales Trend'!$A$4:$A$9</c:f>
              <c:strCache>
                <c:ptCount val="6"/>
                <c:pt idx="0">
                  <c:v>1</c:v>
                </c:pt>
                <c:pt idx="1">
                  <c:v>4</c:v>
                </c:pt>
                <c:pt idx="2">
                  <c:v>6</c:v>
                </c:pt>
                <c:pt idx="3">
                  <c:v>9</c:v>
                </c:pt>
                <c:pt idx="4">
                  <c:v>11</c:v>
                </c:pt>
                <c:pt idx="5">
                  <c:v>12</c:v>
                </c:pt>
              </c:strCache>
            </c:strRef>
          </c:cat>
          <c:val>
            <c:numRef>
              <c:f>'Month Wise Sales Trend'!$D$4:$D$9</c:f>
              <c:numCache>
                <c:formatCode>\$0.00,"K"</c:formatCode>
                <c:ptCount val="6"/>
                <c:pt idx="0">
                  <c:v>1367272.5</c:v>
                </c:pt>
                <c:pt idx="1">
                  <c:v>1479397.5</c:v>
                </c:pt>
                <c:pt idx="2">
                  <c:v>7828.12</c:v>
                </c:pt>
                <c:pt idx="3">
                  <c:v>235601.16</c:v>
                </c:pt>
                <c:pt idx="4">
                  <c:v>1659346.91</c:v>
                </c:pt>
                <c:pt idx="5">
                  <c:v>634745.9</c:v>
                </c:pt>
              </c:numCache>
            </c:numRef>
          </c:val>
          <c:smooth val="0"/>
          <c:extLst>
            <c:ext xmlns:c16="http://schemas.microsoft.com/office/drawing/2014/chart" uri="{C3380CC4-5D6E-409C-BE32-E72D297353CC}">
              <c16:uniqueId val="{00000001-E405-4F39-9A7F-77E9380A5414}"/>
            </c:ext>
          </c:extLst>
        </c:ser>
        <c:dLbls>
          <c:showLegendKey val="0"/>
          <c:showVal val="0"/>
          <c:showCatName val="0"/>
          <c:showSerName val="0"/>
          <c:showPercent val="0"/>
          <c:showBubbleSize val="0"/>
        </c:dLbls>
        <c:marker val="1"/>
        <c:smooth val="0"/>
        <c:axId val="144841071"/>
        <c:axId val="144836079"/>
      </c:lineChart>
      <c:catAx>
        <c:axId val="1448410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836079"/>
        <c:crosses val="autoZero"/>
        <c:auto val="1"/>
        <c:lblAlgn val="ctr"/>
        <c:lblOffset val="100"/>
        <c:noMultiLvlLbl val="0"/>
      </c:catAx>
      <c:valAx>
        <c:axId val="144836079"/>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841071"/>
        <c:crosses val="autoZero"/>
        <c:crossBetween val="between"/>
      </c:valAx>
      <c:spPr>
        <a:pattFill prst="ltDnDiag">
          <a:fgClr>
            <a:srgbClr val="000000">
              <a:alpha val="0"/>
            </a:srgbClr>
          </a:fgClr>
          <a:bgClr>
            <a:srgbClr val="FFFFFF"/>
          </a:bgClr>
        </a:pattFill>
        <a:ln w="25400">
          <a:noFill/>
        </a:ln>
        <a:effectLst/>
      </c:spPr>
    </c:plotArea>
    <c:legend>
      <c:legendPos val="r"/>
      <c:layout>
        <c:manualLayout>
          <c:xMode val="edge"/>
          <c:yMode val="edge"/>
          <c:x val="0.25257026863326076"/>
          <c:y val="2.7595868698230899E-2"/>
          <c:w val="0.74742973136673929"/>
          <c:h val="0.19237243071888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KPI!$K$3</c:f>
              <c:strCache>
                <c:ptCount val="1"/>
                <c:pt idx="0">
                  <c:v>Total</c:v>
                </c:pt>
              </c:strCache>
            </c:strRef>
          </c:tx>
          <c:spPr>
            <a:ln w="28575" cap="rnd">
              <a:solidFill>
                <a:schemeClr val="accent1"/>
              </a:solidFill>
              <a:round/>
            </a:ln>
            <a:effectLst/>
          </c:spPr>
          <c:marker>
            <c:symbol val="none"/>
          </c:marker>
          <c:cat>
            <c:strRef>
              <c:f>KPI!$J$4:$J$10</c:f>
              <c:strCache>
                <c:ptCount val="6"/>
                <c:pt idx="0">
                  <c:v>1</c:v>
                </c:pt>
                <c:pt idx="1">
                  <c:v>4</c:v>
                </c:pt>
                <c:pt idx="2">
                  <c:v>6</c:v>
                </c:pt>
                <c:pt idx="3">
                  <c:v>9</c:v>
                </c:pt>
                <c:pt idx="4">
                  <c:v>11</c:v>
                </c:pt>
                <c:pt idx="5">
                  <c:v>12</c:v>
                </c:pt>
              </c:strCache>
            </c:strRef>
          </c:cat>
          <c:val>
            <c:numRef>
              <c:f>KPI!$K$4:$K$10</c:f>
              <c:numCache>
                <c:formatCode>General</c:formatCode>
                <c:ptCount val="6"/>
                <c:pt idx="0">
                  <c:v>4145955</c:v>
                </c:pt>
                <c:pt idx="1">
                  <c:v>6151481.2800000003</c:v>
                </c:pt>
                <c:pt idx="2">
                  <c:v>11275.32</c:v>
                </c:pt>
                <c:pt idx="3">
                  <c:v>339350.76</c:v>
                </c:pt>
                <c:pt idx="4">
                  <c:v>2086568.9999999998</c:v>
                </c:pt>
                <c:pt idx="5">
                  <c:v>1924728.2</c:v>
                </c:pt>
              </c:numCache>
            </c:numRef>
          </c:val>
          <c:smooth val="0"/>
          <c:extLst>
            <c:ext xmlns:c16="http://schemas.microsoft.com/office/drawing/2014/chart" uri="{C3380CC4-5D6E-409C-BE32-E72D297353CC}">
              <c16:uniqueId val="{00000000-8A41-433B-9130-7595A9E96C96}"/>
            </c:ext>
          </c:extLst>
        </c:ser>
        <c:dLbls>
          <c:showLegendKey val="0"/>
          <c:showVal val="0"/>
          <c:showCatName val="0"/>
          <c:showSerName val="0"/>
          <c:showPercent val="0"/>
          <c:showBubbleSize val="0"/>
        </c:dLbls>
        <c:smooth val="0"/>
        <c:axId val="964773727"/>
        <c:axId val="964774559"/>
      </c:lineChart>
      <c:catAx>
        <c:axId val="964773727"/>
        <c:scaling>
          <c:orientation val="minMax"/>
        </c:scaling>
        <c:delete val="1"/>
        <c:axPos val="b"/>
        <c:numFmt formatCode="General" sourceLinked="1"/>
        <c:majorTickMark val="none"/>
        <c:minorTickMark val="none"/>
        <c:tickLblPos val="nextTo"/>
        <c:crossAx val="964774559"/>
        <c:crosses val="autoZero"/>
        <c:auto val="1"/>
        <c:lblAlgn val="ctr"/>
        <c:lblOffset val="100"/>
        <c:noMultiLvlLbl val="0"/>
      </c:catAx>
      <c:valAx>
        <c:axId val="964774559"/>
        <c:scaling>
          <c:orientation val="minMax"/>
        </c:scaling>
        <c:delete val="1"/>
        <c:axPos val="l"/>
        <c:numFmt formatCode="General" sourceLinked="1"/>
        <c:majorTickMark val="none"/>
        <c:minorTickMark val="none"/>
        <c:tickLblPos val="nextTo"/>
        <c:crossAx val="96477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Analysis.xlsx]KPI!PivotTable9</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KPI!$N$3</c:f>
              <c:strCache>
                <c:ptCount val="1"/>
                <c:pt idx="0">
                  <c:v>Total</c:v>
                </c:pt>
              </c:strCache>
            </c:strRef>
          </c:tx>
          <c:spPr>
            <a:ln w="28575" cap="rnd">
              <a:solidFill>
                <a:schemeClr val="accent1"/>
              </a:solidFill>
              <a:round/>
            </a:ln>
            <a:effectLst/>
          </c:spPr>
          <c:marker>
            <c:symbol val="none"/>
          </c:marker>
          <c:cat>
            <c:strRef>
              <c:f>KPI!$M$4:$M$10</c:f>
              <c:strCache>
                <c:ptCount val="6"/>
                <c:pt idx="0">
                  <c:v>1</c:v>
                </c:pt>
                <c:pt idx="1">
                  <c:v>4</c:v>
                </c:pt>
                <c:pt idx="2">
                  <c:v>6</c:v>
                </c:pt>
                <c:pt idx="3">
                  <c:v>9</c:v>
                </c:pt>
                <c:pt idx="4">
                  <c:v>11</c:v>
                </c:pt>
                <c:pt idx="5">
                  <c:v>12</c:v>
                </c:pt>
              </c:strCache>
            </c:strRef>
          </c:cat>
          <c:val>
            <c:numRef>
              <c:f>KPI!$N$4:$N$10</c:f>
              <c:numCache>
                <c:formatCode>0%</c:formatCode>
                <c:ptCount val="6"/>
                <c:pt idx="0">
                  <c:v>0.24799856345489099</c:v>
                </c:pt>
                <c:pt idx="1">
                  <c:v>0.19386987300563568</c:v>
                </c:pt>
                <c:pt idx="2">
                  <c:v>0.40977541217707392</c:v>
                </c:pt>
                <c:pt idx="3">
                  <c:v>0.40977541217707386</c:v>
                </c:pt>
                <c:pt idx="4">
                  <c:v>0.44297494921609171</c:v>
                </c:pt>
                <c:pt idx="5">
                  <c:v>0.24799856345489099</c:v>
                </c:pt>
              </c:numCache>
            </c:numRef>
          </c:val>
          <c:smooth val="0"/>
          <c:extLst>
            <c:ext xmlns:c16="http://schemas.microsoft.com/office/drawing/2014/chart" uri="{C3380CC4-5D6E-409C-BE32-E72D297353CC}">
              <c16:uniqueId val="{00000000-2AA2-4273-803D-61EC0E54E7CB}"/>
            </c:ext>
          </c:extLst>
        </c:ser>
        <c:dLbls>
          <c:showLegendKey val="0"/>
          <c:showVal val="0"/>
          <c:showCatName val="0"/>
          <c:showSerName val="0"/>
          <c:showPercent val="0"/>
          <c:showBubbleSize val="0"/>
        </c:dLbls>
        <c:smooth val="0"/>
        <c:axId val="964771647"/>
        <c:axId val="964772063"/>
      </c:lineChart>
      <c:catAx>
        <c:axId val="964771647"/>
        <c:scaling>
          <c:orientation val="minMax"/>
        </c:scaling>
        <c:delete val="1"/>
        <c:axPos val="b"/>
        <c:numFmt formatCode="General" sourceLinked="1"/>
        <c:majorTickMark val="none"/>
        <c:minorTickMark val="none"/>
        <c:tickLblPos val="nextTo"/>
        <c:crossAx val="964772063"/>
        <c:crosses val="autoZero"/>
        <c:auto val="1"/>
        <c:lblAlgn val="ctr"/>
        <c:lblOffset val="100"/>
        <c:noMultiLvlLbl val="0"/>
      </c:catAx>
      <c:valAx>
        <c:axId val="964772063"/>
        <c:scaling>
          <c:orientation val="minMax"/>
        </c:scaling>
        <c:delete val="1"/>
        <c:axPos val="l"/>
        <c:numFmt formatCode="0%" sourceLinked="1"/>
        <c:majorTickMark val="none"/>
        <c:minorTickMark val="none"/>
        <c:tickLblPos val="nextTo"/>
        <c:crossAx val="96477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KPI!$Q$4</c:f>
              <c:strCache>
                <c:ptCount val="1"/>
                <c:pt idx="0">
                  <c:v>Total</c:v>
                </c:pt>
              </c:strCache>
            </c:strRef>
          </c:tx>
          <c:spPr>
            <a:ln w="28575" cap="rnd">
              <a:solidFill>
                <a:schemeClr val="accent1"/>
              </a:solidFill>
              <a:round/>
            </a:ln>
            <a:effectLst/>
          </c:spPr>
          <c:marker>
            <c:symbol val="none"/>
          </c:marker>
          <c:cat>
            <c:strRef>
              <c:f>KPI!$P$5:$P$11</c:f>
              <c:strCache>
                <c:ptCount val="6"/>
                <c:pt idx="0">
                  <c:v>1</c:v>
                </c:pt>
                <c:pt idx="1">
                  <c:v>4</c:v>
                </c:pt>
                <c:pt idx="2">
                  <c:v>6</c:v>
                </c:pt>
                <c:pt idx="3">
                  <c:v>9</c:v>
                </c:pt>
                <c:pt idx="4">
                  <c:v>11</c:v>
                </c:pt>
                <c:pt idx="5">
                  <c:v>12</c:v>
                </c:pt>
              </c:strCache>
            </c:strRef>
          </c:cat>
          <c:val>
            <c:numRef>
              <c:f>KPI!$Q$5:$Q$11</c:f>
              <c:numCache>
                <c:formatCode>\$0.00,"K"</c:formatCode>
                <c:ptCount val="6"/>
                <c:pt idx="0">
                  <c:v>5513227.5</c:v>
                </c:pt>
                <c:pt idx="1">
                  <c:v>7630878.7799999993</c:v>
                </c:pt>
                <c:pt idx="2">
                  <c:v>19103.439999999999</c:v>
                </c:pt>
                <c:pt idx="3">
                  <c:v>574951.92000000004</c:v>
                </c:pt>
                <c:pt idx="4">
                  <c:v>3745915.9099999997</c:v>
                </c:pt>
                <c:pt idx="5">
                  <c:v>2559474.1</c:v>
                </c:pt>
              </c:numCache>
            </c:numRef>
          </c:val>
          <c:smooth val="0"/>
          <c:extLst>
            <c:ext xmlns:c16="http://schemas.microsoft.com/office/drawing/2014/chart" uri="{C3380CC4-5D6E-409C-BE32-E72D297353CC}">
              <c16:uniqueId val="{00000000-7B68-4AD0-9EEC-5CD260E452E4}"/>
            </c:ext>
          </c:extLst>
        </c:ser>
        <c:dLbls>
          <c:showLegendKey val="0"/>
          <c:showVal val="0"/>
          <c:showCatName val="0"/>
          <c:showSerName val="0"/>
          <c:showPercent val="0"/>
          <c:showBubbleSize val="0"/>
        </c:dLbls>
        <c:smooth val="0"/>
        <c:axId val="1971168128"/>
        <c:axId val="1971167296"/>
      </c:lineChart>
      <c:catAx>
        <c:axId val="1971168128"/>
        <c:scaling>
          <c:orientation val="minMax"/>
        </c:scaling>
        <c:delete val="1"/>
        <c:axPos val="b"/>
        <c:numFmt formatCode="General" sourceLinked="1"/>
        <c:majorTickMark val="none"/>
        <c:minorTickMark val="none"/>
        <c:tickLblPos val="nextTo"/>
        <c:crossAx val="1971167296"/>
        <c:crosses val="autoZero"/>
        <c:auto val="1"/>
        <c:lblAlgn val="ctr"/>
        <c:lblOffset val="100"/>
        <c:noMultiLvlLbl val="0"/>
      </c:catAx>
      <c:valAx>
        <c:axId val="1971167296"/>
        <c:scaling>
          <c:orientation val="minMax"/>
        </c:scaling>
        <c:delete val="1"/>
        <c:axPos val="l"/>
        <c:numFmt formatCode="\$0.00,&quot;K&quot;" sourceLinked="1"/>
        <c:majorTickMark val="none"/>
        <c:minorTickMark val="none"/>
        <c:tickLblPos val="nextTo"/>
        <c:crossAx val="197116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Analysis.xlsx]KPI!PivotTable6</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82292304902139E-2"/>
          <c:y val="0.27794424494255243"/>
          <c:w val="0.86967554154150417"/>
          <c:h val="0.69894187875783897"/>
        </c:manualLayout>
      </c:layout>
      <c:lineChart>
        <c:grouping val="standard"/>
        <c:varyColors val="0"/>
        <c:ser>
          <c:idx val="0"/>
          <c:order val="0"/>
          <c:tx>
            <c:strRef>
              <c:f>KPI!$E$3</c:f>
              <c:strCache>
                <c:ptCount val="1"/>
                <c:pt idx="0">
                  <c:v>Total</c:v>
                </c:pt>
              </c:strCache>
            </c:strRef>
          </c:tx>
          <c:spPr>
            <a:ln w="28575" cap="rnd">
              <a:solidFill>
                <a:schemeClr val="accent1"/>
              </a:solidFill>
              <a:round/>
            </a:ln>
            <a:effectLst/>
          </c:spPr>
          <c:marker>
            <c:symbol val="none"/>
          </c:marker>
          <c:cat>
            <c:strRef>
              <c:f>KPI!$D$4:$D$10</c:f>
              <c:strCache>
                <c:ptCount val="6"/>
                <c:pt idx="0">
                  <c:v>1</c:v>
                </c:pt>
                <c:pt idx="1">
                  <c:v>4</c:v>
                </c:pt>
                <c:pt idx="2">
                  <c:v>6</c:v>
                </c:pt>
                <c:pt idx="3">
                  <c:v>9</c:v>
                </c:pt>
                <c:pt idx="4">
                  <c:v>11</c:v>
                </c:pt>
                <c:pt idx="5">
                  <c:v>12</c:v>
                </c:pt>
              </c:strCache>
            </c:strRef>
          </c:cat>
          <c:val>
            <c:numRef>
              <c:f>KPI!$E$4:$E$10</c:f>
              <c:numCache>
                <c:formatCode>General</c:formatCode>
                <c:ptCount val="6"/>
                <c:pt idx="0">
                  <c:v>1367272.5</c:v>
                </c:pt>
                <c:pt idx="1">
                  <c:v>1479397.5</c:v>
                </c:pt>
                <c:pt idx="2">
                  <c:v>7828.12</c:v>
                </c:pt>
                <c:pt idx="3">
                  <c:v>235601.16</c:v>
                </c:pt>
                <c:pt idx="4">
                  <c:v>1659346.91</c:v>
                </c:pt>
                <c:pt idx="5">
                  <c:v>634745.9</c:v>
                </c:pt>
              </c:numCache>
            </c:numRef>
          </c:val>
          <c:smooth val="0"/>
          <c:extLst>
            <c:ext xmlns:c16="http://schemas.microsoft.com/office/drawing/2014/chart" uri="{C3380CC4-5D6E-409C-BE32-E72D297353CC}">
              <c16:uniqueId val="{00000000-570F-461A-A7E6-3B4D1E468754}"/>
            </c:ext>
          </c:extLst>
        </c:ser>
        <c:dLbls>
          <c:showLegendKey val="0"/>
          <c:showVal val="0"/>
          <c:showCatName val="0"/>
          <c:showSerName val="0"/>
          <c:showPercent val="0"/>
          <c:showBubbleSize val="0"/>
        </c:dLbls>
        <c:smooth val="0"/>
        <c:axId val="964268991"/>
        <c:axId val="860944143"/>
      </c:lineChart>
      <c:catAx>
        <c:axId val="964268991"/>
        <c:scaling>
          <c:orientation val="minMax"/>
        </c:scaling>
        <c:delete val="1"/>
        <c:axPos val="b"/>
        <c:numFmt formatCode="General" sourceLinked="1"/>
        <c:majorTickMark val="none"/>
        <c:minorTickMark val="none"/>
        <c:tickLblPos val="nextTo"/>
        <c:crossAx val="860944143"/>
        <c:crosses val="autoZero"/>
        <c:auto val="1"/>
        <c:lblAlgn val="ctr"/>
        <c:lblOffset val="100"/>
        <c:noMultiLvlLbl val="0"/>
      </c:catAx>
      <c:valAx>
        <c:axId val="860944143"/>
        <c:scaling>
          <c:orientation val="minMax"/>
        </c:scaling>
        <c:delete val="1"/>
        <c:axPos val="l"/>
        <c:numFmt formatCode="General" sourceLinked="1"/>
        <c:majorTickMark val="none"/>
        <c:minorTickMark val="none"/>
        <c:tickLblPos val="nextTo"/>
        <c:crossAx val="9642689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Analysis.xlsx]KPI!PivotTable5</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52528323022712E-2"/>
          <c:y val="0.17261503728430908"/>
          <c:w val="0.87670332764215197"/>
          <c:h val="0.65476892129497488"/>
        </c:manualLayout>
      </c:layout>
      <c:lineChart>
        <c:grouping val="standard"/>
        <c:varyColors val="0"/>
        <c:ser>
          <c:idx val="0"/>
          <c:order val="0"/>
          <c:tx>
            <c:strRef>
              <c:f>KPI!$B$3</c:f>
              <c:strCache>
                <c:ptCount val="1"/>
                <c:pt idx="0">
                  <c:v>Total</c:v>
                </c:pt>
              </c:strCache>
            </c:strRef>
          </c:tx>
          <c:spPr>
            <a:ln w="28575" cap="rnd">
              <a:solidFill>
                <a:schemeClr val="accent2"/>
              </a:solidFill>
              <a:round/>
            </a:ln>
            <a:effectLst/>
          </c:spPr>
          <c:marker>
            <c:symbol val="none"/>
          </c:marker>
          <c:cat>
            <c:strRef>
              <c:f>KPI!$A$4:$A$10</c:f>
              <c:strCache>
                <c:ptCount val="6"/>
                <c:pt idx="0">
                  <c:v>1</c:v>
                </c:pt>
                <c:pt idx="1">
                  <c:v>4</c:v>
                </c:pt>
                <c:pt idx="2">
                  <c:v>6</c:v>
                </c:pt>
                <c:pt idx="3">
                  <c:v>9</c:v>
                </c:pt>
                <c:pt idx="4">
                  <c:v>11</c:v>
                </c:pt>
                <c:pt idx="5">
                  <c:v>12</c:v>
                </c:pt>
              </c:strCache>
            </c:strRef>
          </c:cat>
          <c:val>
            <c:numRef>
              <c:f>KPI!$B$4:$B$10</c:f>
              <c:numCache>
                <c:formatCode>General</c:formatCode>
                <c:ptCount val="6"/>
                <c:pt idx="0">
                  <c:v>8250</c:v>
                </c:pt>
                <c:pt idx="1">
                  <c:v>11718</c:v>
                </c:pt>
                <c:pt idx="2">
                  <c:v>124</c:v>
                </c:pt>
                <c:pt idx="3">
                  <c:v>3732</c:v>
                </c:pt>
                <c:pt idx="4">
                  <c:v>19149</c:v>
                </c:pt>
                <c:pt idx="5">
                  <c:v>3830</c:v>
                </c:pt>
              </c:numCache>
            </c:numRef>
          </c:val>
          <c:smooth val="0"/>
          <c:extLst>
            <c:ext xmlns:c16="http://schemas.microsoft.com/office/drawing/2014/chart" uri="{C3380CC4-5D6E-409C-BE32-E72D297353CC}">
              <c16:uniqueId val="{00000000-66EE-4916-A783-533FB6395B91}"/>
            </c:ext>
          </c:extLst>
        </c:ser>
        <c:dLbls>
          <c:showLegendKey val="0"/>
          <c:showVal val="0"/>
          <c:showCatName val="0"/>
          <c:showSerName val="0"/>
          <c:showPercent val="0"/>
          <c:showBubbleSize val="0"/>
        </c:dLbls>
        <c:smooth val="0"/>
        <c:axId val="1028288799"/>
        <c:axId val="1028300863"/>
      </c:lineChart>
      <c:catAx>
        <c:axId val="1028288799"/>
        <c:scaling>
          <c:orientation val="minMax"/>
        </c:scaling>
        <c:delete val="1"/>
        <c:axPos val="b"/>
        <c:numFmt formatCode="General" sourceLinked="1"/>
        <c:majorTickMark val="none"/>
        <c:minorTickMark val="none"/>
        <c:tickLblPos val="nextTo"/>
        <c:crossAx val="1028300863"/>
        <c:crosses val="autoZero"/>
        <c:auto val="1"/>
        <c:lblAlgn val="ctr"/>
        <c:lblOffset val="100"/>
        <c:noMultiLvlLbl val="0"/>
      </c:catAx>
      <c:valAx>
        <c:axId val="1028300863"/>
        <c:scaling>
          <c:orientation val="minMax"/>
        </c:scaling>
        <c:delete val="1"/>
        <c:axPos val="l"/>
        <c:numFmt formatCode="General" sourceLinked="1"/>
        <c:majorTickMark val="none"/>
        <c:minorTickMark val="none"/>
        <c:tickLblPos val="nextTo"/>
        <c:crossAx val="10282887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Analysis.xlsx]KPI!PivotTable8</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07087510457091"/>
          <c:y val="0.1634179564002104"/>
          <c:w val="0.8039294117812178"/>
          <c:h val="0.69120930129749558"/>
        </c:manualLayout>
      </c:layout>
      <c:lineChart>
        <c:grouping val="standard"/>
        <c:varyColors val="0"/>
        <c:ser>
          <c:idx val="0"/>
          <c:order val="0"/>
          <c:tx>
            <c:strRef>
              <c:f>KPI!$K$3</c:f>
              <c:strCache>
                <c:ptCount val="1"/>
                <c:pt idx="0">
                  <c:v>Total</c:v>
                </c:pt>
              </c:strCache>
            </c:strRef>
          </c:tx>
          <c:spPr>
            <a:ln w="28575" cap="rnd">
              <a:solidFill>
                <a:schemeClr val="accent1"/>
              </a:solidFill>
              <a:round/>
            </a:ln>
            <a:effectLst/>
          </c:spPr>
          <c:marker>
            <c:symbol val="none"/>
          </c:marker>
          <c:cat>
            <c:strRef>
              <c:f>KPI!$J$4:$J$10</c:f>
              <c:strCache>
                <c:ptCount val="6"/>
                <c:pt idx="0">
                  <c:v>1</c:v>
                </c:pt>
                <c:pt idx="1">
                  <c:v>4</c:v>
                </c:pt>
                <c:pt idx="2">
                  <c:v>6</c:v>
                </c:pt>
                <c:pt idx="3">
                  <c:v>9</c:v>
                </c:pt>
                <c:pt idx="4">
                  <c:v>11</c:v>
                </c:pt>
                <c:pt idx="5">
                  <c:v>12</c:v>
                </c:pt>
              </c:strCache>
            </c:strRef>
          </c:cat>
          <c:val>
            <c:numRef>
              <c:f>KPI!$K$4:$K$10</c:f>
              <c:numCache>
                <c:formatCode>General</c:formatCode>
                <c:ptCount val="6"/>
                <c:pt idx="0">
                  <c:v>4145955</c:v>
                </c:pt>
                <c:pt idx="1">
                  <c:v>6151481.2800000003</c:v>
                </c:pt>
                <c:pt idx="2">
                  <c:v>11275.32</c:v>
                </c:pt>
                <c:pt idx="3">
                  <c:v>339350.76</c:v>
                </c:pt>
                <c:pt idx="4">
                  <c:v>2086568.9999999998</c:v>
                </c:pt>
                <c:pt idx="5">
                  <c:v>1924728.2</c:v>
                </c:pt>
              </c:numCache>
            </c:numRef>
          </c:val>
          <c:smooth val="0"/>
          <c:extLst>
            <c:ext xmlns:c16="http://schemas.microsoft.com/office/drawing/2014/chart" uri="{C3380CC4-5D6E-409C-BE32-E72D297353CC}">
              <c16:uniqueId val="{00000000-2DD0-48BF-BAFE-0E9B203976DC}"/>
            </c:ext>
          </c:extLst>
        </c:ser>
        <c:dLbls>
          <c:showLegendKey val="0"/>
          <c:showVal val="0"/>
          <c:showCatName val="0"/>
          <c:showSerName val="0"/>
          <c:showPercent val="0"/>
          <c:showBubbleSize val="0"/>
        </c:dLbls>
        <c:smooth val="0"/>
        <c:axId val="964773727"/>
        <c:axId val="964774559"/>
      </c:lineChart>
      <c:catAx>
        <c:axId val="964773727"/>
        <c:scaling>
          <c:orientation val="minMax"/>
        </c:scaling>
        <c:delete val="1"/>
        <c:axPos val="b"/>
        <c:numFmt formatCode="General" sourceLinked="1"/>
        <c:majorTickMark val="none"/>
        <c:minorTickMark val="none"/>
        <c:tickLblPos val="nextTo"/>
        <c:crossAx val="964774559"/>
        <c:crosses val="autoZero"/>
        <c:auto val="1"/>
        <c:lblAlgn val="ctr"/>
        <c:lblOffset val="100"/>
        <c:noMultiLvlLbl val="0"/>
      </c:catAx>
      <c:valAx>
        <c:axId val="964774559"/>
        <c:scaling>
          <c:orientation val="minMax"/>
        </c:scaling>
        <c:delete val="1"/>
        <c:axPos val="l"/>
        <c:numFmt formatCode="General" sourceLinked="1"/>
        <c:majorTickMark val="none"/>
        <c:minorTickMark val="none"/>
        <c:tickLblPos val="nextTo"/>
        <c:crossAx val="96477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Analysis.xlsx]KPI!PivotTable1</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66066314304083895"/>
        </c:manualLayout>
      </c:layout>
      <c:lineChart>
        <c:grouping val="standard"/>
        <c:varyColors val="0"/>
        <c:ser>
          <c:idx val="0"/>
          <c:order val="0"/>
          <c:tx>
            <c:strRef>
              <c:f>KPI!$Q$4</c:f>
              <c:strCache>
                <c:ptCount val="1"/>
                <c:pt idx="0">
                  <c:v>Total</c:v>
                </c:pt>
              </c:strCache>
            </c:strRef>
          </c:tx>
          <c:spPr>
            <a:ln w="28575" cap="rnd">
              <a:solidFill>
                <a:schemeClr val="accent2"/>
              </a:solidFill>
              <a:round/>
            </a:ln>
            <a:effectLst/>
          </c:spPr>
          <c:marker>
            <c:symbol val="none"/>
          </c:marker>
          <c:cat>
            <c:strRef>
              <c:f>KPI!$P$5:$P$11</c:f>
              <c:strCache>
                <c:ptCount val="6"/>
                <c:pt idx="0">
                  <c:v>1</c:v>
                </c:pt>
                <c:pt idx="1">
                  <c:v>4</c:v>
                </c:pt>
                <c:pt idx="2">
                  <c:v>6</c:v>
                </c:pt>
                <c:pt idx="3">
                  <c:v>9</c:v>
                </c:pt>
                <c:pt idx="4">
                  <c:v>11</c:v>
                </c:pt>
                <c:pt idx="5">
                  <c:v>12</c:v>
                </c:pt>
              </c:strCache>
            </c:strRef>
          </c:cat>
          <c:val>
            <c:numRef>
              <c:f>KPI!$Q$5:$Q$11</c:f>
              <c:numCache>
                <c:formatCode>\$0.00,"K"</c:formatCode>
                <c:ptCount val="6"/>
                <c:pt idx="0">
                  <c:v>5513227.5</c:v>
                </c:pt>
                <c:pt idx="1">
                  <c:v>7630878.7799999993</c:v>
                </c:pt>
                <c:pt idx="2">
                  <c:v>19103.439999999999</c:v>
                </c:pt>
                <c:pt idx="3">
                  <c:v>574951.92000000004</c:v>
                </c:pt>
                <c:pt idx="4">
                  <c:v>3745915.9099999997</c:v>
                </c:pt>
                <c:pt idx="5">
                  <c:v>2559474.1</c:v>
                </c:pt>
              </c:numCache>
            </c:numRef>
          </c:val>
          <c:smooth val="0"/>
          <c:extLst>
            <c:ext xmlns:c16="http://schemas.microsoft.com/office/drawing/2014/chart" uri="{C3380CC4-5D6E-409C-BE32-E72D297353CC}">
              <c16:uniqueId val="{00000000-6378-4BEF-A062-604D115B0545}"/>
            </c:ext>
          </c:extLst>
        </c:ser>
        <c:dLbls>
          <c:showLegendKey val="0"/>
          <c:showVal val="0"/>
          <c:showCatName val="0"/>
          <c:showSerName val="0"/>
          <c:showPercent val="0"/>
          <c:showBubbleSize val="0"/>
        </c:dLbls>
        <c:smooth val="0"/>
        <c:axId val="1971168128"/>
        <c:axId val="1971167296"/>
      </c:lineChart>
      <c:catAx>
        <c:axId val="1971168128"/>
        <c:scaling>
          <c:orientation val="minMax"/>
        </c:scaling>
        <c:delete val="1"/>
        <c:axPos val="b"/>
        <c:numFmt formatCode="General" sourceLinked="1"/>
        <c:majorTickMark val="none"/>
        <c:minorTickMark val="none"/>
        <c:tickLblPos val="nextTo"/>
        <c:crossAx val="1971167296"/>
        <c:crosses val="autoZero"/>
        <c:auto val="1"/>
        <c:lblAlgn val="ctr"/>
        <c:lblOffset val="100"/>
        <c:noMultiLvlLbl val="0"/>
      </c:catAx>
      <c:valAx>
        <c:axId val="1971167296"/>
        <c:scaling>
          <c:orientation val="minMax"/>
        </c:scaling>
        <c:delete val="1"/>
        <c:axPos val="l"/>
        <c:numFmt formatCode="\$0.00,&quot;K&quot;" sourceLinked="1"/>
        <c:majorTickMark val="none"/>
        <c:minorTickMark val="none"/>
        <c:tickLblPos val="nextTo"/>
        <c:crossAx val="19711681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Analysis.xlsx]Month Wise Sales Trend!Mothly Sales</c:name>
    <c:fmtId val="15"/>
  </c:pivotSource>
  <c:chart>
    <c:autoTitleDeleted val="1"/>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74857446865652"/>
          <c:y val="0.15513904302146403"/>
          <c:w val="0.78321543823415518"/>
          <c:h val="0.6971446894929989"/>
        </c:manualLayout>
      </c:layout>
      <c:lineChart>
        <c:grouping val="standard"/>
        <c:varyColors val="0"/>
        <c:ser>
          <c:idx val="0"/>
          <c:order val="0"/>
          <c:tx>
            <c:strRef>
              <c:f>'Month Wise Sales Trend'!$B$3</c:f>
              <c:strCache>
                <c:ptCount val="1"/>
                <c:pt idx="0">
                  <c:v>Sum of Total Revenue</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Wise Sales Trend'!$A$4:$A$9</c:f>
              <c:strCache>
                <c:ptCount val="6"/>
                <c:pt idx="0">
                  <c:v>1</c:v>
                </c:pt>
                <c:pt idx="1">
                  <c:v>4</c:v>
                </c:pt>
                <c:pt idx="2">
                  <c:v>6</c:v>
                </c:pt>
                <c:pt idx="3">
                  <c:v>9</c:v>
                </c:pt>
                <c:pt idx="4">
                  <c:v>11</c:v>
                </c:pt>
                <c:pt idx="5">
                  <c:v>12</c:v>
                </c:pt>
              </c:strCache>
            </c:strRef>
          </c:cat>
          <c:val>
            <c:numRef>
              <c:f>'Month Wise Sales Trend'!$B$4:$B$9</c:f>
              <c:numCache>
                <c:formatCode>\$0.00,"K"</c:formatCode>
                <c:ptCount val="6"/>
                <c:pt idx="0">
                  <c:v>5513227.5</c:v>
                </c:pt>
                <c:pt idx="1">
                  <c:v>7630878.7799999993</c:v>
                </c:pt>
                <c:pt idx="2">
                  <c:v>19103.439999999999</c:v>
                </c:pt>
                <c:pt idx="3">
                  <c:v>574951.92000000004</c:v>
                </c:pt>
                <c:pt idx="4">
                  <c:v>3745915.9099999997</c:v>
                </c:pt>
                <c:pt idx="5">
                  <c:v>2559474.1</c:v>
                </c:pt>
              </c:numCache>
            </c:numRef>
          </c:val>
          <c:smooth val="0"/>
          <c:extLst>
            <c:ext xmlns:c16="http://schemas.microsoft.com/office/drawing/2014/chart" uri="{C3380CC4-5D6E-409C-BE32-E72D297353CC}">
              <c16:uniqueId val="{00000000-8C8C-42AA-A975-D49FAB93F952}"/>
            </c:ext>
          </c:extLst>
        </c:ser>
        <c:ser>
          <c:idx val="1"/>
          <c:order val="1"/>
          <c:tx>
            <c:strRef>
              <c:f>'Month Wise Sales Trend'!$C$3</c:f>
              <c:strCache>
                <c:ptCount val="1"/>
                <c:pt idx="0">
                  <c:v>Sum of Units Sold</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'Month Wise Sales Trend'!$A$4:$A$9</c:f>
              <c:strCache>
                <c:ptCount val="6"/>
                <c:pt idx="0">
                  <c:v>1</c:v>
                </c:pt>
                <c:pt idx="1">
                  <c:v>4</c:v>
                </c:pt>
                <c:pt idx="2">
                  <c:v>6</c:v>
                </c:pt>
                <c:pt idx="3">
                  <c:v>9</c:v>
                </c:pt>
                <c:pt idx="4">
                  <c:v>11</c:v>
                </c:pt>
                <c:pt idx="5">
                  <c:v>12</c:v>
                </c:pt>
              </c:strCache>
            </c:strRef>
          </c:cat>
          <c:val>
            <c:numRef>
              <c:f>'Month Wise Sales Trend'!$C$4:$C$9</c:f>
              <c:numCache>
                <c:formatCode>\$0.00,"K"</c:formatCode>
                <c:ptCount val="6"/>
                <c:pt idx="0">
                  <c:v>8250</c:v>
                </c:pt>
                <c:pt idx="1">
                  <c:v>11718</c:v>
                </c:pt>
                <c:pt idx="2">
                  <c:v>124</c:v>
                </c:pt>
                <c:pt idx="3">
                  <c:v>3732</c:v>
                </c:pt>
                <c:pt idx="4">
                  <c:v>19149</c:v>
                </c:pt>
                <c:pt idx="5">
                  <c:v>3830</c:v>
                </c:pt>
              </c:numCache>
            </c:numRef>
          </c:val>
          <c:smooth val="0"/>
          <c:extLst>
            <c:ext xmlns:c16="http://schemas.microsoft.com/office/drawing/2014/chart" uri="{C3380CC4-5D6E-409C-BE32-E72D297353CC}">
              <c16:uniqueId val="{00000001-8C8C-42AA-A975-D49FAB93F952}"/>
            </c:ext>
          </c:extLst>
        </c:ser>
        <c:ser>
          <c:idx val="2"/>
          <c:order val="2"/>
          <c:tx>
            <c:strRef>
              <c:f>'Month Wise Sales Trend'!$D$3</c:f>
              <c:strCache>
                <c:ptCount val="1"/>
                <c:pt idx="0">
                  <c:v>Sum of Total Profit</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'Month Wise Sales Trend'!$A$4:$A$9</c:f>
              <c:strCache>
                <c:ptCount val="6"/>
                <c:pt idx="0">
                  <c:v>1</c:v>
                </c:pt>
                <c:pt idx="1">
                  <c:v>4</c:v>
                </c:pt>
                <c:pt idx="2">
                  <c:v>6</c:v>
                </c:pt>
                <c:pt idx="3">
                  <c:v>9</c:v>
                </c:pt>
                <c:pt idx="4">
                  <c:v>11</c:v>
                </c:pt>
                <c:pt idx="5">
                  <c:v>12</c:v>
                </c:pt>
              </c:strCache>
            </c:strRef>
          </c:cat>
          <c:val>
            <c:numRef>
              <c:f>'Month Wise Sales Trend'!$D$4:$D$9</c:f>
              <c:numCache>
                <c:formatCode>\$0.00,"K"</c:formatCode>
                <c:ptCount val="6"/>
                <c:pt idx="0">
                  <c:v>1367272.5</c:v>
                </c:pt>
                <c:pt idx="1">
                  <c:v>1479397.5</c:v>
                </c:pt>
                <c:pt idx="2">
                  <c:v>7828.12</c:v>
                </c:pt>
                <c:pt idx="3">
                  <c:v>235601.16</c:v>
                </c:pt>
                <c:pt idx="4">
                  <c:v>1659346.91</c:v>
                </c:pt>
                <c:pt idx="5">
                  <c:v>634745.9</c:v>
                </c:pt>
              </c:numCache>
            </c:numRef>
          </c:val>
          <c:smooth val="0"/>
          <c:extLst>
            <c:ext xmlns:c16="http://schemas.microsoft.com/office/drawing/2014/chart" uri="{C3380CC4-5D6E-409C-BE32-E72D297353CC}">
              <c16:uniqueId val="{00000002-8C8C-42AA-A975-D49FAB93F952}"/>
            </c:ext>
          </c:extLst>
        </c:ser>
        <c:dLbls>
          <c:showLegendKey val="0"/>
          <c:showVal val="0"/>
          <c:showCatName val="0"/>
          <c:showSerName val="0"/>
          <c:showPercent val="0"/>
          <c:showBubbleSize val="0"/>
        </c:dLbls>
        <c:marker val="1"/>
        <c:smooth val="0"/>
        <c:axId val="144841071"/>
        <c:axId val="144836079"/>
      </c:lineChart>
      <c:catAx>
        <c:axId val="1448410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bg1"/>
                </a:solidFill>
                <a:latin typeface="+mn-lt"/>
                <a:ea typeface="+mn-ea"/>
                <a:cs typeface="+mn-cs"/>
              </a:defRPr>
            </a:pPr>
            <a:endParaRPr lang="en-US"/>
          </a:p>
        </c:txPr>
        <c:crossAx val="144836079"/>
        <c:crosses val="autoZero"/>
        <c:auto val="1"/>
        <c:lblAlgn val="ctr"/>
        <c:lblOffset val="100"/>
        <c:noMultiLvlLbl val="0"/>
      </c:catAx>
      <c:valAx>
        <c:axId val="144836079"/>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4841071"/>
        <c:crosses val="autoZero"/>
        <c:crossBetween val="between"/>
      </c:valAx>
      <c:spPr>
        <a:noFill/>
        <a:ln w="25400">
          <a:noFill/>
        </a:ln>
        <a:effectLst/>
      </c:spPr>
    </c:plotArea>
    <c:legend>
      <c:legendPos val="r"/>
      <c:layout>
        <c:manualLayout>
          <c:xMode val="edge"/>
          <c:yMode val="edge"/>
          <c:x val="0.34568956169779586"/>
          <c:y val="4.6072077037193626E-3"/>
          <c:w val="0.62121678505017741"/>
          <c:h val="0.19237243071888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Analysis.xlsx]Month Wise Sales Trend!PivotTable2</c:name>
    <c:fmtId val="18"/>
  </c:pivotSource>
  <c:chart>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4312579691929"/>
          <c:y val="0.15672988285000961"/>
          <c:w val="0.81979586780355451"/>
          <c:h val="0.63712934511234876"/>
        </c:manualLayout>
      </c:layout>
      <c:lineChart>
        <c:grouping val="stacked"/>
        <c:varyColors val="0"/>
        <c:ser>
          <c:idx val="0"/>
          <c:order val="0"/>
          <c:tx>
            <c:strRef>
              <c:f>'Month Wise Sales Trend'!$B$20</c:f>
              <c:strCache>
                <c:ptCount val="1"/>
                <c:pt idx="0">
                  <c:v>Sum of Units Sold</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Wise Sales Trend'!$A$21:$A$27</c:f>
              <c:strCache>
                <c:ptCount val="7"/>
                <c:pt idx="0">
                  <c:v>2010</c:v>
                </c:pt>
                <c:pt idx="1">
                  <c:v>2011</c:v>
                </c:pt>
                <c:pt idx="2">
                  <c:v>2013</c:v>
                </c:pt>
                <c:pt idx="3">
                  <c:v>2015</c:v>
                </c:pt>
                <c:pt idx="4">
                  <c:v>2016</c:v>
                </c:pt>
                <c:pt idx="5">
                  <c:v>2011</c:v>
                </c:pt>
                <c:pt idx="6">
                  <c:v>2012</c:v>
                </c:pt>
              </c:strCache>
            </c:strRef>
          </c:cat>
          <c:val>
            <c:numRef>
              <c:f>'Month Wise Sales Trend'!$B$21:$B$27</c:f>
              <c:numCache>
                <c:formatCode>\$0.00,"K"</c:formatCode>
                <c:ptCount val="7"/>
                <c:pt idx="0">
                  <c:v>3830</c:v>
                </c:pt>
                <c:pt idx="1">
                  <c:v>3856</c:v>
                </c:pt>
                <c:pt idx="2">
                  <c:v>5010</c:v>
                </c:pt>
                <c:pt idx="3">
                  <c:v>14180</c:v>
                </c:pt>
                <c:pt idx="4">
                  <c:v>6952</c:v>
                </c:pt>
                <c:pt idx="5">
                  <c:v>6267</c:v>
                </c:pt>
                <c:pt idx="6">
                  <c:v>6708</c:v>
                </c:pt>
              </c:numCache>
            </c:numRef>
          </c:val>
          <c:smooth val="0"/>
          <c:extLst>
            <c:ext xmlns:c16="http://schemas.microsoft.com/office/drawing/2014/chart" uri="{C3380CC4-5D6E-409C-BE32-E72D297353CC}">
              <c16:uniqueId val="{00000000-6E35-4F39-81B4-928E86A91ED8}"/>
            </c:ext>
          </c:extLst>
        </c:ser>
        <c:ser>
          <c:idx val="1"/>
          <c:order val="1"/>
          <c:tx>
            <c:strRef>
              <c:f>'Month Wise Sales Trend'!$C$20</c:f>
              <c:strCache>
                <c:ptCount val="1"/>
                <c:pt idx="0">
                  <c:v>Sum of Total Profit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'Month Wise Sales Trend'!$A$21:$A$27</c:f>
              <c:strCache>
                <c:ptCount val="7"/>
                <c:pt idx="0">
                  <c:v>2010</c:v>
                </c:pt>
                <c:pt idx="1">
                  <c:v>2011</c:v>
                </c:pt>
                <c:pt idx="2">
                  <c:v>2013</c:v>
                </c:pt>
                <c:pt idx="3">
                  <c:v>2015</c:v>
                </c:pt>
                <c:pt idx="4">
                  <c:v>2016</c:v>
                </c:pt>
                <c:pt idx="5">
                  <c:v>2011</c:v>
                </c:pt>
                <c:pt idx="6">
                  <c:v>2012</c:v>
                </c:pt>
              </c:strCache>
            </c:strRef>
          </c:cat>
          <c:val>
            <c:numRef>
              <c:f>'Month Wise Sales Trend'!$C$21:$C$27</c:f>
              <c:numCache>
                <c:formatCode>\$0.00,"K"</c:formatCode>
                <c:ptCount val="7"/>
                <c:pt idx="0">
                  <c:v>634745.9</c:v>
                </c:pt>
                <c:pt idx="1">
                  <c:v>243429.28</c:v>
                </c:pt>
                <c:pt idx="2">
                  <c:v>632512.5</c:v>
                </c:pt>
                <c:pt idx="3">
                  <c:v>1802771.7</c:v>
                </c:pt>
                <c:pt idx="4">
                  <c:v>1208744.24</c:v>
                </c:pt>
                <c:pt idx="5">
                  <c:v>15103.47</c:v>
                </c:pt>
                <c:pt idx="6">
                  <c:v>846885</c:v>
                </c:pt>
              </c:numCache>
            </c:numRef>
          </c:val>
          <c:smooth val="0"/>
          <c:extLst>
            <c:ext xmlns:c16="http://schemas.microsoft.com/office/drawing/2014/chart" uri="{C3380CC4-5D6E-409C-BE32-E72D297353CC}">
              <c16:uniqueId val="{00000001-6E35-4F39-81B4-928E86A91ED8}"/>
            </c:ext>
          </c:extLst>
        </c:ser>
        <c:ser>
          <c:idx val="2"/>
          <c:order val="2"/>
          <c:tx>
            <c:strRef>
              <c:f>'Month Wise Sales Trend'!$D$20</c:f>
              <c:strCache>
                <c:ptCount val="1"/>
                <c:pt idx="0">
                  <c:v>Sum of Total Revenue</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'Month Wise Sales Trend'!$A$21:$A$27</c:f>
              <c:strCache>
                <c:ptCount val="7"/>
                <c:pt idx="0">
                  <c:v>2010</c:v>
                </c:pt>
                <c:pt idx="1">
                  <c:v>2011</c:v>
                </c:pt>
                <c:pt idx="2">
                  <c:v>2013</c:v>
                </c:pt>
                <c:pt idx="3">
                  <c:v>2015</c:v>
                </c:pt>
                <c:pt idx="4">
                  <c:v>2016</c:v>
                </c:pt>
                <c:pt idx="5">
                  <c:v>2011</c:v>
                </c:pt>
                <c:pt idx="6">
                  <c:v>2012</c:v>
                </c:pt>
              </c:strCache>
            </c:strRef>
          </c:cat>
          <c:val>
            <c:numRef>
              <c:f>'Month Wise Sales Trend'!$D$21:$D$27</c:f>
              <c:numCache>
                <c:formatCode>\$0.00,"K"</c:formatCode>
                <c:ptCount val="7"/>
                <c:pt idx="0">
                  <c:v>2559474.1</c:v>
                </c:pt>
                <c:pt idx="1">
                  <c:v>594055.36</c:v>
                </c:pt>
                <c:pt idx="2">
                  <c:v>3262562.1</c:v>
                </c:pt>
                <c:pt idx="3">
                  <c:v>6161257.9000000004</c:v>
                </c:pt>
                <c:pt idx="4">
                  <c:v>3039414.4</c:v>
                </c:pt>
                <c:pt idx="5">
                  <c:v>58471.11</c:v>
                </c:pt>
                <c:pt idx="6">
                  <c:v>4368316.68</c:v>
                </c:pt>
              </c:numCache>
            </c:numRef>
          </c:val>
          <c:smooth val="0"/>
          <c:extLst>
            <c:ext xmlns:c16="http://schemas.microsoft.com/office/drawing/2014/chart" uri="{C3380CC4-5D6E-409C-BE32-E72D297353CC}">
              <c16:uniqueId val="{00000002-6E35-4F39-81B4-928E86A91ED8}"/>
            </c:ext>
          </c:extLst>
        </c:ser>
        <c:dLbls>
          <c:showLegendKey val="0"/>
          <c:showVal val="0"/>
          <c:showCatName val="0"/>
          <c:showSerName val="0"/>
          <c:showPercent val="0"/>
          <c:showBubbleSize val="0"/>
        </c:dLbls>
        <c:marker val="1"/>
        <c:smooth val="0"/>
        <c:axId val="1336474799"/>
        <c:axId val="1336481039"/>
      </c:lineChart>
      <c:catAx>
        <c:axId val="13364747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bg1"/>
                </a:solidFill>
                <a:latin typeface="+mn-lt"/>
                <a:ea typeface="+mn-ea"/>
                <a:cs typeface="+mn-cs"/>
              </a:defRPr>
            </a:pPr>
            <a:endParaRPr lang="en-US"/>
          </a:p>
        </c:txPr>
        <c:crossAx val="1336481039"/>
        <c:crosses val="autoZero"/>
        <c:auto val="1"/>
        <c:lblAlgn val="ctr"/>
        <c:lblOffset val="100"/>
        <c:noMultiLvlLbl val="0"/>
      </c:catAx>
      <c:valAx>
        <c:axId val="1336481039"/>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36474799"/>
        <c:crosses val="autoZero"/>
        <c:crossBetween val="between"/>
      </c:valAx>
      <c:spPr>
        <a:noFill/>
        <a:ln w="25400">
          <a:noFill/>
        </a:ln>
        <a:effectLst/>
      </c:spPr>
    </c:plotArea>
    <c:legend>
      <c:legendPos val="r"/>
      <c:layout>
        <c:manualLayout>
          <c:xMode val="edge"/>
          <c:yMode val="edge"/>
          <c:x val="0.46020666059178517"/>
          <c:y val="1.7070939049285503E-2"/>
          <c:w val="0.52703284426103747"/>
          <c:h val="0.20620073002139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Analysis.xlsx]Month Wise Sales Trend! Yearly-Month-wise Sales Trend</c:name>
    <c:fmtId val="2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02885026695601E-2"/>
          <c:y val="3.5723705268548747E-2"/>
          <c:w val="0.88395142508594893"/>
          <c:h val="0.72149081364829393"/>
        </c:manualLayout>
      </c:layout>
      <c:barChart>
        <c:barDir val="col"/>
        <c:grouping val="clustered"/>
        <c:varyColors val="0"/>
        <c:ser>
          <c:idx val="0"/>
          <c:order val="0"/>
          <c:tx>
            <c:strRef>
              <c:f>'Month Wise Sales Trend'!$B$40</c:f>
              <c:strCache>
                <c:ptCount val="1"/>
                <c:pt idx="0">
                  <c:v>Sum of Units Sold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'Month Wise Sales Trend'!$A$41:$A$49</c:f>
              <c:strCache>
                <c:ptCount val="9"/>
                <c:pt idx="0">
                  <c:v>2010-12</c:v>
                </c:pt>
                <c:pt idx="1">
                  <c:v>2011-11</c:v>
                </c:pt>
                <c:pt idx="2">
                  <c:v>2011-6</c:v>
                </c:pt>
                <c:pt idx="3">
                  <c:v>2011-9</c:v>
                </c:pt>
                <c:pt idx="4">
                  <c:v>2012-4</c:v>
                </c:pt>
                <c:pt idx="5">
                  <c:v>2013-4</c:v>
                </c:pt>
                <c:pt idx="6">
                  <c:v>2015-1</c:v>
                </c:pt>
                <c:pt idx="7">
                  <c:v>2015-11</c:v>
                </c:pt>
                <c:pt idx="8">
                  <c:v>2016-11</c:v>
                </c:pt>
              </c:strCache>
            </c:strRef>
          </c:cat>
          <c:val>
            <c:numRef>
              <c:f>'Month Wise Sales Trend'!$B$41:$B$49</c:f>
              <c:numCache>
                <c:formatCode>\$0.00,"K"</c:formatCode>
                <c:ptCount val="9"/>
                <c:pt idx="0">
                  <c:v>3830</c:v>
                </c:pt>
                <c:pt idx="1">
                  <c:v>6267</c:v>
                </c:pt>
                <c:pt idx="2">
                  <c:v>124</c:v>
                </c:pt>
                <c:pt idx="3">
                  <c:v>3732</c:v>
                </c:pt>
                <c:pt idx="4">
                  <c:v>6708</c:v>
                </c:pt>
                <c:pt idx="5">
                  <c:v>5010</c:v>
                </c:pt>
                <c:pt idx="6">
                  <c:v>8250</c:v>
                </c:pt>
                <c:pt idx="7">
                  <c:v>5930</c:v>
                </c:pt>
                <c:pt idx="8">
                  <c:v>6952</c:v>
                </c:pt>
              </c:numCache>
            </c:numRef>
          </c:val>
          <c:extLst>
            <c:ext xmlns:c16="http://schemas.microsoft.com/office/drawing/2014/chart" uri="{C3380CC4-5D6E-409C-BE32-E72D297353CC}">
              <c16:uniqueId val="{00000000-D75A-4097-AB89-1EE6A838DB15}"/>
            </c:ext>
          </c:extLst>
        </c:ser>
        <c:ser>
          <c:idx val="1"/>
          <c:order val="1"/>
          <c:tx>
            <c:strRef>
              <c:f>'Month Wise Sales Trend'!$C$40</c:f>
              <c:strCache>
                <c:ptCount val="1"/>
                <c:pt idx="0">
                  <c:v>Sum of Total Revenue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'Month Wise Sales Trend'!$A$41:$A$49</c:f>
              <c:strCache>
                <c:ptCount val="9"/>
                <c:pt idx="0">
                  <c:v>2010-12</c:v>
                </c:pt>
                <c:pt idx="1">
                  <c:v>2011-11</c:v>
                </c:pt>
                <c:pt idx="2">
                  <c:v>2011-6</c:v>
                </c:pt>
                <c:pt idx="3">
                  <c:v>2011-9</c:v>
                </c:pt>
                <c:pt idx="4">
                  <c:v>2012-4</c:v>
                </c:pt>
                <c:pt idx="5">
                  <c:v>2013-4</c:v>
                </c:pt>
                <c:pt idx="6">
                  <c:v>2015-1</c:v>
                </c:pt>
                <c:pt idx="7">
                  <c:v>2015-11</c:v>
                </c:pt>
                <c:pt idx="8">
                  <c:v>2016-11</c:v>
                </c:pt>
              </c:strCache>
            </c:strRef>
          </c:cat>
          <c:val>
            <c:numRef>
              <c:f>'Month Wise Sales Trend'!$C$41:$C$49</c:f>
              <c:numCache>
                <c:formatCode>\$0.00,"K"</c:formatCode>
                <c:ptCount val="9"/>
                <c:pt idx="0">
                  <c:v>2559474.1</c:v>
                </c:pt>
                <c:pt idx="1">
                  <c:v>58471.11</c:v>
                </c:pt>
                <c:pt idx="2">
                  <c:v>19103.439999999999</c:v>
                </c:pt>
                <c:pt idx="3">
                  <c:v>574951.92000000004</c:v>
                </c:pt>
                <c:pt idx="4">
                  <c:v>4368316.68</c:v>
                </c:pt>
                <c:pt idx="5">
                  <c:v>3262562.1</c:v>
                </c:pt>
                <c:pt idx="6">
                  <c:v>5513227.5</c:v>
                </c:pt>
                <c:pt idx="7">
                  <c:v>648030.4</c:v>
                </c:pt>
                <c:pt idx="8">
                  <c:v>3039414.4</c:v>
                </c:pt>
              </c:numCache>
            </c:numRef>
          </c:val>
          <c:extLst>
            <c:ext xmlns:c16="http://schemas.microsoft.com/office/drawing/2014/chart" uri="{C3380CC4-5D6E-409C-BE32-E72D297353CC}">
              <c16:uniqueId val="{00000001-D75A-4097-AB89-1EE6A838DB15}"/>
            </c:ext>
          </c:extLst>
        </c:ser>
        <c:ser>
          <c:idx val="2"/>
          <c:order val="2"/>
          <c:tx>
            <c:strRef>
              <c:f>'Month Wise Sales Trend'!$D$40</c:f>
              <c:strCache>
                <c:ptCount val="1"/>
                <c:pt idx="0">
                  <c:v>Sum of Total Profit</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'Month Wise Sales Trend'!$A$41:$A$49</c:f>
              <c:strCache>
                <c:ptCount val="9"/>
                <c:pt idx="0">
                  <c:v>2010-12</c:v>
                </c:pt>
                <c:pt idx="1">
                  <c:v>2011-11</c:v>
                </c:pt>
                <c:pt idx="2">
                  <c:v>2011-6</c:v>
                </c:pt>
                <c:pt idx="3">
                  <c:v>2011-9</c:v>
                </c:pt>
                <c:pt idx="4">
                  <c:v>2012-4</c:v>
                </c:pt>
                <c:pt idx="5">
                  <c:v>2013-4</c:v>
                </c:pt>
                <c:pt idx="6">
                  <c:v>2015-1</c:v>
                </c:pt>
                <c:pt idx="7">
                  <c:v>2015-11</c:v>
                </c:pt>
                <c:pt idx="8">
                  <c:v>2016-11</c:v>
                </c:pt>
              </c:strCache>
            </c:strRef>
          </c:cat>
          <c:val>
            <c:numRef>
              <c:f>'Month Wise Sales Trend'!$D$41:$D$49</c:f>
              <c:numCache>
                <c:formatCode>\$0.00,"K"</c:formatCode>
                <c:ptCount val="9"/>
                <c:pt idx="0">
                  <c:v>634745.9</c:v>
                </c:pt>
                <c:pt idx="1">
                  <c:v>15103.47</c:v>
                </c:pt>
                <c:pt idx="2">
                  <c:v>7828.12</c:v>
                </c:pt>
                <c:pt idx="3">
                  <c:v>235601.16</c:v>
                </c:pt>
                <c:pt idx="4">
                  <c:v>846885</c:v>
                </c:pt>
                <c:pt idx="5">
                  <c:v>632512.5</c:v>
                </c:pt>
                <c:pt idx="6">
                  <c:v>1367272.5</c:v>
                </c:pt>
                <c:pt idx="7">
                  <c:v>435499.2</c:v>
                </c:pt>
                <c:pt idx="8">
                  <c:v>1208744.24</c:v>
                </c:pt>
              </c:numCache>
            </c:numRef>
          </c:val>
          <c:extLst>
            <c:ext xmlns:c16="http://schemas.microsoft.com/office/drawing/2014/chart" uri="{C3380CC4-5D6E-409C-BE32-E72D297353CC}">
              <c16:uniqueId val="{00000002-D75A-4097-AB89-1EE6A838DB15}"/>
            </c:ext>
          </c:extLst>
        </c:ser>
        <c:dLbls>
          <c:showLegendKey val="0"/>
          <c:showVal val="0"/>
          <c:showCatName val="0"/>
          <c:showSerName val="0"/>
          <c:showPercent val="0"/>
          <c:showBubbleSize val="0"/>
        </c:dLbls>
        <c:gapWidth val="219"/>
        <c:axId val="51005424"/>
        <c:axId val="51017904"/>
      </c:barChart>
      <c:catAx>
        <c:axId val="510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017904"/>
        <c:crosses val="autoZero"/>
        <c:auto val="1"/>
        <c:lblAlgn val="ctr"/>
        <c:lblOffset val="100"/>
        <c:noMultiLvlLbl val="0"/>
      </c:catAx>
      <c:valAx>
        <c:axId val="51017904"/>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0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Analysis.xlsx]Month Wise Sales Trend!Mothly Sales</c:name>
    <c:fmtId val="1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 Wise Sales Trend'!$B$3</c:f>
              <c:strCache>
                <c:ptCount val="1"/>
                <c:pt idx="0">
                  <c:v>Sum of Total Revenue</c:v>
                </c:pt>
              </c:strCache>
            </c:strRef>
          </c:tx>
          <c:spPr>
            <a:solidFill>
              <a:schemeClr val="accent1"/>
            </a:solidFill>
            <a:ln w="25400">
              <a:noFill/>
            </a:ln>
            <a:effectLst/>
          </c:spPr>
          <c:cat>
            <c:strRef>
              <c:f>'Month Wise Sales Trend'!$A$4:$A$9</c:f>
              <c:strCache>
                <c:ptCount val="6"/>
                <c:pt idx="0">
                  <c:v>1</c:v>
                </c:pt>
                <c:pt idx="1">
                  <c:v>4</c:v>
                </c:pt>
                <c:pt idx="2">
                  <c:v>6</c:v>
                </c:pt>
                <c:pt idx="3">
                  <c:v>9</c:v>
                </c:pt>
                <c:pt idx="4">
                  <c:v>11</c:v>
                </c:pt>
                <c:pt idx="5">
                  <c:v>12</c:v>
                </c:pt>
              </c:strCache>
            </c:strRef>
          </c:cat>
          <c:val>
            <c:numRef>
              <c:f>'Month Wise Sales Trend'!$B$4:$B$9</c:f>
              <c:numCache>
                <c:formatCode>\$0.00,"K"</c:formatCode>
                <c:ptCount val="6"/>
                <c:pt idx="0">
                  <c:v>5513227.5</c:v>
                </c:pt>
                <c:pt idx="1">
                  <c:v>7630878.7799999993</c:v>
                </c:pt>
                <c:pt idx="2">
                  <c:v>19103.439999999999</c:v>
                </c:pt>
                <c:pt idx="3">
                  <c:v>574951.92000000004</c:v>
                </c:pt>
                <c:pt idx="4">
                  <c:v>3745915.9099999997</c:v>
                </c:pt>
                <c:pt idx="5">
                  <c:v>2559474.1</c:v>
                </c:pt>
              </c:numCache>
            </c:numRef>
          </c:val>
          <c:extLst>
            <c:ext xmlns:c16="http://schemas.microsoft.com/office/drawing/2014/chart" uri="{C3380CC4-5D6E-409C-BE32-E72D297353CC}">
              <c16:uniqueId val="{00000002-D2AD-4373-AEA7-F85592346DF7}"/>
            </c:ext>
          </c:extLst>
        </c:ser>
        <c:ser>
          <c:idx val="1"/>
          <c:order val="1"/>
          <c:tx>
            <c:strRef>
              <c:f>'Month Wise Sales Trend'!$C$3</c:f>
              <c:strCache>
                <c:ptCount val="1"/>
                <c:pt idx="0">
                  <c:v>Sum of Units Sold</c:v>
                </c:pt>
              </c:strCache>
            </c:strRef>
          </c:tx>
          <c:spPr>
            <a:solidFill>
              <a:schemeClr val="accent2"/>
            </a:solidFill>
            <a:ln>
              <a:noFill/>
            </a:ln>
            <a:effectLst/>
          </c:spPr>
          <c:cat>
            <c:strRef>
              <c:f>'Month Wise Sales Trend'!$A$4:$A$9</c:f>
              <c:strCache>
                <c:ptCount val="6"/>
                <c:pt idx="0">
                  <c:v>1</c:v>
                </c:pt>
                <c:pt idx="1">
                  <c:v>4</c:v>
                </c:pt>
                <c:pt idx="2">
                  <c:v>6</c:v>
                </c:pt>
                <c:pt idx="3">
                  <c:v>9</c:v>
                </c:pt>
                <c:pt idx="4">
                  <c:v>11</c:v>
                </c:pt>
                <c:pt idx="5">
                  <c:v>12</c:v>
                </c:pt>
              </c:strCache>
            </c:strRef>
          </c:cat>
          <c:val>
            <c:numRef>
              <c:f>'Month Wise Sales Trend'!$C$4:$C$9</c:f>
              <c:numCache>
                <c:formatCode>\$0.00,"K"</c:formatCode>
                <c:ptCount val="6"/>
                <c:pt idx="0">
                  <c:v>8250</c:v>
                </c:pt>
                <c:pt idx="1">
                  <c:v>11718</c:v>
                </c:pt>
                <c:pt idx="2">
                  <c:v>124</c:v>
                </c:pt>
                <c:pt idx="3">
                  <c:v>3732</c:v>
                </c:pt>
                <c:pt idx="4">
                  <c:v>19149</c:v>
                </c:pt>
                <c:pt idx="5">
                  <c:v>3830</c:v>
                </c:pt>
              </c:numCache>
            </c:numRef>
          </c:val>
          <c:extLst>
            <c:ext xmlns:c16="http://schemas.microsoft.com/office/drawing/2014/chart" uri="{C3380CC4-5D6E-409C-BE32-E72D297353CC}">
              <c16:uniqueId val="{00000003-D2AD-4373-AEA7-F85592346DF7}"/>
            </c:ext>
          </c:extLst>
        </c:ser>
        <c:ser>
          <c:idx val="2"/>
          <c:order val="2"/>
          <c:tx>
            <c:strRef>
              <c:f>'Month Wise Sales Trend'!$D$3</c:f>
              <c:strCache>
                <c:ptCount val="1"/>
                <c:pt idx="0">
                  <c:v>Sum of Total Profit</c:v>
                </c:pt>
              </c:strCache>
            </c:strRef>
          </c:tx>
          <c:spPr>
            <a:solidFill>
              <a:schemeClr val="accent3"/>
            </a:solidFill>
            <a:ln w="25400">
              <a:noFill/>
            </a:ln>
            <a:effectLst/>
          </c:spPr>
          <c:cat>
            <c:strRef>
              <c:f>'Month Wise Sales Trend'!$A$4:$A$9</c:f>
              <c:strCache>
                <c:ptCount val="6"/>
                <c:pt idx="0">
                  <c:v>1</c:v>
                </c:pt>
                <c:pt idx="1">
                  <c:v>4</c:v>
                </c:pt>
                <c:pt idx="2">
                  <c:v>6</c:v>
                </c:pt>
                <c:pt idx="3">
                  <c:v>9</c:v>
                </c:pt>
                <c:pt idx="4">
                  <c:v>11</c:v>
                </c:pt>
                <c:pt idx="5">
                  <c:v>12</c:v>
                </c:pt>
              </c:strCache>
            </c:strRef>
          </c:cat>
          <c:val>
            <c:numRef>
              <c:f>'Month Wise Sales Trend'!$D$4:$D$9</c:f>
              <c:numCache>
                <c:formatCode>\$0.00,"K"</c:formatCode>
                <c:ptCount val="6"/>
                <c:pt idx="0">
                  <c:v>1367272.5</c:v>
                </c:pt>
                <c:pt idx="1">
                  <c:v>1479397.5</c:v>
                </c:pt>
                <c:pt idx="2">
                  <c:v>7828.12</c:v>
                </c:pt>
                <c:pt idx="3">
                  <c:v>235601.16</c:v>
                </c:pt>
                <c:pt idx="4">
                  <c:v>1659346.91</c:v>
                </c:pt>
                <c:pt idx="5">
                  <c:v>634745.9</c:v>
                </c:pt>
              </c:numCache>
            </c:numRef>
          </c:val>
          <c:extLst>
            <c:ext xmlns:c16="http://schemas.microsoft.com/office/drawing/2014/chart" uri="{C3380CC4-5D6E-409C-BE32-E72D297353CC}">
              <c16:uniqueId val="{00000001-A555-4875-8D94-1165AE3238C3}"/>
            </c:ext>
          </c:extLst>
        </c:ser>
        <c:dLbls>
          <c:showLegendKey val="0"/>
          <c:showVal val="0"/>
          <c:showCatName val="0"/>
          <c:showSerName val="0"/>
          <c:showPercent val="0"/>
          <c:showBubbleSize val="0"/>
        </c:dLbls>
        <c:axId val="1919511776"/>
        <c:axId val="1919509696"/>
      </c:areaChart>
      <c:catAx>
        <c:axId val="1919511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509696"/>
        <c:crosses val="autoZero"/>
        <c:auto val="1"/>
        <c:lblAlgn val="ctr"/>
        <c:lblOffset val="100"/>
        <c:noMultiLvlLbl val="0"/>
      </c:catAx>
      <c:valAx>
        <c:axId val="1919509696"/>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511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Analysis.xlsx]KPI!PivotTable6</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KPI!$E$3</c:f>
              <c:strCache>
                <c:ptCount val="1"/>
                <c:pt idx="0">
                  <c:v>Total</c:v>
                </c:pt>
              </c:strCache>
            </c:strRef>
          </c:tx>
          <c:spPr>
            <a:ln w="28575" cap="rnd">
              <a:solidFill>
                <a:schemeClr val="accent1"/>
              </a:solidFill>
              <a:round/>
            </a:ln>
            <a:effectLst/>
          </c:spPr>
          <c:marker>
            <c:symbol val="none"/>
          </c:marker>
          <c:cat>
            <c:strRef>
              <c:f>KPI!$D$4:$D$10</c:f>
              <c:strCache>
                <c:ptCount val="6"/>
                <c:pt idx="0">
                  <c:v>1</c:v>
                </c:pt>
                <c:pt idx="1">
                  <c:v>4</c:v>
                </c:pt>
                <c:pt idx="2">
                  <c:v>6</c:v>
                </c:pt>
                <c:pt idx="3">
                  <c:v>9</c:v>
                </c:pt>
                <c:pt idx="4">
                  <c:v>11</c:v>
                </c:pt>
                <c:pt idx="5">
                  <c:v>12</c:v>
                </c:pt>
              </c:strCache>
            </c:strRef>
          </c:cat>
          <c:val>
            <c:numRef>
              <c:f>KPI!$E$4:$E$10</c:f>
              <c:numCache>
                <c:formatCode>General</c:formatCode>
                <c:ptCount val="6"/>
                <c:pt idx="0">
                  <c:v>1367272.5</c:v>
                </c:pt>
                <c:pt idx="1">
                  <c:v>1479397.5</c:v>
                </c:pt>
                <c:pt idx="2">
                  <c:v>7828.12</c:v>
                </c:pt>
                <c:pt idx="3">
                  <c:v>235601.16</c:v>
                </c:pt>
                <c:pt idx="4">
                  <c:v>1659346.91</c:v>
                </c:pt>
                <c:pt idx="5">
                  <c:v>634745.9</c:v>
                </c:pt>
              </c:numCache>
            </c:numRef>
          </c:val>
          <c:smooth val="0"/>
          <c:extLst>
            <c:ext xmlns:c16="http://schemas.microsoft.com/office/drawing/2014/chart" uri="{C3380CC4-5D6E-409C-BE32-E72D297353CC}">
              <c16:uniqueId val="{00000000-2B6A-45A1-A152-59B50CBBDDDD}"/>
            </c:ext>
          </c:extLst>
        </c:ser>
        <c:dLbls>
          <c:showLegendKey val="0"/>
          <c:showVal val="0"/>
          <c:showCatName val="0"/>
          <c:showSerName val="0"/>
          <c:showPercent val="0"/>
          <c:showBubbleSize val="0"/>
        </c:dLbls>
        <c:smooth val="0"/>
        <c:axId val="964268991"/>
        <c:axId val="860944143"/>
      </c:lineChart>
      <c:catAx>
        <c:axId val="964268991"/>
        <c:scaling>
          <c:orientation val="minMax"/>
        </c:scaling>
        <c:delete val="1"/>
        <c:axPos val="b"/>
        <c:numFmt formatCode="General" sourceLinked="1"/>
        <c:majorTickMark val="none"/>
        <c:minorTickMark val="none"/>
        <c:tickLblPos val="nextTo"/>
        <c:crossAx val="860944143"/>
        <c:crosses val="autoZero"/>
        <c:auto val="1"/>
        <c:lblAlgn val="ctr"/>
        <c:lblOffset val="100"/>
        <c:noMultiLvlLbl val="0"/>
      </c:catAx>
      <c:valAx>
        <c:axId val="860944143"/>
        <c:scaling>
          <c:orientation val="minMax"/>
        </c:scaling>
        <c:delete val="1"/>
        <c:axPos val="l"/>
        <c:numFmt formatCode="General" sourceLinked="1"/>
        <c:majorTickMark val="none"/>
        <c:minorTickMark val="none"/>
        <c:tickLblPos val="nextTo"/>
        <c:crossAx val="9642689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Analysis.xlsx]Profit by Country!PivotTable2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5.0575121437330242E-2"/>
              <c:y val="5.744755535773063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24866181974461"/>
                  <c:h val="0.13837277950303106"/>
                </c:manualLayout>
              </c15:layout>
            </c:ext>
          </c:extLst>
        </c:dLbl>
      </c:pivotFmt>
      <c:pivotFmt>
        <c:idx val="10"/>
        <c:spPr>
          <a:solidFill>
            <a:schemeClr val="accent1"/>
          </a:solidFill>
          <a:ln>
            <a:noFill/>
          </a:ln>
          <a:effectLst/>
        </c:spPr>
        <c:dLbl>
          <c:idx val="0"/>
          <c:layout>
            <c:manualLayout>
              <c:x val="-5.0575274602910572E-2"/>
              <c:y val="5.744755535773090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20457433908522"/>
                  <c:h val="0.13837277950303106"/>
                </c:manualLayout>
              </c15:layout>
            </c:ext>
          </c:extLst>
        </c:dLbl>
      </c:pivotFmt>
      <c:pivotFmt>
        <c:idx val="11"/>
        <c:spPr>
          <a:solidFill>
            <a:schemeClr val="accent2"/>
          </a:solidFill>
          <a:ln>
            <a:noFill/>
          </a:ln>
          <a:effectLst/>
        </c:spPr>
        <c:dLbl>
          <c:idx val="0"/>
          <c:layout>
            <c:manualLayout>
              <c:x val="-3.1123092743903166E-2"/>
              <c:y val="-1.0531930149828183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56930435455781"/>
                  <c:h val="0.13837277950303106"/>
                </c:manualLayout>
              </c15:layout>
            </c:ext>
          </c:extLst>
        </c:dLbl>
      </c:pivotFmt>
      <c:pivotFmt>
        <c:idx val="12"/>
        <c:spPr>
          <a:solidFill>
            <a:schemeClr val="accent1"/>
          </a:solidFill>
          <a:ln>
            <a:noFill/>
          </a:ln>
          <a:effectLst/>
        </c:spPr>
        <c:dLbl>
          <c:idx val="0"/>
          <c:layout>
            <c:manualLayout>
              <c:x val="-5.0575121437330346E-2"/>
              <c:y val="5.744755535773090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61339183521714"/>
                  <c:h val="0.13837277950303106"/>
                </c:manualLayout>
              </c15:layout>
            </c:ext>
          </c:extLst>
        </c:dLbl>
      </c:pivotFmt>
    </c:pivotFmts>
    <c:plotArea>
      <c:layout>
        <c:manualLayout>
          <c:layoutTarget val="inner"/>
          <c:xMode val="edge"/>
          <c:yMode val="edge"/>
          <c:x val="0.16068447859832663"/>
          <c:y val="0.10648148148148148"/>
          <c:w val="0.7246043043816689"/>
          <c:h val="0.78611913094196562"/>
        </c:manualLayout>
      </c:layout>
      <c:barChart>
        <c:barDir val="bar"/>
        <c:grouping val="clustered"/>
        <c:varyColors val="0"/>
        <c:ser>
          <c:idx val="0"/>
          <c:order val="0"/>
          <c:tx>
            <c:strRef>
              <c:f>'Profit by Country'!$C$84</c:f>
              <c:strCache>
                <c:ptCount val="1"/>
                <c:pt idx="0">
                  <c:v>Sum of Total Profit</c:v>
                </c:pt>
              </c:strCache>
            </c:strRef>
          </c:tx>
          <c:spPr>
            <a:solidFill>
              <a:schemeClr val="accent1"/>
            </a:solidFill>
            <a:ln>
              <a:noFill/>
            </a:ln>
            <a:effectLst/>
          </c:spPr>
          <c:invertIfNegative val="0"/>
          <c:dLbls>
            <c:dLbl>
              <c:idx val="0"/>
              <c:layout>
                <c:manualLayout>
                  <c:x val="-5.0575121437330346E-2"/>
                  <c:y val="5.7447555357730907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961339183521714"/>
                      <c:h val="0.13837277950303106"/>
                    </c:manualLayout>
                  </c15:layout>
                </c:ext>
                <c:ext xmlns:c16="http://schemas.microsoft.com/office/drawing/2014/chart" uri="{C3380CC4-5D6E-409C-BE32-E72D297353CC}">
                  <c16:uniqueId val="{00000007-5AAD-409F-BFE6-605E48E18D65}"/>
                </c:ext>
              </c:extLst>
            </c:dLbl>
            <c:dLbl>
              <c:idx val="1"/>
              <c:layout>
                <c:manualLayout>
                  <c:x val="-5.0575274602910572E-2"/>
                  <c:y val="5.7447555357730907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520457433908522"/>
                      <c:h val="0.13837277950303106"/>
                    </c:manualLayout>
                  </c15:layout>
                </c:ext>
                <c:ext xmlns:c16="http://schemas.microsoft.com/office/drawing/2014/chart" uri="{C3380CC4-5D6E-409C-BE32-E72D297353CC}">
                  <c16:uniqueId val="{00000005-5AAD-409F-BFE6-605E48E18D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Country'!$B$85:$B$86</c:f>
              <c:strCache>
                <c:ptCount val="2"/>
                <c:pt idx="0">
                  <c:v>Offline</c:v>
                </c:pt>
                <c:pt idx="1">
                  <c:v>Online</c:v>
                </c:pt>
              </c:strCache>
            </c:strRef>
          </c:cat>
          <c:val>
            <c:numRef>
              <c:f>'Profit by Country'!$C$85:$C$86</c:f>
              <c:numCache>
                <c:formatCode>\$0.00,"K"</c:formatCode>
                <c:ptCount val="2"/>
                <c:pt idx="0">
                  <c:v>3584286.33</c:v>
                </c:pt>
                <c:pt idx="1">
                  <c:v>2529559.54</c:v>
                </c:pt>
              </c:numCache>
            </c:numRef>
          </c:val>
          <c:extLst>
            <c:ext xmlns:c16="http://schemas.microsoft.com/office/drawing/2014/chart" uri="{C3380CC4-5D6E-409C-BE32-E72D297353CC}">
              <c16:uniqueId val="{00000000-5AAD-409F-BFE6-605E48E18D65}"/>
            </c:ext>
          </c:extLst>
        </c:ser>
        <c:ser>
          <c:idx val="1"/>
          <c:order val="1"/>
          <c:tx>
            <c:strRef>
              <c:f>'Profit by Country'!$D$84</c:f>
              <c:strCache>
                <c:ptCount val="1"/>
                <c:pt idx="0">
                  <c:v>Sum of Units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Country'!$B$85:$B$86</c:f>
              <c:strCache>
                <c:ptCount val="2"/>
                <c:pt idx="0">
                  <c:v>Offline</c:v>
                </c:pt>
                <c:pt idx="1">
                  <c:v>Online</c:v>
                </c:pt>
              </c:strCache>
            </c:strRef>
          </c:cat>
          <c:val>
            <c:numRef>
              <c:f>'Profit by Country'!$D$85:$D$86</c:f>
              <c:numCache>
                <c:formatCode>\$0.00,"K"</c:formatCode>
                <c:ptCount val="2"/>
                <c:pt idx="0">
                  <c:v>33932</c:v>
                </c:pt>
                <c:pt idx="1">
                  <c:v>26035</c:v>
                </c:pt>
              </c:numCache>
            </c:numRef>
          </c:val>
          <c:extLst>
            <c:ext xmlns:c16="http://schemas.microsoft.com/office/drawing/2014/chart" uri="{C3380CC4-5D6E-409C-BE32-E72D297353CC}">
              <c16:uniqueId val="{00000001-5AAD-409F-BFE6-605E48E18D65}"/>
            </c:ext>
          </c:extLst>
        </c:ser>
        <c:ser>
          <c:idx val="2"/>
          <c:order val="2"/>
          <c:tx>
            <c:strRef>
              <c:f>'Profit by Country'!$E$84</c:f>
              <c:strCache>
                <c:ptCount val="1"/>
                <c:pt idx="0">
                  <c:v>Sum of Total Revenue</c:v>
                </c:pt>
              </c:strCache>
            </c:strRef>
          </c:tx>
          <c:spPr>
            <a:solidFill>
              <a:schemeClr val="accent2"/>
            </a:solidFill>
            <a:ln>
              <a:noFill/>
            </a:ln>
            <a:effectLst/>
          </c:spPr>
          <c:invertIfNegative val="0"/>
          <c:dLbls>
            <c:dLbl>
              <c:idx val="0"/>
              <c:layout>
                <c:manualLayout>
                  <c:x val="-3.1123092743903166E-2"/>
                  <c:y val="-1.0531930149828183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756930435455781"/>
                      <c:h val="0.13837277950303106"/>
                    </c:manualLayout>
                  </c15:layout>
                </c:ext>
                <c:ext xmlns:c16="http://schemas.microsoft.com/office/drawing/2014/chart" uri="{C3380CC4-5D6E-409C-BE32-E72D297353CC}">
                  <c16:uniqueId val="{00000006-5AAD-409F-BFE6-605E48E18D65}"/>
                </c:ext>
              </c:extLst>
            </c:dLbl>
            <c:dLbl>
              <c:idx val="1"/>
              <c:layout>
                <c:manualLayout>
                  <c:x val="-5.0575121437330242E-2"/>
                  <c:y val="5.744755535773063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724866181974461"/>
                      <c:h val="0.13837277950303106"/>
                    </c:manualLayout>
                  </c15:layout>
                </c:ext>
                <c:ext xmlns:c16="http://schemas.microsoft.com/office/drawing/2014/chart" uri="{C3380CC4-5D6E-409C-BE32-E72D297353CC}">
                  <c16:uniqueId val="{00000004-5AAD-409F-BFE6-605E48E18D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Country'!$B$85:$B$86</c:f>
              <c:strCache>
                <c:ptCount val="2"/>
                <c:pt idx="0">
                  <c:v>Offline</c:v>
                </c:pt>
                <c:pt idx="1">
                  <c:v>Online</c:v>
                </c:pt>
              </c:strCache>
            </c:strRef>
          </c:cat>
          <c:val>
            <c:numRef>
              <c:f>'Profit by Country'!$E$85:$E$86</c:f>
              <c:numCache>
                <c:formatCode>\$0.00,"K"</c:formatCode>
                <c:ptCount val="2"/>
                <c:pt idx="0">
                  <c:v>12146097.76</c:v>
                </c:pt>
                <c:pt idx="1">
                  <c:v>9200993.2599999998</c:v>
                </c:pt>
              </c:numCache>
            </c:numRef>
          </c:val>
          <c:extLst>
            <c:ext xmlns:c16="http://schemas.microsoft.com/office/drawing/2014/chart" uri="{C3380CC4-5D6E-409C-BE32-E72D297353CC}">
              <c16:uniqueId val="{00000002-5AAD-409F-BFE6-605E48E18D65}"/>
            </c:ext>
          </c:extLst>
        </c:ser>
        <c:dLbls>
          <c:dLblPos val="outEnd"/>
          <c:showLegendKey val="0"/>
          <c:showVal val="1"/>
          <c:showCatName val="0"/>
          <c:showSerName val="0"/>
          <c:showPercent val="0"/>
          <c:showBubbleSize val="0"/>
        </c:dLbls>
        <c:gapWidth val="182"/>
        <c:axId val="1048399887"/>
        <c:axId val="1048390319"/>
      </c:barChart>
      <c:catAx>
        <c:axId val="104839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48390319"/>
        <c:crosses val="autoZero"/>
        <c:auto val="1"/>
        <c:lblAlgn val="ctr"/>
        <c:lblOffset val="100"/>
        <c:noMultiLvlLbl val="0"/>
      </c:catAx>
      <c:valAx>
        <c:axId val="1048390319"/>
        <c:scaling>
          <c:orientation val="minMax"/>
        </c:scaling>
        <c:delete val="0"/>
        <c:axPos val="b"/>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48399887"/>
        <c:crosses val="autoZero"/>
        <c:crossBetween val="between"/>
      </c:valAx>
      <c:spPr>
        <a:noFill/>
        <a:ln>
          <a:noFill/>
        </a:ln>
        <a:effectLst/>
      </c:spPr>
    </c:plotArea>
    <c:legend>
      <c:legendPos val="r"/>
      <c:layout>
        <c:manualLayout>
          <c:xMode val="edge"/>
          <c:yMode val="edge"/>
          <c:x val="5.0636540835015853E-4"/>
          <c:y val="9.675615819699717E-4"/>
          <c:w val="0.95280876572742468"/>
          <c:h val="6.63704724993576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Analysis.xlsx]Profit by Country!Impact of Order Priority</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6757411439211"/>
          <c:y val="0.12438261883931176"/>
          <c:w val="0.77676038827244442"/>
          <c:h val="0.78303256537377275"/>
        </c:manualLayout>
      </c:layout>
      <c:barChart>
        <c:barDir val="bar"/>
        <c:grouping val="clustered"/>
        <c:varyColors val="0"/>
        <c:ser>
          <c:idx val="0"/>
          <c:order val="0"/>
          <c:tx>
            <c:strRef>
              <c:f>'Profit by Country'!$C$114</c:f>
              <c:strCache>
                <c:ptCount val="1"/>
                <c:pt idx="0">
                  <c:v>Sum of Units Sold</c:v>
                </c:pt>
              </c:strCache>
            </c:strRef>
          </c:tx>
          <c:spPr>
            <a:solidFill>
              <a:schemeClr val="accent1"/>
            </a:solidFill>
            <a:ln>
              <a:noFill/>
            </a:ln>
            <a:effectLst/>
          </c:spPr>
          <c:invertIfNegative val="0"/>
          <c:cat>
            <c:strRef>
              <c:f>'Profit by Country'!$B$115:$B$118</c:f>
              <c:strCache>
                <c:ptCount val="4"/>
                <c:pt idx="0">
                  <c:v>Low</c:v>
                </c:pt>
                <c:pt idx="1">
                  <c:v>Medium</c:v>
                </c:pt>
                <c:pt idx="2">
                  <c:v>High</c:v>
                </c:pt>
                <c:pt idx="3">
                  <c:v>Very Low</c:v>
                </c:pt>
              </c:strCache>
            </c:strRef>
          </c:cat>
          <c:val>
            <c:numRef>
              <c:f>'Profit by Country'!$C$115:$C$118</c:f>
              <c:numCache>
                <c:formatCode>\$0.00,"K"</c:formatCode>
                <c:ptCount val="4"/>
                <c:pt idx="0">
                  <c:v>16805</c:v>
                </c:pt>
                <c:pt idx="1">
                  <c:v>11962</c:v>
                </c:pt>
                <c:pt idx="2">
                  <c:v>14304</c:v>
                </c:pt>
                <c:pt idx="3">
                  <c:v>3732</c:v>
                </c:pt>
              </c:numCache>
            </c:numRef>
          </c:val>
          <c:extLst>
            <c:ext xmlns:c16="http://schemas.microsoft.com/office/drawing/2014/chart" uri="{C3380CC4-5D6E-409C-BE32-E72D297353CC}">
              <c16:uniqueId val="{00000000-0D65-4F0C-BF00-AE702D78A6AE}"/>
            </c:ext>
          </c:extLst>
        </c:ser>
        <c:ser>
          <c:idx val="1"/>
          <c:order val="1"/>
          <c:tx>
            <c:strRef>
              <c:f>'Profit by Country'!$D$114</c:f>
              <c:strCache>
                <c:ptCount val="1"/>
                <c:pt idx="0">
                  <c:v>Sum of Total Profit</c:v>
                </c:pt>
              </c:strCache>
            </c:strRef>
          </c:tx>
          <c:spPr>
            <a:solidFill>
              <a:schemeClr val="accent1"/>
            </a:solidFill>
            <a:ln>
              <a:noFill/>
            </a:ln>
            <a:effectLst/>
          </c:spPr>
          <c:invertIfNegative val="0"/>
          <c:cat>
            <c:strRef>
              <c:f>'Profit by Country'!$B$115:$B$118</c:f>
              <c:strCache>
                <c:ptCount val="4"/>
                <c:pt idx="0">
                  <c:v>Low</c:v>
                </c:pt>
                <c:pt idx="1">
                  <c:v>Medium</c:v>
                </c:pt>
                <c:pt idx="2">
                  <c:v>High</c:v>
                </c:pt>
                <c:pt idx="3">
                  <c:v>Very Low</c:v>
                </c:pt>
              </c:strCache>
            </c:strRef>
          </c:cat>
          <c:val>
            <c:numRef>
              <c:f>'Profit by Country'!$D$115:$D$118</c:f>
              <c:numCache>
                <c:formatCode>\$0.00,"K"</c:formatCode>
                <c:ptCount val="4"/>
                <c:pt idx="0">
                  <c:v>1496734.37</c:v>
                </c:pt>
                <c:pt idx="1">
                  <c:v>1841256.74</c:v>
                </c:pt>
                <c:pt idx="2">
                  <c:v>1810599.82</c:v>
                </c:pt>
                <c:pt idx="3">
                  <c:v>235601.16</c:v>
                </c:pt>
              </c:numCache>
            </c:numRef>
          </c:val>
          <c:extLst>
            <c:ext xmlns:c16="http://schemas.microsoft.com/office/drawing/2014/chart" uri="{C3380CC4-5D6E-409C-BE32-E72D297353CC}">
              <c16:uniqueId val="{00000001-0D65-4F0C-BF00-AE702D78A6AE}"/>
            </c:ext>
          </c:extLst>
        </c:ser>
        <c:ser>
          <c:idx val="2"/>
          <c:order val="2"/>
          <c:tx>
            <c:strRef>
              <c:f>'Profit by Country'!$E$114</c:f>
              <c:strCache>
                <c:ptCount val="1"/>
                <c:pt idx="0">
                  <c:v>Sum of Total Revenue</c:v>
                </c:pt>
              </c:strCache>
            </c:strRef>
          </c:tx>
          <c:spPr>
            <a:solidFill>
              <a:schemeClr val="accent2"/>
            </a:solidFill>
            <a:ln>
              <a:noFill/>
            </a:ln>
            <a:effectLst/>
          </c:spPr>
          <c:invertIfNegative val="0"/>
          <c:cat>
            <c:strRef>
              <c:f>'Profit by Country'!$B$115:$B$118</c:f>
              <c:strCache>
                <c:ptCount val="4"/>
                <c:pt idx="0">
                  <c:v>Low</c:v>
                </c:pt>
                <c:pt idx="1">
                  <c:v>Medium</c:v>
                </c:pt>
                <c:pt idx="2">
                  <c:v>High</c:v>
                </c:pt>
                <c:pt idx="3">
                  <c:v>Very Low</c:v>
                </c:pt>
              </c:strCache>
            </c:strRef>
          </c:cat>
          <c:val>
            <c:numRef>
              <c:f>'Profit by Country'!$E$115:$E$118</c:f>
              <c:numCache>
                <c:formatCode>\$0.00,"K"</c:formatCode>
                <c:ptCount val="4"/>
                <c:pt idx="0">
                  <c:v>6986261.8899999997</c:v>
                </c:pt>
                <c:pt idx="1">
                  <c:v>6301976.5</c:v>
                </c:pt>
                <c:pt idx="2">
                  <c:v>6180361.3400000008</c:v>
                </c:pt>
                <c:pt idx="3">
                  <c:v>574951.92000000004</c:v>
                </c:pt>
              </c:numCache>
            </c:numRef>
          </c:val>
          <c:extLst>
            <c:ext xmlns:c16="http://schemas.microsoft.com/office/drawing/2014/chart" uri="{C3380CC4-5D6E-409C-BE32-E72D297353CC}">
              <c16:uniqueId val="{00000002-0D65-4F0C-BF00-AE702D78A6AE}"/>
            </c:ext>
          </c:extLst>
        </c:ser>
        <c:dLbls>
          <c:showLegendKey val="0"/>
          <c:showVal val="0"/>
          <c:showCatName val="0"/>
          <c:showSerName val="0"/>
          <c:showPercent val="0"/>
          <c:showBubbleSize val="0"/>
        </c:dLbls>
        <c:gapWidth val="182"/>
        <c:axId val="1048387407"/>
        <c:axId val="1048406127"/>
      </c:barChart>
      <c:catAx>
        <c:axId val="104838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48406127"/>
        <c:crosses val="autoZero"/>
        <c:auto val="1"/>
        <c:lblAlgn val="ctr"/>
        <c:lblOffset val="100"/>
        <c:noMultiLvlLbl val="0"/>
      </c:catAx>
      <c:valAx>
        <c:axId val="1048406127"/>
        <c:scaling>
          <c:orientation val="minMax"/>
        </c:scaling>
        <c:delete val="0"/>
        <c:axPos val="b"/>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48387407"/>
        <c:crosses val="autoZero"/>
        <c:crossBetween val="between"/>
      </c:valAx>
      <c:spPr>
        <a:noFill/>
        <a:ln>
          <a:noFill/>
        </a:ln>
        <a:effectLst/>
      </c:spPr>
    </c:plotArea>
    <c:legend>
      <c:legendPos val="r"/>
      <c:layout>
        <c:manualLayout>
          <c:xMode val="edge"/>
          <c:yMode val="edge"/>
          <c:x val="0.21970275590551175"/>
          <c:y val="1.707093904928551E-2"/>
          <c:w val="0.7636305774278217"/>
          <c:h val="0.104747010790317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Analysis.xlsx]Month Wise Sales Trend!PivotTable2</c:name>
    <c:fmtId val="16"/>
  </c:pivotSource>
  <c:chart>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4312579691929"/>
          <c:y val="0.15672988285000961"/>
          <c:w val="0.81979586780355451"/>
          <c:h val="0.63712934511234876"/>
        </c:manualLayout>
      </c:layout>
      <c:lineChart>
        <c:grouping val="stacked"/>
        <c:varyColors val="0"/>
        <c:ser>
          <c:idx val="0"/>
          <c:order val="0"/>
          <c:tx>
            <c:strRef>
              <c:f>'Month Wise Sales Trend'!$B$20</c:f>
              <c:strCache>
                <c:ptCount val="1"/>
                <c:pt idx="0">
                  <c:v>Sum of Units Sold</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Wise Sales Trend'!$A$21:$A$27</c:f>
              <c:strCache>
                <c:ptCount val="7"/>
                <c:pt idx="0">
                  <c:v>2010</c:v>
                </c:pt>
                <c:pt idx="1">
                  <c:v>2011</c:v>
                </c:pt>
                <c:pt idx="2">
                  <c:v>2013</c:v>
                </c:pt>
                <c:pt idx="3">
                  <c:v>2015</c:v>
                </c:pt>
                <c:pt idx="4">
                  <c:v>2016</c:v>
                </c:pt>
                <c:pt idx="5">
                  <c:v>2011</c:v>
                </c:pt>
                <c:pt idx="6">
                  <c:v>2012</c:v>
                </c:pt>
              </c:strCache>
            </c:strRef>
          </c:cat>
          <c:val>
            <c:numRef>
              <c:f>'Month Wise Sales Trend'!$B$21:$B$27</c:f>
              <c:numCache>
                <c:formatCode>\$0.00,"K"</c:formatCode>
                <c:ptCount val="7"/>
                <c:pt idx="0">
                  <c:v>3830</c:v>
                </c:pt>
                <c:pt idx="1">
                  <c:v>3856</c:v>
                </c:pt>
                <c:pt idx="2">
                  <c:v>5010</c:v>
                </c:pt>
                <c:pt idx="3">
                  <c:v>14180</c:v>
                </c:pt>
                <c:pt idx="4">
                  <c:v>6952</c:v>
                </c:pt>
                <c:pt idx="5">
                  <c:v>6267</c:v>
                </c:pt>
                <c:pt idx="6">
                  <c:v>6708</c:v>
                </c:pt>
              </c:numCache>
            </c:numRef>
          </c:val>
          <c:smooth val="0"/>
          <c:extLst>
            <c:ext xmlns:c16="http://schemas.microsoft.com/office/drawing/2014/chart" uri="{C3380CC4-5D6E-409C-BE32-E72D297353CC}">
              <c16:uniqueId val="{00000000-E6CA-4053-9010-53DD8C5171FC}"/>
            </c:ext>
          </c:extLst>
        </c:ser>
        <c:ser>
          <c:idx val="1"/>
          <c:order val="1"/>
          <c:tx>
            <c:strRef>
              <c:f>'Month Wise Sales Trend'!$C$20</c:f>
              <c:strCache>
                <c:ptCount val="1"/>
                <c:pt idx="0">
                  <c:v>Sum of Total Profit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'Month Wise Sales Trend'!$A$21:$A$27</c:f>
              <c:strCache>
                <c:ptCount val="7"/>
                <c:pt idx="0">
                  <c:v>2010</c:v>
                </c:pt>
                <c:pt idx="1">
                  <c:v>2011</c:v>
                </c:pt>
                <c:pt idx="2">
                  <c:v>2013</c:v>
                </c:pt>
                <c:pt idx="3">
                  <c:v>2015</c:v>
                </c:pt>
                <c:pt idx="4">
                  <c:v>2016</c:v>
                </c:pt>
                <c:pt idx="5">
                  <c:v>2011</c:v>
                </c:pt>
                <c:pt idx="6">
                  <c:v>2012</c:v>
                </c:pt>
              </c:strCache>
            </c:strRef>
          </c:cat>
          <c:val>
            <c:numRef>
              <c:f>'Month Wise Sales Trend'!$C$21:$C$27</c:f>
              <c:numCache>
                <c:formatCode>\$0.00,"K"</c:formatCode>
                <c:ptCount val="7"/>
                <c:pt idx="0">
                  <c:v>634745.9</c:v>
                </c:pt>
                <c:pt idx="1">
                  <c:v>243429.28</c:v>
                </c:pt>
                <c:pt idx="2">
                  <c:v>632512.5</c:v>
                </c:pt>
                <c:pt idx="3">
                  <c:v>1802771.7</c:v>
                </c:pt>
                <c:pt idx="4">
                  <c:v>1208744.24</c:v>
                </c:pt>
                <c:pt idx="5">
                  <c:v>15103.47</c:v>
                </c:pt>
                <c:pt idx="6">
                  <c:v>846885</c:v>
                </c:pt>
              </c:numCache>
            </c:numRef>
          </c:val>
          <c:smooth val="0"/>
          <c:extLst>
            <c:ext xmlns:c16="http://schemas.microsoft.com/office/drawing/2014/chart" uri="{C3380CC4-5D6E-409C-BE32-E72D297353CC}">
              <c16:uniqueId val="{00000001-E6CA-4053-9010-53DD8C5171FC}"/>
            </c:ext>
          </c:extLst>
        </c:ser>
        <c:ser>
          <c:idx val="2"/>
          <c:order val="2"/>
          <c:tx>
            <c:strRef>
              <c:f>'Month Wise Sales Trend'!$D$20</c:f>
              <c:strCache>
                <c:ptCount val="1"/>
                <c:pt idx="0">
                  <c:v>Sum of Total Revenue</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'Month Wise Sales Trend'!$A$21:$A$27</c:f>
              <c:strCache>
                <c:ptCount val="7"/>
                <c:pt idx="0">
                  <c:v>2010</c:v>
                </c:pt>
                <c:pt idx="1">
                  <c:v>2011</c:v>
                </c:pt>
                <c:pt idx="2">
                  <c:v>2013</c:v>
                </c:pt>
                <c:pt idx="3">
                  <c:v>2015</c:v>
                </c:pt>
                <c:pt idx="4">
                  <c:v>2016</c:v>
                </c:pt>
                <c:pt idx="5">
                  <c:v>2011</c:v>
                </c:pt>
                <c:pt idx="6">
                  <c:v>2012</c:v>
                </c:pt>
              </c:strCache>
            </c:strRef>
          </c:cat>
          <c:val>
            <c:numRef>
              <c:f>'Month Wise Sales Trend'!$D$21:$D$27</c:f>
              <c:numCache>
                <c:formatCode>\$0.00,"K"</c:formatCode>
                <c:ptCount val="7"/>
                <c:pt idx="0">
                  <c:v>2559474.1</c:v>
                </c:pt>
                <c:pt idx="1">
                  <c:v>594055.36</c:v>
                </c:pt>
                <c:pt idx="2">
                  <c:v>3262562.1</c:v>
                </c:pt>
                <c:pt idx="3">
                  <c:v>6161257.9000000004</c:v>
                </c:pt>
                <c:pt idx="4">
                  <c:v>3039414.4</c:v>
                </c:pt>
                <c:pt idx="5">
                  <c:v>58471.11</c:v>
                </c:pt>
                <c:pt idx="6">
                  <c:v>4368316.68</c:v>
                </c:pt>
              </c:numCache>
            </c:numRef>
          </c:val>
          <c:smooth val="0"/>
          <c:extLst>
            <c:ext xmlns:c16="http://schemas.microsoft.com/office/drawing/2014/chart" uri="{C3380CC4-5D6E-409C-BE32-E72D297353CC}">
              <c16:uniqueId val="{00000002-E6CA-4053-9010-53DD8C5171FC}"/>
            </c:ext>
          </c:extLst>
        </c:ser>
        <c:dLbls>
          <c:showLegendKey val="0"/>
          <c:showVal val="0"/>
          <c:showCatName val="0"/>
          <c:showSerName val="0"/>
          <c:showPercent val="0"/>
          <c:showBubbleSize val="0"/>
        </c:dLbls>
        <c:marker val="1"/>
        <c:smooth val="0"/>
        <c:axId val="1336474799"/>
        <c:axId val="1336481039"/>
      </c:lineChart>
      <c:catAx>
        <c:axId val="13364747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36481039"/>
        <c:crosses val="autoZero"/>
        <c:auto val="1"/>
        <c:lblAlgn val="ctr"/>
        <c:lblOffset val="100"/>
        <c:noMultiLvlLbl val="0"/>
      </c:catAx>
      <c:valAx>
        <c:axId val="1336481039"/>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36474799"/>
        <c:crosses val="autoZero"/>
        <c:crossBetween val="between"/>
      </c:valAx>
      <c:spPr>
        <a:noFill/>
        <a:ln w="25400">
          <a:noFill/>
        </a:ln>
        <a:effectLst/>
      </c:spPr>
    </c:plotArea>
    <c:legend>
      <c:legendPos val="r"/>
      <c:layout>
        <c:manualLayout>
          <c:xMode val="edge"/>
          <c:yMode val="edge"/>
          <c:x val="4.687958134166461E-2"/>
          <c:y val="1.7070939049285503E-2"/>
          <c:w val="0.90867592049842583"/>
          <c:h val="7.69692330125401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Analysis.xlsx]Month Wise Sales Trend! Yearly-Month-wise Sales Trend</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02885026695601E-2"/>
          <c:y val="3.5723705268548747E-2"/>
          <c:w val="0.88395142508594893"/>
          <c:h val="0.72149081364829393"/>
        </c:manualLayout>
      </c:layout>
      <c:barChart>
        <c:barDir val="col"/>
        <c:grouping val="clustered"/>
        <c:varyColors val="0"/>
        <c:ser>
          <c:idx val="0"/>
          <c:order val="0"/>
          <c:tx>
            <c:strRef>
              <c:f>'Month Wise Sales Trend'!$B$40</c:f>
              <c:strCache>
                <c:ptCount val="1"/>
                <c:pt idx="0">
                  <c:v>Sum of Units Sold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'Month Wise Sales Trend'!$A$41:$A$49</c:f>
              <c:strCache>
                <c:ptCount val="9"/>
                <c:pt idx="0">
                  <c:v>2010-12</c:v>
                </c:pt>
                <c:pt idx="1">
                  <c:v>2011-11</c:v>
                </c:pt>
                <c:pt idx="2">
                  <c:v>2011-6</c:v>
                </c:pt>
                <c:pt idx="3">
                  <c:v>2011-9</c:v>
                </c:pt>
                <c:pt idx="4">
                  <c:v>2012-4</c:v>
                </c:pt>
                <c:pt idx="5">
                  <c:v>2013-4</c:v>
                </c:pt>
                <c:pt idx="6">
                  <c:v>2015-1</c:v>
                </c:pt>
                <c:pt idx="7">
                  <c:v>2015-11</c:v>
                </c:pt>
                <c:pt idx="8">
                  <c:v>2016-11</c:v>
                </c:pt>
              </c:strCache>
            </c:strRef>
          </c:cat>
          <c:val>
            <c:numRef>
              <c:f>'Month Wise Sales Trend'!$B$41:$B$49</c:f>
              <c:numCache>
                <c:formatCode>\$0.00,"K"</c:formatCode>
                <c:ptCount val="9"/>
                <c:pt idx="0">
                  <c:v>3830</c:v>
                </c:pt>
                <c:pt idx="1">
                  <c:v>6267</c:v>
                </c:pt>
                <c:pt idx="2">
                  <c:v>124</c:v>
                </c:pt>
                <c:pt idx="3">
                  <c:v>3732</c:v>
                </c:pt>
                <c:pt idx="4">
                  <c:v>6708</c:v>
                </c:pt>
                <c:pt idx="5">
                  <c:v>5010</c:v>
                </c:pt>
                <c:pt idx="6">
                  <c:v>8250</c:v>
                </c:pt>
                <c:pt idx="7">
                  <c:v>5930</c:v>
                </c:pt>
                <c:pt idx="8">
                  <c:v>6952</c:v>
                </c:pt>
              </c:numCache>
            </c:numRef>
          </c:val>
          <c:extLst>
            <c:ext xmlns:c16="http://schemas.microsoft.com/office/drawing/2014/chart" uri="{C3380CC4-5D6E-409C-BE32-E72D297353CC}">
              <c16:uniqueId val="{00000000-234C-4BC1-80E3-5760359126B1}"/>
            </c:ext>
          </c:extLst>
        </c:ser>
        <c:ser>
          <c:idx val="1"/>
          <c:order val="1"/>
          <c:tx>
            <c:strRef>
              <c:f>'Month Wise Sales Trend'!$C$40</c:f>
              <c:strCache>
                <c:ptCount val="1"/>
                <c:pt idx="0">
                  <c:v>Sum of Total Revenue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'Month Wise Sales Trend'!$A$41:$A$49</c:f>
              <c:strCache>
                <c:ptCount val="9"/>
                <c:pt idx="0">
                  <c:v>2010-12</c:v>
                </c:pt>
                <c:pt idx="1">
                  <c:v>2011-11</c:v>
                </c:pt>
                <c:pt idx="2">
                  <c:v>2011-6</c:v>
                </c:pt>
                <c:pt idx="3">
                  <c:v>2011-9</c:v>
                </c:pt>
                <c:pt idx="4">
                  <c:v>2012-4</c:v>
                </c:pt>
                <c:pt idx="5">
                  <c:v>2013-4</c:v>
                </c:pt>
                <c:pt idx="6">
                  <c:v>2015-1</c:v>
                </c:pt>
                <c:pt idx="7">
                  <c:v>2015-11</c:v>
                </c:pt>
                <c:pt idx="8">
                  <c:v>2016-11</c:v>
                </c:pt>
              </c:strCache>
            </c:strRef>
          </c:cat>
          <c:val>
            <c:numRef>
              <c:f>'Month Wise Sales Trend'!$C$41:$C$49</c:f>
              <c:numCache>
                <c:formatCode>\$0.00,"K"</c:formatCode>
                <c:ptCount val="9"/>
                <c:pt idx="0">
                  <c:v>2559474.1</c:v>
                </c:pt>
                <c:pt idx="1">
                  <c:v>58471.11</c:v>
                </c:pt>
                <c:pt idx="2">
                  <c:v>19103.439999999999</c:v>
                </c:pt>
                <c:pt idx="3">
                  <c:v>574951.92000000004</c:v>
                </c:pt>
                <c:pt idx="4">
                  <c:v>4368316.68</c:v>
                </c:pt>
                <c:pt idx="5">
                  <c:v>3262562.1</c:v>
                </c:pt>
                <c:pt idx="6">
                  <c:v>5513227.5</c:v>
                </c:pt>
                <c:pt idx="7">
                  <c:v>648030.4</c:v>
                </c:pt>
                <c:pt idx="8">
                  <c:v>3039414.4</c:v>
                </c:pt>
              </c:numCache>
            </c:numRef>
          </c:val>
          <c:extLst>
            <c:ext xmlns:c16="http://schemas.microsoft.com/office/drawing/2014/chart" uri="{C3380CC4-5D6E-409C-BE32-E72D297353CC}">
              <c16:uniqueId val="{00000001-234C-4BC1-80E3-5760359126B1}"/>
            </c:ext>
          </c:extLst>
        </c:ser>
        <c:ser>
          <c:idx val="2"/>
          <c:order val="2"/>
          <c:tx>
            <c:strRef>
              <c:f>'Month Wise Sales Trend'!$D$40</c:f>
              <c:strCache>
                <c:ptCount val="1"/>
                <c:pt idx="0">
                  <c:v>Sum of Total Profit</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'Month Wise Sales Trend'!$A$41:$A$49</c:f>
              <c:strCache>
                <c:ptCount val="9"/>
                <c:pt idx="0">
                  <c:v>2010-12</c:v>
                </c:pt>
                <c:pt idx="1">
                  <c:v>2011-11</c:v>
                </c:pt>
                <c:pt idx="2">
                  <c:v>2011-6</c:v>
                </c:pt>
                <c:pt idx="3">
                  <c:v>2011-9</c:v>
                </c:pt>
                <c:pt idx="4">
                  <c:v>2012-4</c:v>
                </c:pt>
                <c:pt idx="5">
                  <c:v>2013-4</c:v>
                </c:pt>
                <c:pt idx="6">
                  <c:v>2015-1</c:v>
                </c:pt>
                <c:pt idx="7">
                  <c:v>2015-11</c:v>
                </c:pt>
                <c:pt idx="8">
                  <c:v>2016-11</c:v>
                </c:pt>
              </c:strCache>
            </c:strRef>
          </c:cat>
          <c:val>
            <c:numRef>
              <c:f>'Month Wise Sales Trend'!$D$41:$D$49</c:f>
              <c:numCache>
                <c:formatCode>\$0.00,"K"</c:formatCode>
                <c:ptCount val="9"/>
                <c:pt idx="0">
                  <c:v>634745.9</c:v>
                </c:pt>
                <c:pt idx="1">
                  <c:v>15103.47</c:v>
                </c:pt>
                <c:pt idx="2">
                  <c:v>7828.12</c:v>
                </c:pt>
                <c:pt idx="3">
                  <c:v>235601.16</c:v>
                </c:pt>
                <c:pt idx="4">
                  <c:v>846885</c:v>
                </c:pt>
                <c:pt idx="5">
                  <c:v>632512.5</c:v>
                </c:pt>
                <c:pt idx="6">
                  <c:v>1367272.5</c:v>
                </c:pt>
                <c:pt idx="7">
                  <c:v>435499.2</c:v>
                </c:pt>
                <c:pt idx="8">
                  <c:v>1208744.24</c:v>
                </c:pt>
              </c:numCache>
            </c:numRef>
          </c:val>
          <c:extLst>
            <c:ext xmlns:c16="http://schemas.microsoft.com/office/drawing/2014/chart" uri="{C3380CC4-5D6E-409C-BE32-E72D297353CC}">
              <c16:uniqueId val="{00000002-234C-4BC1-80E3-5760359126B1}"/>
            </c:ext>
          </c:extLst>
        </c:ser>
        <c:dLbls>
          <c:showLegendKey val="0"/>
          <c:showVal val="0"/>
          <c:showCatName val="0"/>
          <c:showSerName val="0"/>
          <c:showPercent val="0"/>
          <c:showBubbleSize val="0"/>
        </c:dLbls>
        <c:gapWidth val="219"/>
        <c:axId val="51005424"/>
        <c:axId val="51017904"/>
      </c:barChart>
      <c:catAx>
        <c:axId val="510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017904"/>
        <c:crosses val="autoZero"/>
        <c:auto val="1"/>
        <c:lblAlgn val="ctr"/>
        <c:lblOffset val="100"/>
        <c:noMultiLvlLbl val="0"/>
      </c:catAx>
      <c:valAx>
        <c:axId val="51017904"/>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005424"/>
        <c:crosses val="autoZero"/>
        <c:crossBetween val="between"/>
      </c:valAx>
      <c:spPr>
        <a:noFill/>
        <a:ln>
          <a:noFill/>
        </a:ln>
        <a:effectLst/>
      </c:spPr>
    </c:plotArea>
    <c:legend>
      <c:legendPos val="r"/>
      <c:layout>
        <c:manualLayout>
          <c:xMode val="edge"/>
          <c:yMode val="edge"/>
          <c:x val="0.58972433023336879"/>
          <c:y val="6.5030407784392808E-3"/>
          <c:w val="0.21124891602206111"/>
          <c:h val="0.344390165515024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Analysis.xlsx]Profit by Country!PivotTable2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0914260717411"/>
          <c:y val="0.10648148148148148"/>
          <c:w val="0.75961439195100611"/>
          <c:h val="0.78611913094196562"/>
        </c:manualLayout>
      </c:layout>
      <c:barChart>
        <c:barDir val="bar"/>
        <c:grouping val="clustered"/>
        <c:varyColors val="0"/>
        <c:ser>
          <c:idx val="0"/>
          <c:order val="0"/>
          <c:tx>
            <c:strRef>
              <c:f>'Profit by Country'!$C$84</c:f>
              <c:strCache>
                <c:ptCount val="1"/>
                <c:pt idx="0">
                  <c:v>Sum of Total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Country'!$B$85:$B$86</c:f>
              <c:strCache>
                <c:ptCount val="2"/>
                <c:pt idx="0">
                  <c:v>Offline</c:v>
                </c:pt>
                <c:pt idx="1">
                  <c:v>Online</c:v>
                </c:pt>
              </c:strCache>
            </c:strRef>
          </c:cat>
          <c:val>
            <c:numRef>
              <c:f>'Profit by Country'!$C$85:$C$86</c:f>
              <c:numCache>
                <c:formatCode>\$0.00,"K"</c:formatCode>
                <c:ptCount val="2"/>
                <c:pt idx="0">
                  <c:v>3584286.33</c:v>
                </c:pt>
                <c:pt idx="1">
                  <c:v>2529559.54</c:v>
                </c:pt>
              </c:numCache>
            </c:numRef>
          </c:val>
          <c:extLst>
            <c:ext xmlns:c16="http://schemas.microsoft.com/office/drawing/2014/chart" uri="{C3380CC4-5D6E-409C-BE32-E72D297353CC}">
              <c16:uniqueId val="{00000000-F07E-4CD6-BA48-B4386C10671C}"/>
            </c:ext>
          </c:extLst>
        </c:ser>
        <c:ser>
          <c:idx val="1"/>
          <c:order val="1"/>
          <c:tx>
            <c:strRef>
              <c:f>'Profit by Country'!$D$84</c:f>
              <c:strCache>
                <c:ptCount val="1"/>
                <c:pt idx="0">
                  <c:v>Sum of Units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Country'!$B$85:$B$86</c:f>
              <c:strCache>
                <c:ptCount val="2"/>
                <c:pt idx="0">
                  <c:v>Offline</c:v>
                </c:pt>
                <c:pt idx="1">
                  <c:v>Online</c:v>
                </c:pt>
              </c:strCache>
            </c:strRef>
          </c:cat>
          <c:val>
            <c:numRef>
              <c:f>'Profit by Country'!$D$85:$D$86</c:f>
              <c:numCache>
                <c:formatCode>\$0.00,"K"</c:formatCode>
                <c:ptCount val="2"/>
                <c:pt idx="0">
                  <c:v>33932</c:v>
                </c:pt>
                <c:pt idx="1">
                  <c:v>26035</c:v>
                </c:pt>
              </c:numCache>
            </c:numRef>
          </c:val>
          <c:extLst>
            <c:ext xmlns:c16="http://schemas.microsoft.com/office/drawing/2014/chart" uri="{C3380CC4-5D6E-409C-BE32-E72D297353CC}">
              <c16:uniqueId val="{00000001-F07E-4CD6-BA48-B4386C10671C}"/>
            </c:ext>
          </c:extLst>
        </c:ser>
        <c:ser>
          <c:idx val="2"/>
          <c:order val="2"/>
          <c:tx>
            <c:strRef>
              <c:f>'Profit by Country'!$E$84</c:f>
              <c:strCache>
                <c:ptCount val="1"/>
                <c:pt idx="0">
                  <c:v>Sum of Total Revenue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Country'!$B$85:$B$86</c:f>
              <c:strCache>
                <c:ptCount val="2"/>
                <c:pt idx="0">
                  <c:v>Offline</c:v>
                </c:pt>
                <c:pt idx="1">
                  <c:v>Online</c:v>
                </c:pt>
              </c:strCache>
            </c:strRef>
          </c:cat>
          <c:val>
            <c:numRef>
              <c:f>'Profit by Country'!$E$85:$E$86</c:f>
              <c:numCache>
                <c:formatCode>\$0.00,"K"</c:formatCode>
                <c:ptCount val="2"/>
                <c:pt idx="0">
                  <c:v>12146097.76</c:v>
                </c:pt>
                <c:pt idx="1">
                  <c:v>9200993.2599999998</c:v>
                </c:pt>
              </c:numCache>
            </c:numRef>
          </c:val>
          <c:extLst>
            <c:ext xmlns:c16="http://schemas.microsoft.com/office/drawing/2014/chart" uri="{C3380CC4-5D6E-409C-BE32-E72D297353CC}">
              <c16:uniqueId val="{00000002-F07E-4CD6-BA48-B4386C10671C}"/>
            </c:ext>
          </c:extLst>
        </c:ser>
        <c:dLbls>
          <c:dLblPos val="outEnd"/>
          <c:showLegendKey val="0"/>
          <c:showVal val="1"/>
          <c:showCatName val="0"/>
          <c:showSerName val="0"/>
          <c:showPercent val="0"/>
          <c:showBubbleSize val="0"/>
        </c:dLbls>
        <c:gapWidth val="182"/>
        <c:axId val="1048399887"/>
        <c:axId val="1048390319"/>
      </c:barChart>
      <c:catAx>
        <c:axId val="104839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90319"/>
        <c:crosses val="autoZero"/>
        <c:auto val="1"/>
        <c:lblAlgn val="ctr"/>
        <c:lblOffset val="100"/>
        <c:noMultiLvlLbl val="0"/>
      </c:catAx>
      <c:valAx>
        <c:axId val="1048390319"/>
        <c:scaling>
          <c:orientation val="minMax"/>
        </c:scaling>
        <c:delete val="0"/>
        <c:axPos val="b"/>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Analysis.xlsx]Profit by Country!Impact of Order Priority</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6757411439211"/>
          <c:y val="0.12438261883931176"/>
          <c:w val="0.77676038827244442"/>
          <c:h val="0.78303256537377275"/>
        </c:manualLayout>
      </c:layout>
      <c:barChart>
        <c:barDir val="bar"/>
        <c:grouping val="clustered"/>
        <c:varyColors val="0"/>
        <c:ser>
          <c:idx val="0"/>
          <c:order val="0"/>
          <c:tx>
            <c:strRef>
              <c:f>'Profit by Country'!$C$114</c:f>
              <c:strCache>
                <c:ptCount val="1"/>
                <c:pt idx="0">
                  <c:v>Sum of Units Sold</c:v>
                </c:pt>
              </c:strCache>
            </c:strRef>
          </c:tx>
          <c:spPr>
            <a:solidFill>
              <a:schemeClr val="accent1"/>
            </a:solidFill>
            <a:ln>
              <a:noFill/>
            </a:ln>
            <a:effectLst/>
          </c:spPr>
          <c:invertIfNegative val="0"/>
          <c:cat>
            <c:strRef>
              <c:f>'Profit by Country'!$B$115:$B$118</c:f>
              <c:strCache>
                <c:ptCount val="4"/>
                <c:pt idx="0">
                  <c:v>Low</c:v>
                </c:pt>
                <c:pt idx="1">
                  <c:v>Medium</c:v>
                </c:pt>
                <c:pt idx="2">
                  <c:v>High</c:v>
                </c:pt>
                <c:pt idx="3">
                  <c:v>Very Low</c:v>
                </c:pt>
              </c:strCache>
            </c:strRef>
          </c:cat>
          <c:val>
            <c:numRef>
              <c:f>'Profit by Country'!$C$115:$C$118</c:f>
              <c:numCache>
                <c:formatCode>\$0.00,"K"</c:formatCode>
                <c:ptCount val="4"/>
                <c:pt idx="0">
                  <c:v>16805</c:v>
                </c:pt>
                <c:pt idx="1">
                  <c:v>11962</c:v>
                </c:pt>
                <c:pt idx="2">
                  <c:v>14304</c:v>
                </c:pt>
                <c:pt idx="3">
                  <c:v>3732</c:v>
                </c:pt>
              </c:numCache>
            </c:numRef>
          </c:val>
          <c:extLst>
            <c:ext xmlns:c16="http://schemas.microsoft.com/office/drawing/2014/chart" uri="{C3380CC4-5D6E-409C-BE32-E72D297353CC}">
              <c16:uniqueId val="{00000000-EA31-4208-9E85-7AA68570062B}"/>
            </c:ext>
          </c:extLst>
        </c:ser>
        <c:ser>
          <c:idx val="1"/>
          <c:order val="1"/>
          <c:tx>
            <c:strRef>
              <c:f>'Profit by Country'!$D$114</c:f>
              <c:strCache>
                <c:ptCount val="1"/>
                <c:pt idx="0">
                  <c:v>Sum of Total Profit</c:v>
                </c:pt>
              </c:strCache>
            </c:strRef>
          </c:tx>
          <c:spPr>
            <a:solidFill>
              <a:schemeClr val="accent2"/>
            </a:solidFill>
            <a:ln>
              <a:noFill/>
            </a:ln>
            <a:effectLst/>
          </c:spPr>
          <c:invertIfNegative val="0"/>
          <c:cat>
            <c:strRef>
              <c:f>'Profit by Country'!$B$115:$B$118</c:f>
              <c:strCache>
                <c:ptCount val="4"/>
                <c:pt idx="0">
                  <c:v>Low</c:v>
                </c:pt>
                <c:pt idx="1">
                  <c:v>Medium</c:v>
                </c:pt>
                <c:pt idx="2">
                  <c:v>High</c:v>
                </c:pt>
                <c:pt idx="3">
                  <c:v>Very Low</c:v>
                </c:pt>
              </c:strCache>
            </c:strRef>
          </c:cat>
          <c:val>
            <c:numRef>
              <c:f>'Profit by Country'!$D$115:$D$118</c:f>
              <c:numCache>
                <c:formatCode>\$0.00,"K"</c:formatCode>
                <c:ptCount val="4"/>
                <c:pt idx="0">
                  <c:v>1496734.37</c:v>
                </c:pt>
                <c:pt idx="1">
                  <c:v>1841256.74</c:v>
                </c:pt>
                <c:pt idx="2">
                  <c:v>1810599.82</c:v>
                </c:pt>
                <c:pt idx="3">
                  <c:v>235601.16</c:v>
                </c:pt>
              </c:numCache>
            </c:numRef>
          </c:val>
          <c:extLst>
            <c:ext xmlns:c16="http://schemas.microsoft.com/office/drawing/2014/chart" uri="{C3380CC4-5D6E-409C-BE32-E72D297353CC}">
              <c16:uniqueId val="{00000001-EA31-4208-9E85-7AA68570062B}"/>
            </c:ext>
          </c:extLst>
        </c:ser>
        <c:ser>
          <c:idx val="2"/>
          <c:order val="2"/>
          <c:tx>
            <c:strRef>
              <c:f>'Profit by Country'!$E$114</c:f>
              <c:strCache>
                <c:ptCount val="1"/>
                <c:pt idx="0">
                  <c:v>Sum of Total Revenue</c:v>
                </c:pt>
              </c:strCache>
            </c:strRef>
          </c:tx>
          <c:spPr>
            <a:solidFill>
              <a:schemeClr val="accent3"/>
            </a:solidFill>
            <a:ln>
              <a:noFill/>
            </a:ln>
            <a:effectLst/>
          </c:spPr>
          <c:invertIfNegative val="0"/>
          <c:cat>
            <c:strRef>
              <c:f>'Profit by Country'!$B$115:$B$118</c:f>
              <c:strCache>
                <c:ptCount val="4"/>
                <c:pt idx="0">
                  <c:v>Low</c:v>
                </c:pt>
                <c:pt idx="1">
                  <c:v>Medium</c:v>
                </c:pt>
                <c:pt idx="2">
                  <c:v>High</c:v>
                </c:pt>
                <c:pt idx="3">
                  <c:v>Very Low</c:v>
                </c:pt>
              </c:strCache>
            </c:strRef>
          </c:cat>
          <c:val>
            <c:numRef>
              <c:f>'Profit by Country'!$E$115:$E$118</c:f>
              <c:numCache>
                <c:formatCode>\$0.00,"K"</c:formatCode>
                <c:ptCount val="4"/>
                <c:pt idx="0">
                  <c:v>6986261.8899999997</c:v>
                </c:pt>
                <c:pt idx="1">
                  <c:v>6301976.5</c:v>
                </c:pt>
                <c:pt idx="2">
                  <c:v>6180361.3400000008</c:v>
                </c:pt>
                <c:pt idx="3">
                  <c:v>574951.92000000004</c:v>
                </c:pt>
              </c:numCache>
            </c:numRef>
          </c:val>
          <c:extLst>
            <c:ext xmlns:c16="http://schemas.microsoft.com/office/drawing/2014/chart" uri="{C3380CC4-5D6E-409C-BE32-E72D297353CC}">
              <c16:uniqueId val="{00000002-EA31-4208-9E85-7AA68570062B}"/>
            </c:ext>
          </c:extLst>
        </c:ser>
        <c:dLbls>
          <c:showLegendKey val="0"/>
          <c:showVal val="0"/>
          <c:showCatName val="0"/>
          <c:showSerName val="0"/>
          <c:showPercent val="0"/>
          <c:showBubbleSize val="0"/>
        </c:dLbls>
        <c:gapWidth val="182"/>
        <c:axId val="1048387407"/>
        <c:axId val="1048406127"/>
      </c:barChart>
      <c:catAx>
        <c:axId val="104838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06127"/>
        <c:crosses val="autoZero"/>
        <c:auto val="1"/>
        <c:lblAlgn val="ctr"/>
        <c:lblOffset val="100"/>
        <c:noMultiLvlLbl val="0"/>
      </c:catAx>
      <c:valAx>
        <c:axId val="1048406127"/>
        <c:scaling>
          <c:orientation val="minMax"/>
        </c:scaling>
        <c:delete val="0"/>
        <c:axPos val="b"/>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87407"/>
        <c:crosses val="autoZero"/>
        <c:crossBetween val="between"/>
      </c:valAx>
      <c:spPr>
        <a:noFill/>
        <a:ln>
          <a:noFill/>
        </a:ln>
        <a:effectLst/>
      </c:spPr>
    </c:plotArea>
    <c:legend>
      <c:legendPos val="r"/>
      <c:layout>
        <c:manualLayout>
          <c:xMode val="edge"/>
          <c:yMode val="edge"/>
          <c:x val="0.21970275590551175"/>
          <c:y val="1.707093904928551E-2"/>
          <c:w val="0.7636305774278217"/>
          <c:h val="0.10474701079031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KPI!$B$3</c:f>
              <c:strCache>
                <c:ptCount val="1"/>
                <c:pt idx="0">
                  <c:v>Total</c:v>
                </c:pt>
              </c:strCache>
            </c:strRef>
          </c:tx>
          <c:spPr>
            <a:ln w="28575" cap="rnd">
              <a:solidFill>
                <a:schemeClr val="accent1"/>
              </a:solidFill>
              <a:round/>
            </a:ln>
            <a:effectLst/>
          </c:spPr>
          <c:marker>
            <c:symbol val="none"/>
          </c:marker>
          <c:cat>
            <c:strRef>
              <c:f>KPI!$A$4:$A$10</c:f>
              <c:strCache>
                <c:ptCount val="6"/>
                <c:pt idx="0">
                  <c:v>1</c:v>
                </c:pt>
                <c:pt idx="1">
                  <c:v>4</c:v>
                </c:pt>
                <c:pt idx="2">
                  <c:v>6</c:v>
                </c:pt>
                <c:pt idx="3">
                  <c:v>9</c:v>
                </c:pt>
                <c:pt idx="4">
                  <c:v>11</c:v>
                </c:pt>
                <c:pt idx="5">
                  <c:v>12</c:v>
                </c:pt>
              </c:strCache>
            </c:strRef>
          </c:cat>
          <c:val>
            <c:numRef>
              <c:f>KPI!$B$4:$B$10</c:f>
              <c:numCache>
                <c:formatCode>General</c:formatCode>
                <c:ptCount val="6"/>
                <c:pt idx="0">
                  <c:v>8250</c:v>
                </c:pt>
                <c:pt idx="1">
                  <c:v>11718</c:v>
                </c:pt>
                <c:pt idx="2">
                  <c:v>124</c:v>
                </c:pt>
                <c:pt idx="3">
                  <c:v>3732</c:v>
                </c:pt>
                <c:pt idx="4">
                  <c:v>19149</c:v>
                </c:pt>
                <c:pt idx="5">
                  <c:v>3830</c:v>
                </c:pt>
              </c:numCache>
            </c:numRef>
          </c:val>
          <c:smooth val="0"/>
          <c:extLst>
            <c:ext xmlns:c16="http://schemas.microsoft.com/office/drawing/2014/chart" uri="{C3380CC4-5D6E-409C-BE32-E72D297353CC}">
              <c16:uniqueId val="{00000000-AE8C-4C93-B482-3D839CFE87B6}"/>
            </c:ext>
          </c:extLst>
        </c:ser>
        <c:dLbls>
          <c:showLegendKey val="0"/>
          <c:showVal val="0"/>
          <c:showCatName val="0"/>
          <c:showSerName val="0"/>
          <c:showPercent val="0"/>
          <c:showBubbleSize val="0"/>
        </c:dLbls>
        <c:smooth val="0"/>
        <c:axId val="1028288799"/>
        <c:axId val="1028300863"/>
      </c:lineChart>
      <c:catAx>
        <c:axId val="1028288799"/>
        <c:scaling>
          <c:orientation val="minMax"/>
        </c:scaling>
        <c:delete val="1"/>
        <c:axPos val="b"/>
        <c:numFmt formatCode="General" sourceLinked="1"/>
        <c:majorTickMark val="none"/>
        <c:minorTickMark val="none"/>
        <c:tickLblPos val="nextTo"/>
        <c:crossAx val="1028300863"/>
        <c:crosses val="autoZero"/>
        <c:auto val="1"/>
        <c:lblAlgn val="ctr"/>
        <c:lblOffset val="100"/>
        <c:noMultiLvlLbl val="0"/>
      </c:catAx>
      <c:valAx>
        <c:axId val="1028300863"/>
        <c:scaling>
          <c:orientation val="minMax"/>
        </c:scaling>
        <c:delete val="1"/>
        <c:axPos val="l"/>
        <c:numFmt formatCode="General" sourceLinked="1"/>
        <c:majorTickMark val="none"/>
        <c:minorTickMark val="none"/>
        <c:tickLblPos val="nextTo"/>
        <c:crossAx val="10282887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KPI!$E$3</c:f>
              <c:strCache>
                <c:ptCount val="1"/>
                <c:pt idx="0">
                  <c:v>Total</c:v>
                </c:pt>
              </c:strCache>
            </c:strRef>
          </c:tx>
          <c:spPr>
            <a:ln w="28575" cap="rnd">
              <a:solidFill>
                <a:schemeClr val="accent1"/>
              </a:solidFill>
              <a:round/>
            </a:ln>
            <a:effectLst/>
          </c:spPr>
          <c:marker>
            <c:symbol val="none"/>
          </c:marker>
          <c:cat>
            <c:strRef>
              <c:f>KPI!$D$4:$D$10</c:f>
              <c:strCache>
                <c:ptCount val="6"/>
                <c:pt idx="0">
                  <c:v>1</c:v>
                </c:pt>
                <c:pt idx="1">
                  <c:v>4</c:v>
                </c:pt>
                <c:pt idx="2">
                  <c:v>6</c:v>
                </c:pt>
                <c:pt idx="3">
                  <c:v>9</c:v>
                </c:pt>
                <c:pt idx="4">
                  <c:v>11</c:v>
                </c:pt>
                <c:pt idx="5">
                  <c:v>12</c:v>
                </c:pt>
              </c:strCache>
            </c:strRef>
          </c:cat>
          <c:val>
            <c:numRef>
              <c:f>KPI!$E$4:$E$10</c:f>
              <c:numCache>
                <c:formatCode>General</c:formatCode>
                <c:ptCount val="6"/>
                <c:pt idx="0">
                  <c:v>1367272.5</c:v>
                </c:pt>
                <c:pt idx="1">
                  <c:v>1479397.5</c:v>
                </c:pt>
                <c:pt idx="2">
                  <c:v>7828.12</c:v>
                </c:pt>
                <c:pt idx="3">
                  <c:v>235601.16</c:v>
                </c:pt>
                <c:pt idx="4">
                  <c:v>1659346.91</c:v>
                </c:pt>
                <c:pt idx="5">
                  <c:v>634745.9</c:v>
                </c:pt>
              </c:numCache>
            </c:numRef>
          </c:val>
          <c:smooth val="0"/>
          <c:extLst>
            <c:ext xmlns:c16="http://schemas.microsoft.com/office/drawing/2014/chart" uri="{C3380CC4-5D6E-409C-BE32-E72D297353CC}">
              <c16:uniqueId val="{00000000-8317-4E8E-A31D-DC038683477E}"/>
            </c:ext>
          </c:extLst>
        </c:ser>
        <c:dLbls>
          <c:showLegendKey val="0"/>
          <c:showVal val="0"/>
          <c:showCatName val="0"/>
          <c:showSerName val="0"/>
          <c:showPercent val="0"/>
          <c:showBubbleSize val="0"/>
        </c:dLbls>
        <c:smooth val="0"/>
        <c:axId val="964268991"/>
        <c:axId val="860944143"/>
      </c:lineChart>
      <c:catAx>
        <c:axId val="964268991"/>
        <c:scaling>
          <c:orientation val="minMax"/>
        </c:scaling>
        <c:delete val="1"/>
        <c:axPos val="b"/>
        <c:numFmt formatCode="General" sourceLinked="1"/>
        <c:majorTickMark val="none"/>
        <c:minorTickMark val="none"/>
        <c:tickLblPos val="nextTo"/>
        <c:crossAx val="860944143"/>
        <c:crosses val="autoZero"/>
        <c:auto val="1"/>
        <c:lblAlgn val="ctr"/>
        <c:lblOffset val="100"/>
        <c:noMultiLvlLbl val="0"/>
      </c:catAx>
      <c:valAx>
        <c:axId val="860944143"/>
        <c:scaling>
          <c:orientation val="minMax"/>
        </c:scaling>
        <c:delete val="1"/>
        <c:axPos val="l"/>
        <c:numFmt formatCode="General" sourceLinked="1"/>
        <c:majorTickMark val="none"/>
        <c:minorTickMark val="none"/>
        <c:tickLblPos val="nextTo"/>
        <c:crossAx val="9642689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Amazone sales Analysis.xlsx]KPI!PivotTable7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KPI!$H$3</c:f>
              <c:strCache>
                <c:ptCount val="1"/>
                <c:pt idx="0">
                  <c:v>Total</c:v>
                </c:pt>
              </c:strCache>
            </c:strRef>
          </c:tx>
          <c:spPr>
            <a:ln w="28575" cap="rnd">
              <a:solidFill>
                <a:schemeClr val="accent1"/>
              </a:solidFill>
              <a:round/>
            </a:ln>
            <a:effectLst/>
          </c:spPr>
          <c:marker>
            <c:symbol val="none"/>
          </c:marker>
          <c:cat>
            <c:strRef>
              <c:f>KPI!$G$4:$G$10</c:f>
              <c:strCache>
                <c:ptCount val="6"/>
                <c:pt idx="0">
                  <c:v>1</c:v>
                </c:pt>
                <c:pt idx="1">
                  <c:v>4</c:v>
                </c:pt>
                <c:pt idx="2">
                  <c:v>6</c:v>
                </c:pt>
                <c:pt idx="3">
                  <c:v>9</c:v>
                </c:pt>
                <c:pt idx="4">
                  <c:v>11</c:v>
                </c:pt>
                <c:pt idx="5">
                  <c:v>12</c:v>
                </c:pt>
              </c:strCache>
            </c:strRef>
          </c:cat>
          <c:val>
            <c:numRef>
              <c:f>KPI!$H$4:$H$10</c:f>
              <c:numCache>
                <c:formatCode>General</c:formatCode>
                <c:ptCount val="6"/>
                <c:pt idx="0">
                  <c:v>1</c:v>
                </c:pt>
                <c:pt idx="1">
                  <c:v>2</c:v>
                </c:pt>
                <c:pt idx="2">
                  <c:v>1</c:v>
                </c:pt>
                <c:pt idx="3">
                  <c:v>1</c:v>
                </c:pt>
                <c:pt idx="4">
                  <c:v>3</c:v>
                </c:pt>
                <c:pt idx="5">
                  <c:v>1</c:v>
                </c:pt>
              </c:numCache>
            </c:numRef>
          </c:val>
          <c:smooth val="0"/>
          <c:extLst>
            <c:ext xmlns:c16="http://schemas.microsoft.com/office/drawing/2014/chart" uri="{C3380CC4-5D6E-409C-BE32-E72D297353CC}">
              <c16:uniqueId val="{00000000-08D0-422B-B3B1-1661A3D587D1}"/>
            </c:ext>
          </c:extLst>
        </c:ser>
        <c:dLbls>
          <c:showLegendKey val="0"/>
          <c:showVal val="0"/>
          <c:showCatName val="0"/>
          <c:showSerName val="0"/>
          <c:showPercent val="0"/>
          <c:showBubbleSize val="0"/>
        </c:dLbls>
        <c:smooth val="0"/>
        <c:axId val="860948303"/>
        <c:axId val="860943311"/>
      </c:lineChart>
      <c:catAx>
        <c:axId val="860948303"/>
        <c:scaling>
          <c:orientation val="minMax"/>
        </c:scaling>
        <c:delete val="1"/>
        <c:axPos val="b"/>
        <c:numFmt formatCode="General" sourceLinked="1"/>
        <c:majorTickMark val="none"/>
        <c:minorTickMark val="none"/>
        <c:tickLblPos val="nextTo"/>
        <c:crossAx val="860943311"/>
        <c:crosses val="autoZero"/>
        <c:auto val="1"/>
        <c:lblAlgn val="ctr"/>
        <c:lblOffset val="100"/>
        <c:noMultiLvlLbl val="0"/>
      </c:catAx>
      <c:valAx>
        <c:axId val="860943311"/>
        <c:scaling>
          <c:orientation val="minMax"/>
        </c:scaling>
        <c:delete val="1"/>
        <c:axPos val="l"/>
        <c:numFmt formatCode="General" sourceLinked="1"/>
        <c:majorTickMark val="none"/>
        <c:minorTickMark val="none"/>
        <c:tickLblPos val="nextTo"/>
        <c:crossAx val="8609483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37CBD35B-22AB-48EC-83A3-8CB4215A53EA}">
          <cx:tx>
            <cx:txData>
              <cx:f>_xlchart.v5.2</cx:f>
              <cx:v>Profit</cx:v>
            </cx:txData>
          </cx:tx>
          <cx:dataId val="0"/>
          <cx:layoutPr>
            <cx:geography cultureLanguage="en-US" cultureRegion="IN" attribution="Powered by Bing">
              <cx:geoCache provider="{E9337A44-BEBE-4D9F-B70C-5C5E7DAFC167}">
                <cx:binary>zH1Zk9w2su5fUfj5UiYIEMvEzIm4rKomW2rJ2he/MNptiRsIgCRIgvz1J0uy5lTDXV2+nLkxp18c
LqrARCa+3PAB9fc797c7+eW2f+JaqYa/3bl//FRaa/7288/DXfmlvR2ettVdrwf91T690+3P+uvX
6u7Lz7/3t3Olip+jEJGf78rb3n5xP/3X32G04ou+0Xe3ttLq9filX958GUZph0eePfjoyZ0elT1+
vYCR/vHTi+VWtbf9T0++KFvZ5d1ivvzjp3v/5qcnP/sj/emtTyQIZsff4bsReooYixkNWfjtD/30
RGpV/PFY0KcxooLjEH9/TH+8+uVtC1//C/J8k+b299/7L8Pw5I//nnzxnvAnn1eD3n2f+04fBX3x
4tvMfr6v2//6u/cBzNX75ET9vmIuPfK1f3Orhx/z/9dVj/hTIggJkYjE9797qkchfsqowDji4sdL
vyv9khgPa/z7tzx1f//Q1/XN//3P6zq5VYW8/f3LUP6Y/L+u8Qg/5YzgUMT4IY2L8GkU04hxwb8/
5j9e/V3vf02kh7V/+l3PBqePfEsk+/+8Jd6NfdN+UdVgb9UPhfzrtsDiKWYU81BE3z0Lvrf6Y3gs
IhIL/odfgsfffd53W/xVoR62xv1ve/a4/9C3yLv/BX7obV89ublVze0Pnfzr5mBP4zgGd4TRd2uE
983Bw6cMYcZx5AWAvyTKw0Y4+apngZMnvvpvnv/nAZH0o/pS/ft0TyAOUARu6YdXAh2fxGCEyFMa
ARBi5Duki4I8rPkfE/DU/uNjX+fJy/+8zl9ATqJl9W9c8YQ+5ZiIiNLwu7dn97UO4TekLI5DGv+I
zqcO6K8I9LD2/+ebnv7/54FvgRf/GyxwK2+X4d9pAfyUhuDiifjD5YT3c8/jumchIZRBGvTt7wfk
/sg9/4JAZyzwz2/6Fvjngz9Z4PN/HgPPl75Y1n9vGCboaRxygY9p6Lc/cDEnvoeBCSISijBm3x/H
923w10R62Aqn3/XscPrIt8Tz9D9vibS/Vb8/eaftrfyhj3Mh+P9fNRL+K68+L9Y/q8X9rb09fCsz
T+qkx59+MzSUvt5XH6tWv/vU69//8RMKEThcAW4YKtg/5PMG+l5Fn3nLow//mgjR95d/rzGP776X
c3rF7lHm4xe+3A72m/RQSdMIixBhyhAHIM1fjk9EBA9iiiGGoziE5xDele5tCV/nT2MC8YUTTAjh
EYl+ejLo8fhIgHOkUHpD+kujKI45/Wdj4ZWWS6HVP03xx/8/UWP7SlfKDv/4ifz0xHz/V0cpgwgR
BsMLAuKau9s30LOAf4T+z7oq1+NuNFlPpb7JuRU3xPJuTL4Z4bseHhge5vbg8DCz0+FVbYquCRuT
sWjQ13ntbhZMmmyZZwTV/cBKtnOcOZV0St08/sqj5A/NCBzS6SvLSLPJDMxkcdR1804O3H5yZdPR
RFLd4Wzs4jV+ZaugaHaPv/GcDo+fn+gwcnWsabfqrAxETnZzhMzzUo5q/V67nVUignD34JQg9T59
QWfrviRy0RkZxmm8jkxUoHTuefFRFhGdn/d9RX6LdfTLIKfupl1q/soEU3BnyyEIv2cOZ4U4qu8h
tcJCPJUhkCSAFTp2GSWO9Ls5JEV4qGc5vseKyKvHNXnuJUcFnGiynGzcS8t0hgs8vVUzR19r2XGy
o0Wg3YU1ec5c4CZPX+JMrWhJS5N1lYpJMuNRv2vEQrttywFDc+Z0fGtH7uJSg6YAXC+1o/PreFXR
97rl/9UO+Ii0ExXpytjJ9oHOOBj9fbO0a5vWCroaycJWFKWPG+KMjrDnFsJClBHluc7QNOlDgKy+
okjSC2vp3OieV6jrQKGK1SbT4HpeT1Nv5n3bdnF/eFx6dGYd4ePnJ0pCyjiyBNpktFnc/EtRxUt4
XVvKx31Mp5jvOjOacFeEenrTRF1TXaOZSvOM2cF0N3E7kOow51b3ia0EDRLXULckrFEIXRLxDKbx
UTcnIi6VnjVn4KbylQd2N+pwKA8NKUh7VYZ1HX6ubLN+QWZq0GEKpvJZBJFD7xUzrU2HTrFpozE8
5xKTcp54U3TZEMxtnYykY28CNYrfHrfFOVt7fmOUq2nque6yQhfqDQ6bgidLT7TYiDbPZRSVWRuk
hclkLI1McqTa96wt+Ydt4nvOws50dLguu6wNZf0+KPv6bl669oK/O6OcyHMVIyp6GbKmywKxDCQx
4dDbXV0ytg3Gkecs5NozoUpuMh7aME8EKrqPUR2t9oLyz+DsmOycLmIIsGte5hAUlt4uYjezeSW7
cJ35kAR5EXx93AZHt/BA6Dl2mO69JQzJIllssmLu3MsxrIYvczAi/nyApStfumHMqwux4Sj4Q6/y
HMcoFstyG6qMsNm5XYxIY98y5Bx7Iarcov0I8w2KxEZdOV9wBecWgecJpjLsEDa5yYSktbhi1nUi
aUVR1hcmdU5/HsJx72br8KyzojGqcMkSYR0c5oC1Zt9KVC1dgqhdfn3cWuem4wF+4oGJctd12TgY
rg65GUh+WMdSvd82vgd4Z1iIiY4gY20iTva1GfTvRIbgVraN7yE+qJ0JVFeZrBKiSgSn3R5ig7xg
bHQc5oEVhjzIazdEbR/WOhOGrSmeLZd3ZYEqdwiDpow+BwGP8VXJypkmqi0b9ULG+bwEibEhu+Dy
j6v5IRk8t6CiYiIIgYkCM4lPeYuj3+dwdcWutTx4vUmNyHMNNAgY7foF0vBez8WuXmfybM4Zu+AT
jup6aAqeT1ByakKG2y7j1dIMOzIORBwKGQx5UuhKlgkeqs4kec5RkYzN0nxmOcV3j8/tDKC+pR0n
sbt0VbN0BNKLMEdRuzekoPX1EpU2+KUywRy8ZaXV+s3jLzuDJ+S5BxNERc6UhBJq4PF11VBkk7B3
a37Bh58b3/MOtIuCqnO2y6xcgj1uSwlLrZuyx6U/41CR5w1aYcpxOYbnkhIV7K0YJ5aMxaSejZ2h
887iin2dXFzLjdPx3MMStx0l/QTwDYcqGVn3vh9Re2Hwc4b3fAOWeT103TGvnCc9XpV54d5iMbVl
ugarex7omu0f19uZ9R16biLq1lhXGuryOZateo9WHr6N4raME6nC6tOkDH9vgzZnV6GgebvjIW/w
hVmeWRGh5x5aXkUaI0jPFZSz17Qaeb0LJ9wOF8Y/435CzzUIY2s2hFDCmKXomwQyXDYfuInCJlkH
R+JXj6vw3DQ8F1FIbCKbI5PhSfOdGKjaYVh0FyZxbvTj5E58gG771ogjLB3O87drbtDbYFy7622y
H996MnpObdWEHGpUU/Tzs9jOb4OhslfbBsf3By8R4V0QWRjcLXXSMxJe9V2BNo7uIX7qdNRORQ9q
HzB+zngndljLjRnzcUfgVDFlEHWiDWBtVk3Z3dZFuYzJhOiwUe8ewHmnB6kqZ7K6XfQvOg6WQyei
i5nYw4sGSAT3padrgEy0tiD9Mn/FdYN2TdDXF1KLc4N7sF1UIwXTCiqhvtWprGmxW0PbpFsWDT92
YU8VX4cuh76J0Jmrq2dqWosEGfp+29geUi0ZbO4kOISSkfFQCL3uLI3bCyHonF48pI5uknmERp0F
Li6uLB7o9WR6+ds22T2kWh1MsgpBLyooh2QOrEoq3Xb7baN7UGViqnpsIHUXOcOv1xA9LyCr+s5A
ONtKOqcYD6mKFtPkoE2SwaZSV+6GsYeWqELh2CTbpPfAGkyxHNASQxeJ94doHtWOQvq+yQFz4UG1
w4azcoh0ZvvuFenNoY6GbVo/0qtO13qpLJkEnaEio+skE2dh9d+olvbztiV53Ao4fQGPu9rMXa+z
xlK87k0e1E0Sj4P7uEnx3ANr7JYY9UrrbLBmAUeshzfjEpYXOuxn1g1sPNyTHjE3TlrCotRdNcgX
M21zsqcDMpcShHMv8BC7lKNYcRnqLGpQt+ys7JY5ISOK6TZXyY8vPgmvcc+KFR1dQosVznRl0U1c
83mbq+QeaEs1VKXMYT8Ac0r2rNP1Ic6LbqPsHmptbJq+jqFFAYuzfpuT+AapWP6ybeF4iDXGsXAO
BtB8uczpWlt5Rw1vygsO4bi+/1y1ce5hVpOwFHJ2oJkojwC4fZ9AdfBJkRJyHPF67RabNZ2NL8Dg
uF4eeB3zcNwOEy6n3EBcqUzNdotD9ZIox+f3QWfzYZu5mQfmNZiaqS5AZy5wfBeaglzzmLBtroJ5
ULYDKcO2gcUEgGZXxujxWti82ZSsceZBOezzCQsFTtRw2qdu1P0zxt22ZA34SfdhFgU6HjECR7GQ
Ct3Qtitf5aB9fWE1nXETzENxxGyN8CJkNgzYJQUK14NjarikmnPDezA2PKIDbgaVoWVu+R7+t/sU
EGrHw9SFXZcw46bxmdM50y/rtuhfKzS8CeK6eWZyWdwoVJTxTpNqbfYLAd5cstqgUrtB62M3ZxD1
l2adytc26vP6BXTJodE0cpWXu1U1XCXl2MQQlPucVL92YUyrDHYfXPO+mVf5vnaya3bdgLnZc7LC
LkZMRVaXJg6u2KSr8AVmaFKpK2Q/pdTZpUyCmjTxncgLjK8HZunXybiBv3brUqwJoT1zu6XC/ENZ
Rs0YXrDREWoPQdDzVmZwuInaVkEhs9p3VkXVS+gK3eZzvyZqxVOd1EODeUJMJ17mvaHywovPWc/z
ZMtSVqqqCp3Rug3T3M6HSCp5AfJHeDw0K8+PxWqe5dxUOgMyTsd2rIiWPWTHLU1mLa/Hfp3fbfLH
1PNgQx9yWuBGZZJH7XuETPl8FQG/1O4+oyTquS43AOdgJabNbEzWfaAY2YdS4OvHhf/W5HlATdTz
XUo0wToPocy6Bes64cD3lVflMOg4WVcmu7RQZIl3oSWFuYlG0udpzfO+2Os1mF0WzQuaqgS4C6rf
ljRSz99J1MTBFBGZlWRywW61A2xEsZGbz49P+ZxCPY9n9VpNpFhkRqAfk4aE250t7aXweW704+cn
acuST/PMlqjJatnTz3kRil861LNn22T3/F1OgsrOQyMzE07FVT0tfRorQS+504chQz1HMM5rQDs0
DllTMDWmy9BFv0/lgoML45+J9dTDe5B3TuJoHTLimrDeSdNN4FWqhgvYW23lh2068oCP4mpuiC5h
FrqNn8vQLG+5rNYLo9OHdRR7aC8lcTEXpc1MXFAMfY1+zRPZ4ChpxpqpnTZ1P25DQuxBX8U0Hsda
BmnIx+amHoLfK7E22yqE2AP+isZ6KLXLU7VIlwLvpr+e+nK64NrPmDo+qu8EBk08wF6civosDN3Q
JqLlRXzgeSvIrm3zXF/Q0BnaDY99MBvDpKhMnw15tUzXTTEuURrKqPk8N7g0z2MyDNUzMZka5hiJ
Ru0Jrsb4mYtjpF6OpevXC6KcAX7sAT+ARCes6FBmRdeRd6jT+1qKjWs69nGvKwzJfgeDK+6yhePq
gCK7bBTdw308gEZYj4usWWF97zC4w8+y6Vh7IRSfU42He27HOIIiUaS8D8NDU4XdjrVE7zfhPfbx
PrdL21ki0ryi5NPskEgdD9aPj49+Bu/Ew7tr84iRoIGop2lwU7imc4muI9vsZ6276QojE5htMyEe
3kVHp4YHIU87VdG9mxawt8DT1eMzOQL7gUjv0wgRhn1ka+Yic2EeV1/Y1HTmGdJGzWkQKmMP0CKb
1TMWBujD4288p7vj5ydOYGiLpu7ElKdV0KGdGmISJ9hUHQFSGuJNggWdisPj7zqzxojnCCbHS1nG
dZDOeb3ypBRzL3ctDgd0waOde8Hx85PJlL3LQ9cEQdqrkOOEMNs0+9Z17brxBR7GgfIR9aYO8nSi
efVpbtXyOuxDsVE/Hsa7ONK1W9oAeEkaCpxpQfuaR5e2zM8px0O4oaodYWNaZ7ErO7dnItQfoXwJ
yDYPQjyMx6SCw68iUBl38uM0gTPXdL7ERj0jvE8GXCdXzRFZVBaEy/hLvMziamgF22ZWnwzYtF1D
mxxK1BjF+XUP5cELay9y1M7JfgT7yaoUhWzjMG+jFAFR0kENVan+QHBHNlEZOfYgjDsgQ0PMabN5
nUWcGJbPv0HGs+qdAxrXRsfncwG5XOZB9IXM8qWuMgYHta/DvMo3zsFDrioCEQCtoclaItqEhIG9
kXMYvSuKdfi6yftgD7tmZSWewKNmZK7MM8uoump7W9xuG93Dbh7NIY84rbNZQTvjSklH2gRS9CLa
uEY9+Lb9GHfGwQvCgY0folbpN9OKYrVxeA+9dbVG4Hlylyqil5eRW9xwUMCpq6826cen6OkoX0Za
DnW2AoVF7vii1uc8bhW9IP8xhjwQOX2K3uRWQ6nMq+PyVFdjSEK5D+YlXnZaU3rByOde4iGZ9QXD
cs3BBkiXsBdOxjbfRbKLqx0uoCzfb9OVB2hgjg5hFLo6w6MhBz130S4a0MYdyMiLwg0lstCurzPF
l6BO4rw1b2Xd0U/bhPeQHE3CNbOC4V0f3XYl9FiKjmzbaYs8CMtitnCsvAWQDaV5hY+WWLrqEsLO
WdeD8OxWsg49NAiLsmPrDqlldDvViPGdqFG3saEWeTiuC7J2xgRVRsPSyqThvCh2KsB8465b5CE5
cDMr65iXWW3H4dCNwPKcXLStDPFpd4aVnC/A+s9QsdgUd3mfOLZsbHQfj+GeRkrTTDOQgHCVjRMF
EjJFKH6uyhqaxJvWpk+mY2EcyT6ISzh8EbxbWhHcoJ6vF9p0Z8I88lDrgBDs0FxUWaRRkCEFtRps
H+J3j4t+hvDIfbJcETBUUFmUGVs7IQ+F4aXesQaSuKkzgu+qciS/DU3RVu9cUAe3S4vCrk4WDj3q
7HEZzs3Qg7ZtgtlMFKqTtRm723i2zUtV1Oz9ttE9cCPcT3EDu/+ZnEl0zYZu2JMFjjRtG90DN6Vq
dTF0OLK+LsRzPMdxKpbmIuH5nGo8VGsZ4JBJMHlAavE8LmA32k653rad+G1NnGSQLu/iojO6yJDI
v8bDMiXQMykPmzTjU+QM7GoQW0Lfohuhux/m0Ldwc3kJcmec6p9IcONiKx6GeZor2EhPqGjzl2UX
EDhioMcBb7OuT4XrCYmAizLAypylK9JatMOwGxc5XAj8Z8x7PFl46pjg1CGtcbEGKSviALaX0I70
c73fZoCj6k6sC4dloHRSY5Cu5QAH7VpS7+sl34aq0MNsN4ErrTkMDgcHy32vTfNcLyTeuHY8zPbS
zBOqA5GWVVfdYLeG112gNvIXQg+zLey6rdpwkY62pVcsXuhVbvt2o9o9yFYtjSW2qsiw1V+5lnrH
KdrYaQy9IBzVExxFCQZQuxLljW5nnjitqgul9sOgghPj91cM7nqkxnyFZp1hcKCKRH1h93qSNjX5
oudNCmLCi8aw77fOcPQA2hEUR9k0zcVBD/O4KZf7dhz5dNWPNRwiFbUWKavr+pBbUaRzG6kLmzDn
NOQBFnFnV5vneSoq2MDdDQXXcPCMd1OUlArN27r/TBxffwLdYo2iqYQjQSmdFNtJV6YONrs3OTUm
POiy0UE476pjyGqaBNlZHljOtxG8mfCgW6l66gIDews9RfOnnsHh4rXE9tUWn8aEB122wnmMqsZ5
OpuZJHCS+OOwWLQpCWXCQ642sVP9CoO7oIwS0uYfSB38tk1wD7j5qIGEImSRmTVvrjEuyptAA0Ni
m019SpxYtF2ZivKUhOouXLpraWBHd5PoPhvO8r6huKpEKua6uRl6FagkrBBwk7eN71W/HS4moO0v
Qdo1Lv6QV0Tcyqa5VMAfV/WfC3jms+EUIbNwJRXpCnT9Gwmdsqwco20xlnEPqC1f5sU5CINzR/rr
tiFBsrhouOBtjl7lIdk9pEYqIjOqTJ5i1+L9AswQcMpoiK9M0857WTZ0U40B10Td9zdRUypggfTH
sAKHbfOqeTGvVXW1zb7R/cErB+qOcvD30kQutQ17044Xq9JzKvIwGxleBzUQt2HxhPYztwtqDtG0
YLsjBs5o3MSdK7cdxWE+Pa6WBk/zWOWp7FCxI0RMewYciG028NlwVEwLgUMQMBPWRy6BDELddYjn
m3J95tPg4pZEYmFA4VA1Dq9pXFd30JQoNpVwzKfBLQr8G7Et+J+Yvqn7UO/yyW1rEcNtQvcXENwu
FDaihX24iFfdoRpRtZfxuGxbnj4LDleKypqUQTrZBe/rQbA9lhZv2mpnPglOz3mHJ2CWQf8Td7/k
dMqTXutiU3ubMQ+3LVt7wzvY+VpRkU8Jn5WMk25FCk5usZzVG5emh+ACDtyXLIe1g6Yo3+GymK8d
XAVzYWUe/fwDXo55EO7mTosVju2mla3WForENrLPbdEUw75uS1ImapBBuFNt09QX9HYmKDAvGlsR
xFZVc5CW0WRfCTHNGdDP5jePO7wzE/JZYdhWeCVwtDsNKl5/1esSvzMDRa9DSObC3YSk+RBK6T49
/rZvjaAH9OezxDqeg4NdIfbrsKPlm7zEOt8DSUjlr0zYta8QbaEZ1YshRjdlAAdzEjuvkbjiGq8f
pWtFtSvaVYrD0qhwelOMFbF7Scsq3AOPgs7bwrzPNuuHBVp8BQnS1hbk1942wJAMmdUfHlfDGZP6
1DGBdIGQdpClhAVOFitFBhnetuOyjHpxnhgJCTnpchB++ipI/WXuGrNRMV6Ux7yeWrg1Aord0LVZ
OPfFdVTIbQ0quLHzvvPs2pAPBdBw02CafqEyeJ1XalvPGS5Puj/2APcezQubRCpndFdI+j7Ou6/b
zOk5hbmyvMW8gYwkH4G2Ocnl2nVmG2MA9o/vCw7HQytnNQjO0XBXRfW7mvYXcrYz69AniS1ND3uB
cMQ+7ayunuEmnPeRwuG26tanhekJEtw8VBBnK00+YhaIV9CAoRfq/3Oye5l4bhc7axaLVBW2T1rk
+qTs123nGqG3dV/pbrF9DLvhIjW0/2LN8OsyFRvV4sETHJ4clAH2DIIi66NCimZRMW4Mfz69i5dl
Dtm9CVJkefW+KvPhY1flbFuG4PO76nyAzaxIQFbJqX0B/TqdrlTiwyYcxR5EBSsUsKFznoa9it+u
tte/wAUgZuOC8VAawaHxWQWw2Hurx3IXiFK+sCZU27aFmM/vaoNobNoJvEBB6ZL2zriXVBJ9QTff
tq4eiJw+wauaYEd0LiSQxpxt7xhwEeSLddT41zJYBpPWxfIqCs0BeBDtbT6J6YrKtVKHqMyXYOcE
XCmQwimfuwruBeoPlIwNXGgEEfYKePqq3bXwid2vax+/q4aBkwtSnwGpzxSrpYtH41qeLjiGvq4O
RK8SOji1LZX3uWLOBWPbVAxCXUXGK9iLjpNBz802pBLPCUjcFfW8Tjwt5gryDlG8zMdyY+/JJ4I1
/FjzLShP2QLbfNoAP6uNV3O1CUrEi9PNhNac19BJsAsZ4TxLnh/CKt52LRnccn7fO06W1Qi1cZ5C
P8G8pKbkb0u8Lm+2ye67gRoplpsRZEdLlFQFZckwBNtIGIx4boDxAletA/fL4F7F27Aq7FVkyvzt
Ntm9YD0SPQeUQzoNd1N9yKNuhpM6i9xvGtwngJmJNGGLIBOow7BNupG+nXOyjdbHfP7XQAMd8AUy
uwCOBVwxuHHnhVvH+P020b1ojacyisIaMju4HbZJWzhdlBiTXyINxrDuHvCNPvvLrVMQEzMCgTOf
7EcMd9rdRusYPO/6oNt2YIL53K+g0isdZsFTJ3t5bWI13Og43nYFBPOvcGvafFFaxTytRvorQfIz
a7cd8mQ+52smKDazNZD4rpQ9L6SV17lpwm3lNvbAyuFgQUcbSPJMOwdXq4sKaLjCL3xsO1bEsAfX
uY6xZUELaR6ceNsHYXgDxyUucWXPEAoY9uEqgWNEUQO5ddjLg5i5A8DGLleJQiudU4kDMu76oGzG
a6alVIc4itkMV4waqPU3QcNnhcGVK1AT9zNP50CEB9i0UUkPQXnj6N4GVjDSHuXBylPovsAPzNhl
zcJ1WrYVEP6lba1DroJGM09JIK+pMHjf0Xnb1ifz72pbpiBqSQO9fF3iAQ62R+9GOda7bVo/upKT
XaugpJOIeuiPklZ0h5HBQWJHTX7hVqwzeU/khd9V0xX1+QA5flc42Fxto0NJqw/bRPeiLxzegGPy
kWXpNLdDs1vaStbAJGiHfuOa8TBdzNPSTmTkqbYa7qAdyvZN2Tb23TbxPUSbAI6RrlHH05j3ZQYU
lzIdF9xvq1B85hd04lzRwK+upHOpq6u6muRhHtylS5vO2NWnfq15P4yCgl3jvm9SOhg4xAMnNC80
F8+N7mF1UHD3L9zEC3pn/JUT2OwUDbdd6cJ83lcLZJkIaJos7fKh/gj0bvx6Ho3Zloj7xK8ew9UE
pqYU+N1r9ZpxnX8WWNttpZvP+4rCMZxNWEJ05GLQcImGmz7TtoK8edOS9O9FCwcMxRXBNOWzG4tD
BTVosYOLRYs328b3EIvzEjFSQEdO8TH+LAnq3xm3Fq+3je7B1Ra2IzaqoEyBqPQ2YpK/KiezboPr
txNtJ45SMyIq+MkunuaR7pJ6HoakmMzGPovP6qL5SmLkSpZquIf6INoluGlN3r/apBmf1tXlAjd1
SVh6ZNTvuyLA+zVo0LY179O6JgXudzjGJxPjfUvhZqcoDpdtS9JncxG8OFk7qGzn1o5F0sPNUddt
P+hg4/hebTsVY7OG5hhca/NhMd1n0eLfHtf6mWw89EJrk8Pv3sGFw3lq+0p/hFuG1zoVTShRKvpy
Y1brc7qGVck5qKFXNDeQj1nTFgmp4Z7Lx6dwxhMff6DoNDuAzlwPREnK0iLEDZRaQoVDUk51Pm1L
P3xaFwvypWo1VBOdQ10ylW06iK2lnH+xGXFYzePCeGoJr5s93L1NMVxTzcm2W+rhVwPuq2dsei5t
zyHtYxPct29CtivF2G5SPvwcy/3RGwz0EF6AxzFwi+lu5M2naA4uXQv/sGXh1wbvDz7gsTadg2x7
mVEP198DYw+uUN3UMILfU7g/eNdYuBXAQsPIrkGbtCqg+2LtLx4iPsr45zKXCg+zcHUrlW0+i7Rq
RFlkQy1b+2yIqPsl4KbJn3EEv7sAt/t3H4plWsddvQy1SvKgDT8JA7tNaMTWvocbOdGnYoZby7Oc
cHNdA3/uzuVaxEBol+5uC4Kozwrr2hFP7ep4qjQcPdzDLsNS7oo+z/EmBFGfGfbfnJ1Lc5y428U/
EVVISAK2gm7a7VvsOHbsDZVMMgiJq0DcPv17elbz550kVb2cxXQw6PJczvM7vCNINmeEkUszDV/o
yptvbJyuE2LDGfF/v2RkUbUsCooV3quHni8Dhlu2b9e9Gvq/vz2sqye6oYky6vh25GEZvg1g51yV
kom9MCwiuEh9yEwyhek68BKb1YRyjDsIQK57/N3mR4GCVh0QK9kGRMU7Z4J/jZpg+nLVr+/FYZUG
9xuYN2Tky1Z+n3RtboY8uk47JPbysBx0FWjTFcpQuSlGWWiodSWY/Ty67uza09JWGtolbnFxeDWG
SsvAUpCXyz+dAL84vPb6sKIPY5M7SC1bMyYGreMOkIrr3vvu0o7BInCh3/As77v6GNr+DFsFcd2S
2TPSAtUsxZR7PMPo84xeAOlfBr71f1gyl0f8j2NxLwirZ+1tZWURoc7V9IVPHjGyKvvYShwR3tff
v5/L5fNf/8hu01bDFgZKzWFGu4bfzLCe+UlHO/hJwNtjgzmNdps/K0dyYHvq62rVItqlyhjqB9N7
63kWefN2jmsWLXJe5vm6lpXYi8RWw8RmA81RCzeIPiJ/5e+uIrV/+P1L+8V63cvEQG6HMiPCS/NR
X0mCoB+TwOuu616LvUqsZz1b6EVqFfitkGpu/7Jk+RNs6lePvrvKq5Xi9mzx44yB4i4XZxYm6z5k
VxVxxF4ntjkLo4wFUwM6jLpHAAM3yTs6f1z34ne7OUIblU1RJLKhDe7By99SogZ1vO7HL6/sXxlh
vSEbnHUosnZdSQa+YpWNYItd+eu7m1esZdXZiIkMLOxOFiz4kZv4OmaTCHe7uByDvg1GwjJXV/2h
rgpo3YLpqmwTtlz/+166pWXrCBhOxlf3kAd+J4dO/UmR9E+d5j8OoL0MrOkRcSubi2zqWNWe0PQc
z6OAIYekW9c/g+c0jpIr1nWypMbLZSRK69JLB4QB9N2ZXsbatJ0Mw2W7h1FD48mt8/LHOmr8WZop
0uqqOpbYa8oqVAxqr99QoBSQrWkNICzywesGJMVeQsah/4f2S4msn+0Rd+urYcOVD77b9JhLjaeN
o7I6bznNYtW7rG74n8qq/4zo/scn3Mu+hN/0K9sQ+E0B7IMO0Wrq4h1cuaFIIoBDe+lKj3wqfdMX
mKjmhTpPZYPsdriYjcmRF84/COIWkXrQUy/pFPbzZ0pHfzyYueezjGDJMR/sti7f/SAKU4+KT4tD
bClJ49Xfwqb27VWqRLEXmdkSIjBIBnGlt2Ehy2VRsqX8uoKcELsjpmxDX8Sa8ay17i+Cry1Rq7hu
YEXsVWbmUuwrNsEzUeSFrLfic0yi69KevcqsCkdY71qk3lPEh9sGxHV8Kz+6LufZg8lQRKQktFYA
tKXGRzp6/O8F9iLvV53re6EZLwcdbjzEJ50Y/T4bPHdaQEH0p9mJX63/vdwM84muRmIq0IkMq7vA
zNO7qag1h0blKpYEOssXaIOjh3qpVnaL7LYZ32regMi5YCj6c7XR5kGLqLMpktr5U20L5afbapZN
qmKNvATNqAEdPN/ND/Ai5Fsy5VOr0+ACM09HCxjOdXH+XtuGmZuiZDkGaKnv8X/W0EhBQ7jqQ+yR
Z0uRb5Du0DAzgfU2SarakYSo8kpXBrFXt7XBFENniXr3MDKWtQB3HHRkw+tu8D3rLDZTAecFn2db
BLBaDSjsGdaC+rp+qdgr3FbA2XAVXhJcXxd/zZ1F4QlVaf86doDYa9zCwtlxmheOi4uFEucqEvVa
9Ve+nF0E0kHxW65iFFmuEIrAMbBo3lWXm6saj4LvYpA1dGgJDiPefV30N4HiYxKKsbnu0N9L3DqY
ofjLOODkrFa0etDIOLf9lSNtYq9wg29UhQsqYojnRzTdQXmU8N0o0t9vql9kiXspWjTATWJssGzY
4FuWLKoBx5ZiHrU4G+7E37//V36RNvw/Qdo6bv0wo8vmaD99XialAnB7ifpTF+8XaehekgZ8Fd8q
gzPa2vCbbZcKPEe/9ddkwzxXsuaK/wz9tv1uOIpXGOaNrkPki71cjXgh2vG4lbM5VqpPagI4sWwC
y37+/sWJ/86v94I1b+ob1c1oIG6AJXtS4TQNE7Zt8Q8RtuxlhYbh9ff/0q8+0S7BYE6DwawszybT
6KNQzn7EI7HXCVbExWX339kR4MkhSigUvURPuBsOWx305a4E14i9eq2JumGtfYqMfUZgmpiRtA+R
81Ft/v3L+afx9h8x6p5ghnGKUsDmj+M76xDTF6LY/lYtZUxCnLiGN8VWVPm9AtrxFa3w7Q66vxaD
uSWprxsCEHuVWxXpAGtr5Vmnh+86j7/Z+kqCpNiL3JxHqijqZp5BBZs/giPdZGjp+9ed7Xun05ix
GmsYUevmiLqLWEFOTnFzXTFlL3JTQ71MTUOCLHLx9DArbT/HUa7/sCt+cTzu5W0BE3ptijKAqKSr
1kSpsl1SzI2M7z1A3st1Vca9zA0wKqfitsDfgPxB5n35mW0dvy5s2gvdKlbwTRdTkOW6zQ+FLtcT
6diVUc1e6JZX+UIcaViWC02O9eS3GKj0rwwL9jK3DtDs1qsqlo3TUPdy2Tx7moi5sp0s9kI3gZL0
6BX4/S727P3KfajB4TT3h1PjF0fqXsIGmtBAVKFZ5tlJQJDEfg4XD9LfH0m/+vFLN+xf5SY8Ocgy
FiHNXG76lpiylIFtxR9adpfU/j/Ou72CbWqXhTQT6t7+0NZbYlsziAQcoxVsMBp17DhQZ7+qiY7f
f//n/KqQs5e15Tlc0DYSBZDsE1QBynXgg1wxAfL3pTR179qoNpe0dKzckSy56DQgnigQpkHuB4Pc
UGMih4E3dJJb05r22UV9fWty7VcSeUk4nzFNh3b47x/3F+fCnpSmtNoubodBNjdkXKSA7OaLD0nC
964vrqOFi71abqjCLa79GacC3MnTngws8ZpmSX//F/xq/ezue6qZ1258C7JtptPJBq5+4hjPvO7M
p/R/V2c1RyHIQT7NwDrpU6Dvx3PT2/K6gHsPSpu7oLB9y/DrU7XJoKLlfeBdKbQXe61c4KAcEmET
ZGCpBDeBielTtMV/mrcR/72z9lq5SaNfYsHWzpourhHLNaZ7azZbGYnRGNemzBfDdd5WYg9NG0BO
GVwdkKzfWix9WIHX36MpWK9bQnvtnCjGXC95SLNIgSt2YIrDia4bq+FPGPJfrNG9fM7ULc79yyqa
41ifYCqQpwrSiisf/7K3/3WC1s7vw2IIfDQloyhRTIQpPsZ1SlqxF895pW1Qz4Rd/KzC8bDmPk+r
ur+yzU92u7calmIQ6PRnHNd7ghYYkJw1u65XvncUrbwqHDZY1mZBa5p3Dbs+GeZB++Wqg2evnFsj
ZVjd+iQTVk9fULXX92ap/+QM9YtM8J8A/l8fdWoilL3agWRF10OvvvRD8yUsWP4BOkbvyXHwcie9
ofBffNVPU1aAbHqVxhZA4/9dT2VA+aqnmUAuOaPbAQJogs70eHPVa9vL6mbOajbrkWRsbHXWV/yI
sbcr46y9rG4diyiqlo5kxrr5hZWaHyfKx8N1j345Cv/1TWwb0jis8ehVEZY//JasNaa7AWm47ud3
+3jjrFngAILbACX/11EPDuOplF4nS9kr6pSLpg4RiJ/BDbk61qhOoWlorqPfi72iLsD1TkJ0oLOh
hBhTwsZ3gK/kxq88QfeCumqNQLQizs/miuRpuKgZlJX4St3IXlEXclsMkBSQDDKA8nunBEff5uqS
5l5PBxsr3k5tToDWW/rzDM+kbCDav6omyPd6upBrZKHN7Ge0XenNsragb2ymnNQfluV/X/R8L6kL
varoyhrnXFmDWil9L64WOXnQT0mrB/2OSrxYrtphfK+wU2zwCiCjcJWtwXoDIMb6UPTTn5RZl5Ti
/ycDfC+w20pNYCLk+RkC9GW+C6gOH8XGVpgCBHwqktyFTX/wMYVC0/6fYPWajc33Yjkz1WbqmsbP
SnjlPfjBVtyNTtmrQlS+V8ptYThFfgH2OmBqxWM7wDehWtf5ytW1u6BdWRfAhZUgu4fOHnquvsN5
b/vD0mK/+CC76Jr3PaDPGzZGzqbpr2Hd6hc+Vn9ymvjVr++K5X0TBQOtC5rZmvkSjoFtEovmT2It
eEhdJHH/tZ52UjkPnfUa+FaaKe4wnTN0U7tyCfCTrpyElmvuD0sBT4Ibf2XA1/LFTMtFZOJV6bpR
sX12ADJDWwvi2I+o2oJRlmxF9YHPoM0lq23q6ZD3jcglrGhLaAn5Jsq7LW5dKSGqD3kaj33uJ0OI
UacEhWEXJ6KPQgfnuL7USTQauibFov05G7Rux0S3Q7tmPJgCd4oLGvODm7mLJIdDngOH2DXtcQ1q
qFXWdfPtGTOpk7211dC5xGh07T7ZAk7cJ16iJHBQboMfm6HoQMnS05Teuk0BZ6uKaVMoYfbGfSph
i/LmI8wbPzoHZ2r8MJ9UQt3sLUmtN9/8FUxsW5KhnspJ1gAMls9xOfil9FciWGaQ/85yhtrlHXJW
gJzE2FeBzH0zrudw3bBA4VeH+ZTPeUOAIjPjVvYnHnp+fht03kaTGkXN7Z7D402nq7+t+bem6S6y
CZzxC5WLiaMYtknGmm+Awpuf+HBRfogDasl3QvMxfwiiSuBS43oxsvdGj8ja9xmO2Xzoq7MbUQpM
FpCc/RP4+0F/Q8AMbfGIvo0SEo51gzhHkG9wY2Rr4sHmMEx04ZFnyj0Wf6rhPXUDR0jLTyuo6AX8
A4Mlf90o86d7S6lG8x3lwJKfA29weVK2hc9S+A01P8pu1s2h8DodAzJWkvFhMND/Jv4aT+YwIph4
LGYD8y8ybsF62rYtmqSZ83w8AFdmt+NY9PQrMUr052JmYK3Roa8fli5Xr3jCckxo09f5Szm66KNU
4zeOqPSb8QBASvtuxY7qVmpfmtatz/VYsdd5HUZ9oCuDWsUFum5lV2kPLGcCTJysakFTFwrvKQaT
41SNSCdQ5Yh7m/QjXZ8pxCT0lJcjSiYDFzM/VappaEosR1kISLJykKVaS+gF1lZ0J0GsuocbdNW8
MPCa40Pcq/ENisy6TNdV6PGrDrq8PAZz2KzHPiIRfdZ5PdHj0ulcHw361Vi0gz83zxEtOLkJYG21
wD6xskO6wJUUwnruLWXKMDztyXpYBn2Io8Cup9aOS3UTCI4libVblABRjySPkwjnOyQTnlk7WakQ
ZcpeD7CaWsZY90nJOsKgBKlmmnpI/R/U5oboeW56fe6jKDY/VjvR8NiGta9vmYJdCuJBNaDHasXf
GpXE77QX/JF0Qb0cwg1f9xS52t0XbBX4ntui+4NdWTc9TRuj7p1zvJrEWAiF4Y9n3XrXrNR7d6HZ
QIQAWl48wtK5rGULplUr67lrfTw90BYPaoRlZspn7PNjHLlmvq/sGPspPmYeHcigwh9521TufaUo
VaeQukXhkcS2uwtjh2IkWiXeN0xAEJGoYqlQ1irLLk5pR2Jz8D013cGrCi1+r4YBwG3dWhM/Xgx9
ayttF1zcM4se4xMrs8NnjleoUhb5lQfUKbSst6vb1iqZxLKAM0W84Luz2OIY0ukvp0lLhDpccI79
cVZ480/5Vs7sFMATd7gVrHtVxjvU5bR+84se36UBGXROowLWAVoK3l6wm+0c0ujAnMdgCdksoj6D
wFwYfLIII0EOfI3lLnKEoNGY02m772GI/T1aIjfelhCvT2/a0cbd67rUy03lET4Pl9shLIlkbWNR
B44UFKX+lld1soTjVCdizMVbxFG1PHh+bX/4uZlT56H0ge9/6ZWNh6bK43QpxzELaQfj9hGAerG1
HxepiNQu6BNlzd/Kh0RQwmcBsv+If80B2TsGC4Y+GwxkpeU0IYeMujjxa1cmq5msRDrGn1Cn8NJm
hnh6iYX7vo68AfBkfrPwL6MyxGZ+mEnUJ0BQNWkBAUBSqRnhYOTxA5aMKvAqmEKeXYfFrVbeNCfO
Cu8RNqUQYQ/Rhtc6txj7loPPFNBBkIpICOXdyZI5KeCIiyvAFofQuiCFcdsX3GDqvNiWJj6wioUs
ivh+W5qxkPC8ICmHMGACZs77PDv1jTKSf4MXEn0SlYDF+uR1svVx3aiZ4kT3VZmwelif+2Ec3mE5
5W47Tf2vVaeG9yDs8sSW5Zb4LGyfra3xB1ZefArI8rVZwmcH60lZh7ZOmFAiBQqGSixKeq7QLIXY
fwlBEdb6C+gN4SOZ2g+vLlGzXWtYOOh5fl5qjBmI2BtSlQPG0nc5ulNjfDITaqG8QgsuCPKnVldP
QWWWJCrYmHnt+NqX2we3Pj0sGAPMGgAmpWfG4Sy0hxXe1eVPb8y5NE3xpAX7ZkfxCBut2zgW49Eu
zeO2LfEot8kv/wINh24H7kz8RcesQJkIIJltmg687qNTNcBpWXdo2AR9XyXbvNU/sbMFSTZj/2rb
DZA0P6rPCE7soVL2zl8jXFbwqXhncIz9yF13E9DlsartkpDKZw9irrKebU8mCIMbXBT+XSjUdpw4
tdJ30fzslnV6t8asUntjlGCPufs8wHtSiD5kU5r82ApkMr5yYYJgQ73l9bo+N1BUnEMPy7cEJDrt
87aSfgHk9zTZNRs7+rEVAi9tVpLH1SDboD6uLVBAAeiKWdAF6wPx4gCzTflQSOjxxqSghH6AqeS+
Kxd8BzQrSCBKGjK/C98gdtSngXggrcCZ/qTg6CqDkG0nsXadkSEDNhobDa9npO+qjOE4As8FLLqh
fAxzvYYyiqPi3RS40EYxjFJ1jY0PWCOHqGhtqmpFH0Zf6W+sH/r7TXg0nWr/yMKif2AUweQ4VmeO
QC0hwnQHX2gfpmI1QiQ6sbcBeoqTbdQiq76+QWrM7/J5fiiV92IUZSdsngMpeHhY57GUdU42uXCf
JqZXZzvmL3lhpiSAT3tiyDLICiaFaFPo8jz7Pk5uF3xljfsWgGGTdNAdVnImS39A02D8hmHOOm0j
ryykm8vhFBqctN4a+Q+gjYWPAVEMF8U2v22QuqeTageY4wSxHMvCdsm2ulknK6XDzxISnzL13dCW
yVyFKoXTRCNHsABxtjT8o2BLVGQLWmYVOtVFwDLuvLFPLPGqE7XRlKwqX2RAOJcLwoKEbtMHcsmR
QUtGIiFbTKNXUFnRyMK2ZbnlemBNWhvXbEk8hTqhFkciWUhxdjBkWh4wL1xKqBRE6sMlNHUXASeY
ZBTTgsG5zInK5ja3iWrKD0CXjAT0pADHMCTpErrgpQe8LClXeAzhH6HhduqCnDpw9Rk7xtb0t7x2
D9Mafym36qGv67OD3dFJxOWoXzFsGt8hHmTtUwNABi65aB6/woN5XhN/CWqH3dJBGTrNT11hVp2S
vMflwIMuBpM30uRQo6ZW3k3bEB+b0ZL7SjdcSZgTiSgJ5oW1knlNjEwjDhBf1DhrZDmCc2zxKu5y
WGp9LexCkh6R/zMqAloGs+/dNVt0UGV4iwCov/eCelCSTcN8UH701RXDua1GuFpUCNIMYr9HQOfZ
offWrBvq+hGsh/cxgHA57upYDtMW9hKu91Ey+QbJS1OyJOThgKXBB0RJvn+Oi7Anp43VXij7xW/P
yE5oDS0tX/8uQZvJlrxu+tTYtTjAJ6eXHm3W4DiZoETwiqHOJIoKcywZ6xJn2EOPHpr0ClXJkPbm
aMM+fKXoCsLPCqajPahassoZ/i9kurJaG7y7uhv9G1WWQ5rjBnWJz812shTrFFTKgGMEr25+VkFp
aVKSon3ON40KCUcOJrspruM0X0ASuLE8NJ82s7hD7JY8rRqA7Pq1bN9bVru7bo4c3KJMATuHrUsb
Mg1HW2kEQRgjOBJU7b40tBtOODWaQzx0zcHgvj54aimfDYnJE0FMgVBx9ZrEC8P4plza+gvMxiHc
gHkubE+rrrxxbLSfkKNN94wQ3IvRFjUjXFCbIGFmwiueyoh9nuzY/5xHQFt709ITNUHly7zpwpsS
gfgdCLJBUi69/zzUs8kCQzAh47DwCTS34JR3fS+HhRNJAGO0smy69odPkNLG2/TCl5in2uoONZ2m
OkOjqzG22hSvVQ62J2YIW+UfXEg8IYU2+q+hmNvP6EPWd3aeEB2Hw3CmYdNiiRVqlHFEvJt4C1Q6
68U7B/mobxrShgeUaCPzyc690wfThCLEiR0ukJyBn5avrFAp4LT568x1G0lsy/E9XhUcYVlE2nto
U8ovcz76X3lQ4N0pWzWvQTAQJNKe9RD8C4I2Ka3eRNPYdIov0fVQV2KTYTOKG78YxG0/Fd0HL9Dp
R56DuAlZZXTIYwC6hhoQeg94vbtubfh4ygfXSNroerxfAiBSJfhSXjJG42QSNXobbidd58h3BAnR
BMiRPwVLjPxlHqbzsjbRA6oB5NvFE0fCtrPHYi7MDF8hW5ynhbRc2kbYV1w6UZcIMUBKC1BmEcom
xvRjPY9ttmA09AZHXPRZq9C8kYrOcHPw7vMBKnxp2QY7+oXgBMy7OUzNEOPEZP3SHHEVz12iS/fg
QUeUIgiPf2Lstm8PWJWDfjA2wODUZaApmXsUDKBSD3Hl0vgB6+Q7BkdneMnHn7rVYd2uejlw4eJW
6rXDCafCTb/ATfB2q2E/WoztmwtQRJDL5PsNgGG6Cw6EGfpEwqCb3qeKN8sRBsgMQ3OGwB+o3ZJ5
Lv1PS1XjJBa0L11qZp9jUGke6UcX2/Xr7BWTkWvbxh4OtjyGHrQskJnkXvGieLmiDBJ4EOJPXeEd
4UoYb3LY+PCg6KBcOkcM2SDqIdyXYQEysZxQADqy1YNXPdSO3Wveb0Ma6hyuMByag9uVVghjaMB/
tAhEkq7Km4PCyfJgJmrwfYYANms5KcJTxPL1nGOM8XVCe+mgAjbdcqteIUGKbjuFgpHBmSAxP2Y2
0OVQyAHspk9bkLpvWDgbvKKSFqe6NUWGe0TfT1s9poKuTTqwgh21XwsMa/mskPnsucNY2+ahR5cp
QZBsXq2g3dHivxOUX3Q6w0z4chlaVBl8Wn+gTDp9QNtqM9HXRRoMc31YcWAmQTcWN6ixIb1bUUdF
6QXC7269QOS4fdJAQaShEuZzmXe9kdDSqS5Rfvc6wUpBBtO0tRLsVnGET9927A1O5IkMXeqICA41
YL03k3NUjjhRHnnklIRCHCt8qGYtgUMMTEpwyKYDzclNziz/GzJlfkKgFN+YDokjfvCJGTwSQPY2
RQTID8SVr8hb6dEaFz5hCu0xbLrizduar45pNGAqk/JaDKBHVfkL7Mb0DUBR1SirBRavUoNfjLCP
lQnmMJDsMJ9Et2oMdKJDWJ+1dMYpOANeispdcw/8Sy1pqKdkdNDVLqZcMUbuzPeJkzYZYA5w69GR
Ho3H8qPQGPnox7x7LwaNgHqBfUvpFTzdiHIH0B2Hp6Ye+KcOd/AX+AyC+9UH86mnKFRsc34KrSof
tFU1htRBblqq6WVjxJcMUjOc4aw6l3C2f+v68tAg+LxEY0Zu5SAOpEHGPnbhF5z+JkXaxJFslU9V
F9oExs/qsCjyQ4hCZGODJVLS/qQXGksaIAQjWzUdwFf9ewN99luEpOIsGOzTmDGV7LjfHNBNsI/E
hpk2fElsWL+vvTddtIj9kRMaJFXLS+m5dT5UOpjSfMSf5etgzVCZJzcmXj+tCLkyOygcukF7GzL2
11rPLmvL6NEPZ/wFRffJlfwhZEgUZz6hbCS89yLmfsZijaoqGIEPUy9qFEZQ4pbGFlnuUUzhRA4D
OZiUfZmb4IEElwCKa5IA31wfIFP6KrwSIWVkPoIpGhMyht9L3U4phZv4A/PNjF0yDFIPm/tagSV2
CFeMYJWGJvPa8mTGCFK2No1JihZYW7VEQIkGW3WP+ATfFJcDnOg3vz6gDICoq+XIJcAExMcZPRD+
/eKYr0uU1BaDZx2w1Ze6KJFtbemb9vz+7M9RmcJAsJGIH1aIVvS77QtUmhbDD0PDHrvJICzVzQtZ
ure4DVtEDL1OpoJWEAUWzXGylT00Jv+ofAP9umCHCajJh4LCq9GbyJOF78xTzoQ7qGlCBKeMlk0F
n7bARkevWOIUjvTRqewrIhXR7zrv+DEU8xIkPM69N4GPgFL1pF5AD75x+Nwy9qA2x5IXR8JynAdd
WycDLfsj8OTPEfregy5qualpbXCHV9HZwTTtkx+bOKkaH0cSnzACtai2vxlgIH/bxz0/KF4gPWot
SGvzgL5hTuiQcNO7O+0Z10kB/M9XRDsfiFnNeQj0+tAFzkuEt663kD+rT6TvB9x/44Y/DpXi1kpv
5sEDiqzm3hXBm52j6nEMinC51Iqb5WsPQUAy0ybHg5vgAdC3WU6QwkhIPaaPRZeYcwp1j1c1Qts7
zyhWD7Weg3Odx7iXJ+jiPZS8VPiJFzAZyBYAJzCrPTqtUQXPp6dAbUN7XLQZ6I+i3GzitVFAzw2f
HU10jtqezCliHSlKErcP9VzO6o55A5XI/uoUX9ZiC+LONR8XGxJ1MwYhXIZBKm/I58mP9fc1b6bw
jcWX8ELOFY8e2oasN6sOiwlhCi7Aj7GuJnpGHX0KE2iULxsYqs+jBzvVDdPLLmSIZVu/SxmZkI5e
ynGvonWhTXF/MUjwuMfvFPGt/pyHYdU8ByBFLselKLr8EzyEu8x5GjlyMBikmq6e+uC+3Lg95xH0
/dgI/JPvO9/JGK0i9bRgFrFBpW6u73vGrMtWSkabDr1ti7NfbmP3ufEd7tnKrM5mQ8B8Lc1Cl/x9
yBmxB5RA0V+pxv4LlC4UGc0lypKLJrBa6xEJtE/+QDlGHDGY9wjKExidEj2d+RiGKLb+GEa41t8u
pTdsabHC+Fgqb3PT38RsuISxR8R8jMrSfhniuDi5vGqfTdBu7W0UDvqxwK2EjSG46m9Gz5Yvri2Q
/LN4ZS9RXYvPls7tlhXTJbooyhBsX+xG1ER70c8wxgVbniGjW2L2qRYjedQX9vzRirxF+X1c2hXA
Pox03ISKaXOPu7s3J9oBY3xT05KcsL5wezUTpEi6rKfHCvWCv1oy6jvMJXboaFUEMzLwl48ieLSu
Bs4HyJeUdKKhGhYPldZp3fK8OQU4LVAkxVjCCf8s/zwjkwluHMCuQeYJ0X6ifABLpnX5ikn3C7oY
J1Te/wAKdnzRGAN8tktNl7To8IXQ5Lf2x8id76VIu6n3Cabx4ak2JESNqGX/R915NceNZHv+q9yY
d/RFImE37swDgDIsGlF0Mi8IiaLgE95++v0Vp/deqYZS7XTsy0Z0dLSaYhVs5jl/d6z71oxV9n1S
FQEolI4M0omk53V+xKUvgsiZJJNrZziIJivjiUqtjj6mQ6WS65whwGbotWnDa5JorbpUWp4dvKbJ
rwqCIPUNY1TqwWcMWGTfOnY3BoXe1/Km1sy2D5dEeXVQa8k3CemRB1JEWb1hpnxy51m2xC7d5Mue
RtYQ/mAZAD5D6xGiX7C5+XA1+fdYGLAiiVdPIbj2OoXRlM/fh6V17nFFGMs2g4w7WCIptO+lAD/e
JF7X4pJOs3Tn4MQ+5HS5zVHJ5D7pCq7xakn7ZQpqOYv+uVpS24h9N8um9kYb1kq7sFf0Gu9za7WS
zaSIy9uWZW0cWKud8VDHhND5nphaFSyEVVrBbEvnlpth5XAtekMhUrhYcYnqcNuwzKw7Bs+0OQtd
IkAYxGoCrxl9tR/sZlRBTi2GMqmZojS77M3I1r/pYMr2tlqG2D0Gb5Ky+mxBeuSXkCeNfK9pIEBh
0htFcauKFYpwZu/Z2crul+N5JFtrVQ45f6bO2pm1uVSBzTjzJzSlyweC4strd5zc7VCu4yOCBADs
js37cnGsrgqwa6aTr6lIMevHHI2vipLxroYre6jHofQuirQeae+F7uh3rdV219pi1WXIO5u8cA/W
j1PmWs7esjWNqEc1q8DQcvPdMGfL+2KGZ09KuktfKzNaCaOUMr3Q8gisCWw/KalQAWzCUmTOkye6
4R3Fv7yFFopyP0mzISMMdPSaD7KeUzdovVVFgQ2Eeyw24rF7EWIeta0UKXNOvd7w3ifZsO4cOgMm
bydY48piym/I54FAEGuz1Sdrkayaswu0nwhRB3pmFdpFLxyRQts2nZEDsdS59kHZo8G9q8hDZTjv
4EZXsMnlcLu0wgG1Xwdbf06tKv3sAfhe9dHoaIFH+oV5WStjRt4Pbp0FMxASlGLmGk/0cV27WYrM
eug1u7tY6ICXnWNn3pOsJtpawpPqiyVey/IlI5eT3GfVHsleWIG9PusrPday5hTCrhU/pI1s/Uho
erJZ7WMOcj3CzPvjFHX35GutXzz+HflrbA3Slxi7vy15oqtd3/PUbkbK1LsaFIJeLU9bf9FyjN6L
NTfiELOGsQQsLpBYzTqdbci6LvSgyJZG+qgGq3SvRmu5n6bY+1pmOeW7Mqb+njo0uRdRwYWIhllh
PIWIfS5RjaR+znbQwcfrrrchBpDuzjKhXIo4qi6iCVO/bxZLdUtHv1621upcToUkrI75J7llhEUj
ozWo6kK8YLuz4q0x1UnOyIalUIGFkvxbUqr+2ahqoznS62q4WEFTXxoVZdFGlEDS207QwYI0l+y9
VZfrbLXmLO4K1QBcC6du6xA+vcoD5dksF6XU2JpWGPsIpDr1Rj/WIu8DwFwcX8Y56wdwVKXFewR1
DcLPdBI09k1cfB/srPmaVytbAGzg/G1soCwDS6+n90a6TO4VmydshuhL2ECZCkkd208XmlZa1+1U
JcOhbUVmBolWMmOn6xe4I5HZ2WMNQ2fwRCN93JHxKdZNpRfdNwvk81krHVleegRAR+HSJeDGWqpY
wwFY42SnS5KJA6+A1A54Z4UZxgo6jDJyTR/Lwiy/9Gqs9cNaRrm7jQq3+gZTPzr+OnhFIHPX+HZs
P7wADX45BnUVTe/0vo/yoLNwSgUQ6az1etQ/2SX6i21TuEO5iwaNbdm0oppQ5NUGBNYgu6m2HLxV
YaxPZb5pSYKTm1kBgG2ozstPMzSzz+piwmp3Zb11rXxipc1mdcMirF3qkwaj647zV3BjrwqEOawA
k3pU3zN3lCem6XSNSzqNtr5rRYdvfrI0JwaMKzr3ISV7wLpgkZWWL2ytR44t0uzRmQb9qdW0oXh2
GpQcOBLWtQO2yCMVrnOHyX8oa/d67eJxCkUT9TdW4o1fV7CDNVhStYht1U50iGouegjiySIAfWWa
T4BdUWhX86DPtL/gSNteDcvl1PKr78CugO0rU2TuXmVFpa5yDn9hVcx4I7rs6Jx0tSiloFE8GfTl
88zMiUljfOVInanoswlDeslcjSas6cy59LXZE9ZWuZ76NkQWcIBOyI0Zmms5PkAeT3KrJ/k4bo/h
OnGorc6AQkaq+oks43jdRbijn+NRV4Of215rbMae4i0gqVIV7wuRdvASeQryp2WAEjzWuQKTKRrU
vdyK6y4X6VVtlujc9dyOFr8T+MwuurXueuiRhrp9HSfZbNxEFU+8H7r+MLqLUXGd3NYNZ9pvI7AM
o0JQQpvxwVWr8Pb9pBNVlbpUNH6EA7S9m5fV7KlG86n+Lupy8bZ8RfuRxY3R2ElWwFk1ZWMuT5zV
5GyIpa9KH9tg6qDgsTJzK2CghwD8onru5GTMm44nYfTBchmPoU8wWRsz7u0qTDSby9o7a0HR7qzL
cyxiaV0XDU0b7Wfdr0doyp6HGwfY/dJTsGDBLI283xQxhMdOX6L63YQH/9GNkmMYSN+bn3La027b
oQoZw6aorSoc6EL0D0TV9d17US2Tc5k0k4kDHpDWtLZaHy/03qoxy0foccX/qW23/KY5SaXfwAK4
03bRsDxXVKQYqHxwATYmaUvlfkhzyggUJySjHoqF3SVkSptJo++i9wjsmI3mpoQI1+BDUq0PLGSA
8fWSaSycstCae7NQ5qfKmIfPKEGnvZdXicPprRVaAsMox4tJlGYRLEvpHIm5xTWek6wcJTt8T0W3
Uu1xhXYyzUW7+r2+uuVGrbnhhuyTRz6iaG4ZjNk8pCqB8tak0dy0WspB21WaJGDC4/DUaDGBhc3c
Pi22IdOQeSbteuHGZf1xjh2zCmJ9TtaAG85SyiR2e6ZEL40pIMsEUZk+DjHl3mSa5nsSgvX6XWop
d9wvrODeRuvTSgTsAPW1qzLX9W1cxN/AYqYocCjJAQCytumOw4LMLjSGue6vBpWl77LVsTR/ag2a
34nlNmSJUusl+z7Ps0Wz2PuZDWCMnM+7m5Cn58FQO3oapAVWB7+aV+CrSlKrHjyV6QDTy1g2B6Mb
aAdpPVl23bWeCx8MibzCqubRLoVmYlAsuuLaHJdi2cUEpqqPfQaXdwF7yKbioEdafJBYoTauG436
cdTGWISrWQhxM3ItyOeOjMzzdbfpx8dhIFtC+alHWBXbRmYnt8wSidHixX3/QNSUeF+7Mr/N3WT6
wqWiLLbwDQwX7rAkOZVCbX9BRCiRKdhWv2DB72p7AxfqMUdskdFL0dqLHkxzklgBoIHzWXjxAj2a
q5nXLtfWq84cm6vFyqBP7GFMN5WRG59bo1judafM1JNooe32nRfxkWCMTrufdGaIf3eHrMDTHnHb
Np0+KPsy1pWY37mp3n4frHZ5dvNqjFA4Hft0jbUg3g6VYczI7fS8CHtHGmGkl7HaaKTNfHeFCe9t
d2at+Wy0+iekgyvHWGY288uHaIgDpiia+yWLGNBlO/nOldZ3NU+MkhltTa+Zx6yx6ckOg7IvifOQ
YY7Wo76N+s7Nrg1eb3tTeEb8gaE0VfPgDhEIumIqoxXmuikvqcAa/Q6pDFWuHy1W8n2K6uomdgzP
DNc2Zp9Ta/FBH01ZBckyl9pGtcly76AdGDmJmO4kjqus3JjMwoxDQ66WE9R2urIiNDKpmNdnqdaf
lA3kKdinEl/Aj1pA0nYVXfS9ln/SIS1nf+iaXABfTQOe8T5r5k2b6JA6E2/jZarr3rzJelde20lT
fGhrg6Je76DpDd2JVgR/C6zQtEpDDyxalvso6xZ5kWldEsHuNFG0R+iyUrU5woCGjuEknzFYVODI
Ho9zYLarJQ95dTwL2vzirpw1+33j5WCOluT+6FEWVpmRwrB3o3tRZ4jGiH3qGy4D6OqGierdxB4u
nRaUa5b5PteG/JqSq5+2I1HdLgfpiWcZWelD3VYR+MWstQB7eqdt2XdStS08s0CwUOMg2sBTux+S
MW6h6R2noRQjfa+BELWKz1qtD09FfYSUkH2Xaq+SVSVMQ6mBJrPOTdutJ8a23SaD5qShhEuI0a3I
go2vt9sHDAhoS5Osa4/XnTb/oXCT5n4ZmGb/PrIkr7VrMz3Lz0xsd36CnESFttekL9RtPcPXZMPl
762Ect21E1ptEENj2bBGgOonbp6BCHea+ZnK1YTGilKL3Du3EE8RZVcKfCh6CcJaG8V27Z35RjFx
PQu60ei+TOghP0SDFCX4huxDk0mTZtCMDSMiKiPK+zBPFTXKMlcD5BctJCvRJOSjo/WAxnFeD9fH
GdnZjl4p7pj3Dd+8hZlbq0Oi2mEO4XhMyMeiNvW9oHbMQmvRjjHwa9F8T4bEuRttmlGkCC4x6KVa
+VhNtlz81SgSL7CizLzQGA/QXHr5YgdejGlq0zcVKNyE47oMOzc2XrS8mO/XLunQM7WiWsMB9elL
YY5lFTQErmg7aSUAaMM6R0yo9bShQwS7dkApokjfJQiJj5feLp5zLe8+R7XDi6SPFuIrIgIuEbmp
YtO59vw97dpupPKqCd7plqi6zqNCGoE2NJoIPaYpjVtpOFWziUetolCjaLG3AFxzt01Hr1A0+atT
7yZ9bmboVdl6+PUr5dxEbhelV0nasyoZqrRmaEOzjuGo8zJnaum03lXkIqQ3g6tqAyLJNOatnmde
zw59LLVLa4jNoCdLpnoqUY/OZ/yyv9CUn+aXRoMlOCPvaIaoZypsNOtfTVd1L3/JKXAaYLpo6zzP
OixFL9byGLs1XpVzJc9Yr15ddW8I1k/jS7HMM1FzSfWdHVGwXmgxb+mu95AC+Mw2S5qwlCZ1KS3w
8pVmun4WTWG2YVoylXSb0GKVG/Z35VzMlmb/JbeZdRp6CouYVg6qWxYRZNFpUiyhyM4N6viFd8U9
sVRR/Bu5a4GYNMosP2bl1HydgcxX3+ybmugl0QA3/bVbd3xifjCHxUnj5MqT605Mc3y5aAXvndka
93/t009sGEKXExl/7bozFlyYlhz1C12v0vCvffqJD8NTqR4bjK7eLVmtb/ReqC0TwMRfM/W4Jz6M
ovUq3S049kp4JZmPtukYjOHJkjMe/1+9k6c2jOOMxdaZlh2E/Ve9GP2hUe//0oU5TTilz5AVA1HX
Ha/ip8zzNoySrv7aA3Oab1o3w4A09kgA5nbBYE5DbDiN6i9FcVinU7BnVBVWrWfrjvF/2WUVN+22
Wc2/NqPGOo03zde6SCkwll3Ttek3u26Ld62skj+nI/zn8/y/4pfq9p9LUveP/+LPz1W9tCm6nZM/
/uOhKvnnv46/899/5+ff+Mfupbr5Ur50p3/pp9/hc//83vBL/+WnP8Bvg5C/H17a5e6lG4r+9fM5
wuPf/L/94X+8vH7Kw1K//P1vz5QA/fHTWLzU3/780cW3v/9NHJf0//zx8//84fEE/v632y/tl+eX
4j8gKr+ob92//ObLl67nQ4Txh0dCouHpwhZsOHzm9PLPn4g/hGdaruPowC7eMd1M4URI+CXnD0FJ
KpGaooJkwjoRGV01vP7I+gOEWCcmz/SEaVl4cv/PEf50j/7nnv2HGsrbKlV9d/zgt+xQwj4NGNQi
LkYejd3BarObLC8DIyoPea/f5BU1/excjFL7mDvqhqmRvtHKxKdBCFMZ70VkD9R29bMCi9ZqeeYd
eI3r+5f9TtiniYSz1Rto+JfuwLJ2cLUmDhO6S1DLUl26yUCP1Lp+1AK2y6W/cq3M9Ruz00nnGL41
mfGECdAIZnM9iFF8MZ0m9oVG7qYDIRikpVNuhSoesEY726LHC0Ojmwd2ld0ZDlpAYRLtEZX6oRjS
T6ZcD+taPaxldsORPy0Abb4xt9NeFRCNZQsGurqo+7OGA6QxfrHc6CIu6WPW+JbIr4dELx6A52+c
ksD3pEPti4DtozyOrqTaep5a/emYHbpThX5Pwjr6+JF/DajBAfrO7BOvYURvXVAevB83OdHXQIrN
PB68rND8sXGDQXDOMWNjEcgIv/ZkaBcJalnho/G5WursE/XcRRXnAOAzHU7X7SprMnZFVO1pxV6o
zfxy/Izsz1fafNtnlha6eYGUlvkrF1Nc5yHOoCzwMvq+dsHsxchOlFzmjEK9WQq/MO0HB8WKPzrj
+6ZxztRKrwkob53qSVisPfc6En9vPCzRdFsUyWWrsvd2S97ybO/7UUFFmHCNiRU5HyLJ87s40yeT
WV0IJtCpWX2zn+xsm9bxfYYM3vKM58Hto93aQc85cfFRVkS88LCr98kS3w5xc27U49tBnDz2Jz71
vPJGkC3kIG0U75d12pXWIdWN0HPnECRgp5vRndvSmhDaCPLzCST5ySZy3isT1LRTWDtdERRESPho
IIoQH0Dml5648mQXELV5RwrtmbLm7YHxHOpJgZaomgQtJ2kPbIYBcr9Qxd4mH8H4x8EO+zl+bi0e
H7d6KGR2v9JuBFES63uTIKK2qq9KXhV/bs9F1Ry/9q2bflLE2RkvumWV7cGV9EcpErWBN+tc8/Ca
GvPWx59UcSrx7CzW2/ZgLvVVUzRXkB9ovGycWNZoeMGIhBQ9nE2LY4oda3Dsk9QV+YVR3qMAKP1M
T95FcY9lDb9pXKDAtZhLhOT6k17k90hc9lXmvPywA/25vv+4nv9iObdOikInz1vM5FV7mFURmvGL
hy0rh2+3rDgonHOhB+JNEy1PwEl1aLH+YdcbGEhQTRfGEX9qSq5PvBsNtFCCGK62vkG8jN5jCX5/
Zq/5Om/dh5OKMVJxB42h8OJ76725uJdZji/SM5GG011/p8+PwnaZtcc8HhDx49+xre1saGuIBAxl
BSJ9hKgW5ESsf8zQGftdO371qom1zF3awHLccyPpXpOq3jjW09hMG4gAmsGtDz15unXKyFwj9Wr2
qQFkw1yZoNsUO1RVj9gotom14hwyyw8t7LzvxgwwZXvZLHr/sRy0MIrjm15MYelFIUF2Ab7Py2lO
n3EB3k0LDRE1hx7WQtt05bkx8b9ajU6TOVe3a6bElM0BbSHSG1wXnbLRCtoP+mp8sPCFNAZB3Ewv
AnMKl9reQqgCp2vvaq+7XuBgiLJ9r+FMWY3hbqr0y7Jznllo91GJ7wSV9rmhAK9Rcm9d65M1Xyka
X8RYzQERASFVg+FeISAicZg4hRtvWm3UvlQoyYzSapyYG4AT8g4jqv7OErF9ZC6BnzBaMbzD9L0S
ga4VAWOR1yU3fd51+8KIHrUpe5KReFwY7u0J5GFEMe+GLv2ik7JGJZIeFfbEzwlnuXRLZwiBbB4k
dNXvH/63QQAY35PdIUJV5sLI1QcjSwJbpZe2HR1K23tBhLqv1IBu+yO365JMrS2Sl0td2VtVKO1M
DfGaZv3WRT5Z8pXbtwNe2/qIeUK6rwuYcknRY2Mova0pKZDUQ0GqUgSaPn1F0v1cA3cG6eAgpfMk
omPTAtNf4hBMktd2+Ia1DjOlJTBKoRXE4ydAsOsWzUSCGzCs1/49Ri1zP8eBU9qhrNtLVGyXeGAY
K6aSKTxGYiLtb1B7DsaVW+Nt8KC+i8j4shqaS2k2gp0xjIICkGpK19fH1cX925FdzaZUkHWo31WI
tbZj0n4Gp5N+Y0W31oLLXFbazaj6x7xwPiQy/zSyiCMGqK7KWO7rBHx0smnOEvPT72/wa77XWxf4
ZBNz9G5y0XYMB32moO1iprGMZhPWo1nDkAHez4nRbyUNGyJb4NBiUsbGZlEM2YnzrUspAodnfvES
IOkUrnObRHECntkf2gmyp50phH9/rK+LwFvHerIjjhUGdMIIxgOu0Zt2vHbGG1mrWxDjy65FwWkO
1oE4BANTldi01AWuSJTvoTfwKBi6uNjNJWR4sn7PVPsunz+RX3rtaAxeq6Hx3WZfzw7YqI2mFyMc
KXHESHKuEdp6rKu5HbbNsMmrz5HrEWVtiADbyl3OIGVCtHc2htwlwolrvC8wbCDW1phfOH6b8WfH
NpafpNj8/jr88p6dbLYRVuY0mcb2YGkeKZH4wx9ylTthT3LthXBbJ4jc1MXMOiMTwTTFk4lvevV2
g7DWLyliob2ZwTKk5RGb1RsnlA0MpDDG0pfg2PsOeea5gz0e1Fs37WTLxt8ndPwO/QFNmGUElbfE
FykBo9cRSe/Uyu472M4prI4voC5xbiIiwGHpVVemLeK7TqXIJhIrSW9dJFD3U0m0+7qa7bU34tGE
A++BxHUt4J3NNvY5bNU+PlNvHfbJrr/McZVqllcdOkvH+m6SogFJbe/zLhXb0avXjUzqfsPEnClc
mPQejqWCJR2gmkjbvsrW9M5piJUdlr3FgNWgtqiZcUSjhx9sMxj1yCLA4ziUq8ygxgtilhhRovsk
ONh+jZ/fb3IHOlmknwYvvu2JsgsMJlbtUXXkewhhvIXaaOCo5geNKNna9WVB591DMi/ZnRVR9B2r
xqgrYO3zbg8z+glf4y3anB0BZOU1b9FFE8U3rqY2WeSsGLGHpN7EkK+BtM3uIlpyNCnjsarX1bzr
RvsDdD1FtVPFiKa4Tcjwpo0zufJMPM2vit7TwF/R5PZA81ofIq3netU0E11HyoA/ldEcjD2+txhZ
beBUw8ts4gzutXrF7tDVG08N06aSnbVpKvFBdNYhX+V7ogev5Jo0dCfSejcb45WpEC8qKc5sUb/q
Sk5zhKupVmRy1sUhz49UWP+5n7kHlj7FYWUkt45nfzAM50NpJO/mousZktGyUtoIkVdFGkBjpLdd
Kb4sWXr3+/Xhl0d0UplIltxkdhRIRiPSd2LJ8O+mpJbeRxJDMkquJ8vwmtCoF6TvwhQhGv9pXzTa
AfcP81dZYKzah8gX14wfSHcthOyZPuFXuM9pcrExAkl3vV4f4mSdeOEbz7dkhyCpsK0NRdR8kSvo
es1+18e0zSsiORx0lr5xSjEGczGbpD5U+hbRjwGeoBMqwoN4Zof5VX9xmnwsVpW69SDGgzLzC2MV
2HZRMGjuNVOML2xedZd0C8vCVCGSM6jxL+/WyQ5cGsRlwepPhygVu54pU3qJ1jBNsQZFCEJMYtI8
L2ws7HRIA5DwPXZdtEM814CgxHa4yvWWESBnUkZfYzLfWPhOk5O56dbUoCQ9OOP4KLMC51c/LgR+
zLcEX9LVdeAoVq5ecNpeKlYJ+HOSm0tMTOZqbWRPKOYi4ucqNckcbLMvtqudiZd6DYF969j+dePT
60Gbh8OQ2MkRw4k/k06TfBeL8A7tiGHciBtBwoPcpul4mYOGFV33GR/fVZuCBoxC6vuRbLstiEF6
oLqc3vexDfeMecQaJeLR7JPj0NApfdmopj8zS+hXO/ZppHNUaBbInzscRDM+WpBoG1xazK7W8JS2
5Se0rp+xYvaBuZgHyOwvDuszBCpeTmtIbkpbu+6YDUSB48htvPK8cxGMIIHqjtXZ2LzXNNa3Lu/J
nmcTgJRgWxkOhpgwAjMKVTRzHqS6+kaKKt1TFb9j+CZOurUh0ry6EhXbnaO7HBnJXz4r7MPqsmE1
0QenpTgbmHhTG39O/v5/DfRfp88tCVXf+/8PkP5j//troN//ouLiy7eXLvkR4z/+zj8hfs/4w3Yk
GLrhwEfq8phd+k+I33X/0A3XJcXV1B3DeEX3/oT4DfsP26BD9yzhmtLAEvzfEL+h/2GB7nuua1mW
p7vGv4Pw/8ymOiYze3E00XY6wuZATnNViVRbsE54KVkOFQna85Lt4kQ6gc3U5l0sc/NM6fAzAuWY
jq5L3TJBTRxXQGCcrBFs7DnmEQWWGblzYIouejDHpLxY1jG7JodVv6Joic5sGMc29H/emH9+qcBW
TVQ3sUvma/v8A59rdO40jJUZ73sSoK46rDH0pLYkc7U4Fy7t/etXYb2RloH5CCzjdOSZIrRkJekz
3S9DmV15q6mFqDzNY8YZMQWQOYQzOB1iX/4rcfXp8Ycn7w2A7+TrXU7S1Q1Lx5oqhMcd5fB+OFOL
2ZBHq1eLHWiAhilKuWX0q3ZrJB3yRNQlAE19Yt5kqYttW7rd7vffL04uNQdgQElhJTIdB/LXPFmk
GBRlRYMtmn00HG8y7qzHodPSz/mYliFxX1QVEd6xS8TvRPIwta1hbBsNxWzYKQVkJ+4de5h3rhim
j9Mii3MzZU6e99fjMwwdYs2w6AFP8ztT5OtpX+jNvoE0IsRMjWFnwQK4xThvqGm02zMX5NhA/fDs
Hb/QhYUT7CBkjJmn0CsgIwEAeI332srXgoIO2Ik4M9vdoAc077A6Znc4YdDSJdGmdI0+InLDWa5m
QrzOpd2eII+Oa5mSWJfjgiOkEObp64e/oWq1Icr3qKSOPoyWTo6d2ugOjSGwvsg2ya7G2quwWNXf
8Dn3O1DUddORF5j5Q+Qmd3KN9M9mRUwhasE2xkYsU/Mp7kkMapfkCKTVzrEW7AUbz4RM96pifbki
3kO7wPE+FTRKhbFl2ld07TDA9Mwczdf5CD9e8OMpeoYpuMvH9/D0DaTFErCdabm36skVVPFNJ8O+
r+dHRJ15UDn1/FR5Tab7yyC8G7qZHA9AGV+1g9nt8sjqL6oy6r7CHmi3az8X9wXutc+zt9j7ZcyK
+ywX9SeSS6ILpxuybxQnfVCtvfFlWDUv9gm0mvSgMUb5ZDLrCuedWrvrqSSaqYm94v73z9fxhf6X
syVgz8Y2j6/pVGWEUBM1nZYUe9wfJg0u0GtHLmrw+285fWu4pkLnZTEEwQgmm8bPywq+BgcNcVUQ
CtTGHzW82jXq0IsRveOLm+vnSJXTReT16yxXHBcyKexXrP+HVcyZuyZhGHuB3b+Kr/MqpeSRc+DJ
eTzTFp5sR8f3gY3huMPyyNDBH4/kh28qZ0PFsuuK/TTG8XXhqfkxs/XiftWa7jDItLinlTjX+Z0u
0scvPYK1BAh4LEGnMzgkGZV60aty32Np/9pnE5ZMJ2+OeRlWdVRDJ7Z8Wry5RniPvcXHZnvuhr51
hS0OwpGIum12ip/PW5tskgt08ksIwsaYael4iYgvSZfAYA7SGTHPm19mMxrSY9EhVuxkUzJKO7cN
xp/ulzQm3Exj041wC1+ieWwefv+gvnU/bdc+VkWCLvl0GqVyccWRGVez07fRNSSauB66eTpoRuMe
TJmrS7xC9hlNwlv3ExOoYTuINDjNk/Nr4LhXayLDMm30cSfNKL0j1YPwvtlhAFO2LtzDFNcGTp0W
0QxME7vOv3/eDhuvg1zEYrjkCZm/dojmmWNZ781Et/exYdsXUx/pmyrt3pfEk1rwjsW5ve2t++rZ
+FsoU23dOR3R65IEpzcdD1Gcmd5NBN4ljnFMMM+pTSLn78/weBFPFjrhecwtYxu1HarVn5/YmkrR
Jcy12jfsWTdYHR7H7uxu/caXGMcCFfMxT5D72iD+uBzASFiE1PD4xDOJIKImdYGYqS7/9wrS47Jj
6Lx/BBCbnNXplWNEOXGG2lTvZ7sxn/K06zq/rnUgNByx9Zln43jvT66cwZpCRel4tBOnJRkKW7KK
577dU6kYuzLxUuQDOjv7iiXnMtEa7TYaqpGwNs3+8m/fNMOUpGQfT9YRpxJbLeNC9LNq98DzWtiO
5lctm84FjL+xObFRgFOTAm4Y3umTMcos6UEe232tOcW9ia9l06eTs6toZvyk6Pvn35/UCfbyWkRJ
ujjyLFyWcDq4nx/FytIzZtaX1V5vmpUApdFhLEHiVLzaZl9BNGAGXW+FEyv8WFlEnFLlpldkJirl
j0nqYhdg7bpWUdp9Hex2+MqCNdIOTJHcwm9oV5HZ159+f9BvvKuSwzXw9yI3w7T+8zGvk9nkhtLU
fpbK3DpSRdfL1Nl7ZUXaGfXvG8uhBBq3bL5M0qmeXp5kaWAC62of9VOitiVBmlelJG8O5qp7T1gO
afCy7+PAGirrCh9l/O/vN5Jv9+iReZVdj078x0190Fdn0pxe7UszHvyy5wzFUnvvhrTyzmBdb7xb
0uYldln5nWNR/fNX0R/bx1ql3JuUjKgrZHdgBgqlsauv8ik2OicL3WrtDlpzdtt5Y6/DVY9zxBGe
8697uIcqyJkxGxFtYbH8rhQNazyTLtxP6bbLGxQMqRefK17eeNvY4zwTdQd5dPK0gVrNZE6WIir3
Wq/MJ5Uv2q27ztiCZHXUVpTndrYjbnK6fEk6WemZPL4e5eDPlzi2bFEWq13tMylLe0/KaNT4Waol
39kEnEc2RE/zB8+bHplHGd16aiI8gpl4Iy5oK2u+16Yo7qfMoAv439SdyXLjSLqlnwjXMDqALUGA
pChKoVmhDUwKRQBwTA7AMT59f8zqRWV2W127mzbrTVqVVWUoRALu/3DOdwAn+wdDaSfYr3P+5bmY
55MS8asT8d4SocjW2GFz1E3HtrOHZ04W9fY/fg9dRP+Bdy1QTOufL4cjzEG7jdmC7jAAJSnQg3s2
UcYb/qHpv5ln/l/e+WtBwJNp813Re/79kwN4rHCrlhS3wshYP85bsvXGcAivs4j/8a8FHIBXwEKu
SuX+j/dgNTsNinqtjn9NPAaT3ZiZBsbeTXN5/M8/6h+7ievx69LaMWag0iFz8p+pMwhFDFwmKZfK
ktFRa+HMzAuEOlh9ZX402t48cBxeu93rCqfhblwD8Y2PuHoajBlcU8Vz9mMNpu1W+wp/KkS8KeYr
KaK8Ndqv//y3ta8Drb/fvuQBXCtt0za57P+Zvo6rd0A6wECknpvsrFDGfrJNNG7VsIDRQ/KZfY1m
3j9rr8vmXWmlRoT4YHsACdFh13SzCMCOfuhbXUa1Ty/SVuO0z8WVGlxMwcMcsPszi3nc96mozzOR
df9NsfKPdcv1A6fBpLLlRKW1/j/OU0ttBlV90Bw9mDO7aiQRhm3CkO68yqSx5/i5M5qcCYbO58jM
rC+4EdvpP3+OFh/a3z5JhhZcKLYw0TSHtsdXf713/q04Y5e8Ktyi7dHXfVBBD2GPdj83bm9FgCjj
Qhrjvc/ptNv0/OpLvOw7ry/MvUcMwR+7bF9BT0MHZxynn8bFKHgZpN5nZbscEXpJ7OFIqFxd3U/A
II0NAjfWxAMT968ZCnaaIzKx+JSH6bHLs08yiV+Ef328nAVxb3iAFQwR0UDRi/6CFW2J2gZda+nD
LRn36LyOU5cTSNbcK6u/JZLmMKj1xVyQzIQf9oIEoBqOTSkf1nk6kxqxndoNB2w+/+xVB5xyu18Z
Ysg9MJVTIH1/V5ojo5T1tPXdawAFlExe9tjBLbwtFvQ91lqAntKOte4SPMsn4ip/j6kRwyInWRnA
JgwZz59+OnqIgoLrmOFFXkHtU2WkpREbAcENVWkcN4jui1cfzRn9mdunu4Hl/t6U2okG1/sY8aVB
agyfXTPdl80PJzN2JfXMVhGx0ObDXaGt7NhsBnbZ/NHtwwLKWPMThsBuGQH3e+mX43cP6+pi5Q7f
GWnslW0mvndb6hRTM4KCMnvu1umUY5dU/pZY3X2W2ecp6H8uKwMWFLvQmOZdj9bHkGG81kWEujtO
szQet/Xcw0zbbyDOZu3dqEYdiu5xVufB9N4n8e1u0NVt37sPmiLp12/iPWG7M5qOBGgdFGG/g/EP
pMebcQBis9p7nWeHqvd2oONPvvRi0QznIlwyCJPBq7IwHYaMeLe5v9hV61P9lSyWoHeM+oi8s4sR
cz/bnUh4iomBRFVkNlBBr9Fg5MlEWTnxua4QnEbxkvE4V758GfsBBxyBGSm4p21LBmH90lmVeMYU
7ImevPN7FtaDeAGJ/23nyFyJ0QCfkbkHn3WlI2S81MNPw7R3Ia40NAjmh1e3d846UZ6mxsFVd0N/
njOGtEYYhRiCDWmcGPtEuePdbgOZjA3X7NWurMUFStWuaeclEhYw155oa4eGbwpffG1GOBufgsXw
IGg0l5Ad0L4sF2zgAAj8oogdp//pAjJgF3GZVH5u1LDXVQjS2K7PhV9cvNbto6ye48WChMox+YIa
5gkCxwMo0l+b1R02eo1Ip797Xi7VW7Glebd/FVZ5dr0ScZR8leZ7g+0WkssVx3FYi+k1HJqjEQ5f
DtcG2g6Csbv8zxCgo2itnWNAEZnErQ1Lsu75EMiJMK9g3mlyEXEE53Edb/NxOmaQ7tqyh9c2VP15
gmhUOfriCvslbPw9uKznik3ljphSfllOkBBr72QfZFXxM6bHhltxV7OsQ4p4wkq1t1nlNW5wIhzg
aI7548YHCE/zDDdiNwYFEBiJ/GYCW/rTWXNdo0/IHZh6C2NHukU1dkmfqkuVez9huiEflnHjLru1
UY+FW3YgCWSwv2rrUajFg1AaLAOE9RSNrGJPsQvDEuWMEE+VX5ANt4Ka69XXZM7VK2LPmJYi6czw
029QZvTjYze0D0wzBRG1UT2581HqTPHX8w8N8rmy0SRSbHWUaY4gY8zum5LGA6Hod21Yz+E2QiLh
L6yy4wZNq+vwdzXkll0NFPSJIEPyB7P8tlrybtT0PoTGcRiXh1XrRNX+u+RYhbyLx7z91W4UAG22
pWgroefZTu69geKxQNNjIz4E7VlByLuvFq9Jwk77UVkP3bBzwAORCjUMz9nUd4B9oJzdS8QOqMMG
v4OzszG+PXTAdL9wJktj3xICi+k+nHn1IayOm/QRnJX+i+XqCUkOvx50FJAMHeAy2xripbNSHQGb
q56KKjO+4ZWB+NKymn4TYfgISu6PabX2flj9Lc4XzBVrGY6REkCXVTpun+bSGyfAAu5Ol61/V6FV
jtt1Us/e1n+HKW8I5nfzyGwZFbnLIuqFV7QSZI7m4mSHw3TpArh1h8raghOcgeoeQyNkdWNV8N6b
1ABovhbvKyIlYKBmIY65txh/PBuVThBqDkMo3nhovKIKr+im9B5dd0Xp4jZtDHMd+rDSkCC1Grwt
Njbp7uUICHSX+pO+tLib4RfDOPwMO8jxyTRB3FvU/DG0i/e1bvxwXN/1+rNf3OI0SJBGMVO78jCC
jq52QY/SBLKZfKSDqzTz+eknZXT9y1r0cmLd4txWNTzeMJvwaXijvogmTGEr48jmO5rzz9pNnwaf
F76uyKlp3C10E9sNWgFqHdDCMNf+Ti5VCMh1hTG3c8MBq0tVVG2Sm+YQLRBJ9/ZmAz9sTTBPXTPc
Fgwx3gpRrnuzT4sbzB/tyXAaE6y4G1xWTEguB6IOfgrX6E/bcD17DMF9Ok/vvsIEAFQjvyEu/Vv2
k5ekenGOtXBoDr3gyV3aTx9lGDHGyngCF90/e9J3jsPGwGC02wVVZF9Pd/VowiXKTCePB0twnfWd
/UX7PDygRYVoP7nQL5GRn7IOApNloP3emDrcmmkOj1Q+b+kE+rmY9Q2rOxhxAmLKvpFYaAVc/7iF
hx0XQ7rlEXISeEwShH2e9KNck9TqxK4MZIBxHFSZ3GUafG+szUVdwdgV3XyAMj2NghC/Cf3MwUI9
8UWOSUnb7QYJSfXghRaYdKrJrUjBVNmXW5Xdjltn7n0/ny557jiEWxRAZjIRWqdts4hbWDszODsw
KiKw8sCvJi/4mGZJ3Q6aa9+ocRwinnHrVFMEGjsOX+M1WPOL3tLtrV9WdViWwvpddHnzB3BA9mKY
ov3auofU8EFEaorogxWO0FiVK++XDacTDLDc5MDQhR8x9G2BOnb8d38uCNABahkUs7rDOG5+qb4g
YYhAnJuZGvlxcKuMcsgARIQQ97SqZbvB3eIjcvXoiGZlUTvqyf4txtqMqFfT/QDSMSEh+m0wHRam
RtOxl+4XDSdqys31XPouyRdrBsaubFuiu4Tq/Jcr5/nNLRk5gPzzyPxYvaZOmCBOxwWL1a/AX5oh
2hYa23I2uyr21SS4AyQ3T5etzv3q4SzYebW7PDRpuL2NhW0dwW5fxbnjpH4UDvp5zLeL8WXJtThU
pp3HspjqV5VzGy6QlKIOnjh8y2lb9o2TghEERISraGpKfSBKQcYpRTZSVvRa4GKHZ7LH4bZ1ngfO
KjNt9cNrnNwg7GFC7F3WqZuQ8VBym5PciDVl7qYioTUOb5c6rBNz3KiiM+U8eyqkVOJ7Lk98eXaX
tKMiNLWs62/BvPYJzojzNTR/lrlk2wxC5jdrKif2STso51vNAbkPpes9IPi2doufktq2GW1UVab/
hFQzPGs9Bti6RINnaJ44zHOnSz/FNIT3WsnmZm6n7kYrlwAE3zPHdzHXy8WqtYiIQwPtnVXHmqC2
qLGcEm02F/UaguGzur5Dh9yNiW/YY4xKlt/VI0gCnLORWLVwT+TxXW8Q2smPGUFJiR1wFk/FMIbl
e2VIimXf1kfLhdHNg6/qXafX354BrcJYKvcEXEf9hMTN/jwf5YMNqPswBL56Al88x7UP6nJ1m+2V
pLEq7joAe7ZdPYy++zr0SLFNYwY+Ml/rw9xeVk4vgi4H8hYkv2nKhuGnS7TNZQTpd1M7o4i2DKLV
biHW5wSq0IRjzDoPmtvm6LNyQaA2dWNhgBqMEq21O993q+jJftCeZ8f8C97ezpaJLyGvsocNxl7k
9KOIa6PlZsNlh+TYAHRiz3Ca0sxZnvsWOXiaB1MceOgJCE26M9zJCne+ylh6NoUOnja/Feue/VZq
7CqhgufcX+qHFvh2FynbyIvDrC0GFYPv/M7NPkvcyhnMfbN2xYOA4rWv6rzD/phjuUxXKEaeR4nC
p1/duqZxXNk8fzmMHk9LPUmWOSCLYTDMIdkvAJdvJ+yg33naAc/awCdv+8q96teXmUndnqxZsn+o
g0DXVM2fyhitOyVy72UKG+8KQ5+y26kqnIpSCIpzELb4I4dRACdqGzE+kEVgH/GWtifCEDHLtYV9
XsPA32WoeO7UCmE7BCp57mt+TWNomZQtipAD2gUYW67zOTASigIK82g1hpTbFtjrfhYVvUvn1Y8m
hWzserlCmqO67cyB9RvgTBNvVCvnock6TGlT8zktGQ+8n+1Va0wAeELCSoJuus2oOek5neqekiuL
mdmvUbC0cq9c50tOc/9m9gBA5DZa78UQGEed+q+WsrYoKJFMs0gzSdTB+UzuRUgV29YgDptQHiEP
5ZBHMBiljWcci3kN95bVOLcpJYI9g7LkQAgFhaeNncfj3jdY4gO76/InFBX1QWbEy21aloBHvKlJ
On9y7ssydx6dct7uDAVG0ZxhjnijHz72CjJljzRDR6WNrLOtYazMZCSdePZbrB+9sddzn74ukpG2
MbeyJ8rPb5P6+hENPjAbQgLGvV+I/uj3ZAo55Tu3H6d4Y2fWswuqkgnQSuPKwpQhgpU1xSUbBLS/
BtbxsH0GOfJpoExBYgOAPFpNi7J77qoc1abZP1Lg/BGErX1MW0MfkvdvI/kkP/0+/GKsQISOzxlo
cf7CpCxoaawP0r7bHw7nQtzAsXn0S/1qkB6YSNsoHoiFg9qvZAadq6tJtrRJhrBGQWAZsUIUIcxY
+1DXF1MMYewKiEVpV/fnIMy8JG+rMMlSOJSD7IksKIoL86jDygVb7lIH3GDdbdlbHxjZaa0ZATj1
c7Xm9A2DVjf0lSvG7LTBk0pYBO8ALrLU/cKyea3tFhGHNv+g2CROXBU/i0aIGzrcK3RRpEcZbO2+
2/IgBjVtJNiwGSuIOuQwWIYYwsm10OzBw42QP3v9GpoEd5YOMkozNNW6M62UKCa4iiSsiCJk7pCm
+8I1xAuBMFuzw690tdZaMA4XoBfRUOJqbUZDXGSl88ja2ukw1YZxILNAcQHU/kUGS32/SE/9IuVF
HPxmeRrb1EssIjKhKRX12zhn04HsniXG1P7chQvE1VB5r1VRlJc+y+Z4gCR5yQykxWZxLFx4a5Wp
TODDs3nXj3o65G07Hq0uC3a6BhTfGWoAiZk5v+bCMRMt5BBlnU9xNgbLi+uuYcTnryIfbNENep8x
bnLno6BZ3S9OtcWVnnnCrbRnOtwee9I8I+kV3IoWKZ7I+IsG05xWcdl7Y2zPnXsftI5/Am38C26l
ftVp50KO9nD/9DgqSXUoYww/2dcMIw0faJMjiXHKV2Y142dviPYhLETxbk+EGHQE04114Jw1QNg9
osGeYBPc2jDqm/AIr7I6tu6i4lU5ML5YtmPiyKfmjxteuVSrgtG/HXLC+bbCPJp2n9+FAL4iN+PS
vQaAEK+DJ7WH1b/Lp3RKfKs193xlOL6V0VOCa2sXzsEBqTSKJXRLqPUmCiUokEYBbN8jvwdXqU3x
uax7Y636hMQcGZEooB4XDO5HBbhxDyK0jxVCKYzVnD2CHmYvq7q9iHJZ4tIM6JnDomwSS3cdfP3G
SPD6OCnqXPBHEKXLCYtkV0CqnsSZcX2frALWAMv3G8DsQbMPnbm9twrPum+oAI8GVd0pKDFPrdpJ
k6HLMhCx5FnwA+a9DgLCBAtQaztyDI+VMSBIMBWzjqEzd0G63QLH/SLbQ9xVnTs91JvE20aBPxnb
t9tpib+uvARFQxjEbNt/2pzwPXAs6wPWgyqxmZa+O8VqnCvi5GxQWiP2f1OMLymsz9sOgsg+95o7
PU0fyCLAzA3mW0Pa0b0xttV+zG1jZyuho8HMcDdYGO9cW5cPBO9yb6MD2JkaUEOlHOZ6qYs2e7IL
GvMOBb5dYK6USxnnbhq+zpYtSZcofpXevN0CFhVeBOnUj/yCRZw7wffztrz+nqitEo3A7WTZSv6Y
ZdvubZszF7qiS0JTz6o4unI4P9ypNLG0VEZM1ED9YqDoPweDCJIyFWQHrZZg0QsZ216y9R714FeQ
qXU/bgWGkT73v8pOtRF9k3UMc9d9Hj1a3qYWQHuZnTNuqfEUFqLyuT7k9uGPfFsWaM5d5hbZSxuG
t1Y5MpT25/YA4lvf4UVtXoAGN1wobbqflFPezMiiGOjABOTTEs9iSg9rOw8nBODiADWg/9RjpmOz
X4BUgOQymmtyzRiqB5HV3i+z6l5td25uoZwpfNFLH23BUtyEdSoS6Q/YGUSBB3IRw3jbp+3wtJYa
jDARk0QAVQujSzDXcL9xIeH5yf9sJiKTsTay2KqEGW1wIW9wUbkFszC1JNrJ7cSslw2Ynzy2VjPF
ikxjANxEyGXjwJRNjgDtPXf7cw0euDVSXILzll6MwtFPDhkpCSobFJJOYO4Hy2+/nTQjf6EzBqoD
3rwQ3yfUVDQiPyRKMcSdnI5vfrHMB89VN0R8dnc6mxkbV8tHWPa/YXb7iQ9V7Th7/ZqYW2gewnmu
b5apFS7ZeWL6zeLDItEoa8GRkyz1VgWy//a6P7L36TW91jzaKdsCRm915Ntb/TMjrRmCoQCMPM3u
TQlg4weYeq6QWTQk9abhcEwhXzLuxNqAmcQCBnnt5XGPtozyRPqYzRxeabZVx4KUhCdu1yWyFa4H
meGvSlW5wGmEIJpUreZNAkZJHCxCHArGtlQfaT0vzNZ0yiSqzGP8hzkfq7XeOH741bu2hfMzTA9l
1bE2QPR5vzZLSDiWNG89J8xu57aSoEXNNkwg65cmHXqfgwyjw7B2lNHQWhtPtcvOXftyikXXojPy
3BWiqpX1Js5TowOIP9gr87YKFdKwh/G262lBnhkZN0nL0vIEkuBH7vlO3GaU4DkOXNwVJVud8ko+
J58Sp2SLt6gL1OtWt+uyo5jF80uDVzoY27I1Ebovlx1OYQszp8yteCyKR2ZWLIcJodQKql7m+2Qx
BeGCUVhsFszVpkr4MfNfVLqDdQ28Wq68cDvf3Jh0qchClEvwdnnxx+JzAtu3c91CH9k9FYlFtFS3
Ccxqqcl4ogvH8+yE6bGa3R/AsHumND3lZ26rF3OC8NqZC3CsdCwMEhfS5Y09eRHVHp10a4ruz4zW
55OUcfkgjWll5o7duWUEerBEBpqEReZ7A6+TY4FK29nVtS1/qyyzQMa7HyHmu3gOG3s34iE4WaBB
T75hnbPWe2uGoDn5IE33RTe+tBZz8cp1pmNYD8PeI8QzrsNAgwoZRXAAiaJj5bqcv4TKeIfZT70n
xqblvnLG7uCoarws6JNvCF9eEzIo8w9m/VkJRDZnsjxMii1HOsR+OLBlA4Z9Z0xdcKDTmvZ4i4hg
5Ck9Uxm0x1b54ZHIKiPqtXBv6nozqWG188JIgRFz0NrnPhfDxZsW/wcRG+zu55CnsIX5CsC8UYkY
eGVpp+wkqxb9sKWF+LGsDllHYDkfvIzMEGox7zwsEz4Yv3TGTyJZ+xZM0OIGu4XP8MnUTmHszDUT
3wXCtgLwX9H/AIPPhQHA/6SpG27Apg4XLmuWd0HqnzstFFsry/CPo13Wp8YIbSJ0O+Y7HWnG7xtc
45MEF3AK2sx6tZgxJYSGkHmVEnfK0UqI+gnl+fzRp4jNZaF0Yl1ppAWJ4li3hxl6P7jJNzNw+ier
d7u7jLAJLkI5b1m0cJK1uxBQstiF5Mnku0w2xWdGDkMf9Vibsz3xrctFIIjYE0G0/NK5NHh58upQ
rteFVNpu8/1mGP1Dm5b2mbAy9SytrKSaaFZ6QTYJcZcLTFliNmWUST2We38L2Z8QwWZ9z3BDb2U2
11+EjbVhlItF/gDUyUTe3KBn3ta6oQgIulbeDgFQApJYx4CEsKWw39xi6v4MhLJDdLSm5mzLgIt5
IWOa+NvGTn80czFy9dJx35pkZ3aX3geXHFkzweJdZ/rfa4GZYuNc/JOtYFfP1GHiaAE4XHeLYUG9
H0GVAm0lGvusROMxKRqM7pmASPc1rGr9y2yUYlqYZrjoW41cZuao+hgHc9rDGuevO0qjuM1GpL+l
6zuvVVh2f2Avmx98yYQbwOno49k2iPvOpVJ7xCoZdAOS4cbd4GAlT9GZB8lAS8f8viT4PHfsJ0X0
+N2am5Clx7pYm11mt+4lB8jBKtLU8ApNlyH5nqBsHCJhtrwQy4l2viOz74ft/vX3ctLJiwYlgbFT
YHY/MX97hJ6VE/9UmhNvbhZ+E8sP7x2kThccaT3jkRBk7br4C9mRdmUeZqDjN7Lftm5ni7HsLlnj
m4RLDEsxPEk2x8csxQd+AF3c/SFROh+eJqlKK3Fr8OO1ZL+/n1qnemJXmZWnCjh4EWkWsA6Rqn1f
RBvhk7s1DV0mGzZvfTpKh+iegW0rF0KOfr5eLfKhgrQ++/NQPXX4Qg+KdAuop/7IBzKsAx+phTwX
mpanLDfhKSVuEu0ElUU9oOIpWV2NO5Ux3cDlvFVPjDSyd8bwdNChodxktGbzox18vLW+I5OwltUr
5ATSPELPXdiHtvqQNqv+NcyjvrPWZb0RZIEWxKB24R0DWf74kkhyTm3EK4EmcGRHR59elpYHM8Kq
hSY7HNVPYKfpJZQyu/jYNJK0m+QxSAWKnsZfsy/LyOStt8qBHEHsIdCuBIOnSOY0SDEAEhugATKE
lh3j2j758EdlVAwlhGkiiHgas9RDsjIE/MfegZ46Mhp/ZSIAIKwvVM9hUQ3LJ2GP3bOcCZOQU2r7
jOgc4xPMePbutU73zFTToLlbW7EvAmKbodBO80tvOv1bFzKwKK0meKVnEHe+kxH4VJXhpe0F9QGs
bsEl35De6Q+cVyhoqMdT+yochW08JjKXqKsHgAEm6Ywcrxykd7wHmugShrNlJMcKObtjrRn4cZWy
PBidwMkOoz+b76oqCUiBiV09McHiyeon6b4GTOgb4BsOX0QnYf0KAsL4MkupzlOBUwM685A+ovfj
3mUYXN8XGB323RTkl7AKqx+hbtIqsaD/Wxgweek3vm8GoPVKHKVlkT2OWNF7dbqah4BV6M/K1uJb
OLm8hY5hM4ZcZ44HE7L1RRuuX5PBHC6s1ddCruwYTF6eqr1KdaWCOEDOtxc+57nBI++HPIGG6vgS
mpHNUTLgBZX7SXrORt5IgBRwCq36yIxqfjEgJQCStnlhWRg8ZQU6jmrmweVaSC+5Lyqgb373XIZB
PtwQoet/0+zM0Mcngi3wj+FGoSDYDPwKRktlppF2HqijM5m0bko8wcYc8b1aN5s6q1X2cLJ9J3/k
KurEPujLVJ7EOspjD2IcJQrvRx3NrDg+8opHG3pweIcORR9Az5UJQSacuuWavbOd4uMEfb029/MQ
rBQdebbFJhsjmfylYRoRQ/4BH01IdZtOHPdCOTzCnby+31rR6NwFV8dPsw5lctU1ejTZZNHGVjlz
3vND+EPDdX6rCIHBJRXaPUEtpAvsZCp1Iq8nc8MFQATtstyaXkpOSNOqx6ZoYJlsll6I/kRtOpSC
/5mJs3mwZbNehBn0fAZYQH4Mftp6H2XVVwUtZE7U68Jc/Tqh4kta6kofSJaiGepJ7ArIs5aius/1
MoHS79qTaaj2FLaGeUOUHN8Fl5wSEV8wQ26/H5zEW/jnPt/gUHDCF+l95cGZ2xebwznnwX+vI7Mz
nFdaSvNQSYQ9Xmbkjz3P9z1m3vQy41SMde5NRyOzWJYRYt1HdbvxIa02XOizj4963fsNFniifoLU
uFlrs8IB3vLA2ZPnQK9Y5XSwbXaupMJ3FNsmU9JDzroGBc64BTvplJwkjR+gbseQhdNFj93zoize
xaYX4f2kpgmQDq9+2oVkbTp13+3nvu3ZiEBuaNknsLEPUJjalvKeXZ7uQzkYdUZd1nqfFRcKVTIh
RkeVzRdZI5q6ZRXKlaUFfpPGxQBB8SCP4SKd4ygXD4WSx6MysaEFGcDmA2EX94WZr/OLa2pB3dhz
SXmBg9bWWasnCi1D7ih7eHi1DNlR5iqw82j2Ky5MqkP7TBs/3q/dpHezyhFF5MOAo0su1g9mVPej
RUBN0JhEAKOYiIiEwg2jSB8egbPfMJrgt/FyJx0iRuPGcak6SsDanzjjJ47/h5HmaGJEvQzmWYZ8
d3dbamGgMWZmbPFCQIdxQXlAFLsRKjbtstu8f6mP/59Zrf/GYf3/iLyK8P7f1INXsuvfyKvPZJbV
v5ti0J9/A7b+9a/9y5MtsFcjZMQ1cKVTICJFVTz/hV317P9CvE5hG2Bh9VDPIjP8355s1/4vHBTi
appCjhy417/F8C/squNBZEWKiuDdcwUenP+RJzu8umT/TTRqOiya7L/M2S7KS4wGf5c6SiPr7J7d
G/1WkVYRMWydzS0rjJRxqRNCvjAlCBw2awsMu6Zog/VB2k7b0AP3KJnMytJvdL2ofERNotouHMrl
zuitnnY3ZS6YNgXEyl4xsY9Mr/YshAxG+SMQ8/oSVGb2wJa/uyCPnYvvgQDKe3Q6pDJpIt/0Wade
uM/CSdxUi0Mf5HK8Dg+YPhHR7hYSxbtYoSDi2C5H5Zm/t0C6vMBIcHd2iYLBldfN3sRKQgRfLMnY
q2Wkny0QvCgV851NNxcTu3YkTXSObAudztrVhANT7/B/c9NdYVh01uQL7cisIVs1DR/HsYrATH2O
o/EbxAsLS8SqrLC18U20xIm45H7gBE678WzqYumR0mXSeyr8sgVlV+SjWmlLXclKvsNueb9ls7ql
Oi8//HVRTNmWoe6IEGuFRw6t2TYOGg8r5FdAgDhY2tyPbS177M1m6a6Er0+ePm4msQ4/6CXoCKRd
27f5NM78Wa45b4clE6KLCxJfB1i2gSbKPCQxoEnz7WMwUq+6LzfquJuSx1Xf52mNYRngCSiyPP9C
b8AGpHXNIic3ZhrVzWSMJnqS2e+3r0AwBXaJMfMeF5+KgtSckciElloxIKR2BdDbdMuhdPnzTjwr
lDg7x2FjP7TzL4Ow417aD4SZKCdp89Kyj6E7fTqbg3aMeUSdX9H8YpZw5dZuORVOEaIdY0Dw4gWd
GzbRMi61Jw8uq+nlpfQmQWD4sOrsM8dpaMYpKfFNFpkkrC1s29FDV7ScqQqf9RQOP1czcKekJT+k
8NGRUMBHbpBmM+gQkTsrhBcfsS3ZSjaruwQj/5p91qLr7Drq0VeD5TAWJz+ujmcxpGtr5paZIPo2
ASIm0luO8KJEkuBub47TbB/Y4waGkGB1QhaVq53JFyMP7CYxxqkP44wRXXgxcaLmu9qcushhfjqc
jWyGzEW/voin68ddxpRElUo6D4XELtf2pOK5ng2X2VjYNXvNnrY4pMEWlCeeql4m24Lk4L5cHQI+
SZ3UDyVzlPNWem7KByisl0XA0USMZcyIlLZwXvOIrob8B3/z+iqLEGlQtYqOg+yJXrq79j/XbF8U
cFV2rmz7o2RwHoWZCqyd5QEz/J6ydeL+7ZvtJIL1WjsSO58jxiN0iSLG8qUd6aBvEneZDLIVF3O+
ndhUNFGOkvO79R0lL2hN2vA4ARRskrzo9AOpTQElU6N69NKIPBJlSUa+s4cWuijLkx49w4r1rJtT
OdBAnlxyW7y7qjCD9y1jZFTZY4sg0y7Tt8WZ2hOKy3Xa17lbbFG9GWRWVKlrn2TnlsZh7ezNTzRz
gv9F3XktyY0k6fpVzgtgDVrcQqQqXSyySN7AiqKhtcbTnw/s3TOZqNzC9O7VGbOxNhtO0zMEIjzc
f5EaZJVUtuyGRspw3xRZ5bvZPIq4n0p6/VUEEVc9w8QW2+8hDM1Kc01wIkir0QbYFzqeU46a9joG
jGVUfq7yWEeo0M+a4SAV+sizPaBfI780qZ98WtqLXi2PmfpcxrHS4DssaCnvvSh6irpekx+MtOGA
iq2Sb2IKm0o8jWI2PfYNLjyumfdWd9uj9z3uY+ppyA+Sf1X7gSwKHAdMs5esqEsUoNkFD7SK5zcl
9OsTDkSUiHHlEX5D0+Wr8SdjmGy+v/KQT1F97HHczCVJM5fHtW7tkAavAH1nQ4MMM/5uRwMtotrr
4Kq/cN8Zbkjz9HZGXNbGhXH6YigmArZZqtMAVi0qBPxDxg/rBeMrLcIXMNXK6aQhCofPKx8NLk4q
vAtP0ejW9pmFZW6FGn17wNTlpokLkxpJM4XDKZL6pZahpIjlDIA0NFvJE95DIyYlwCKi3mjvkz5J
sGfTSjj0NaVIUyStBByHwdDcU1myeRVjkVIJ9P+OIW0QJPZ59h3CuA3DXTvqoE/TrvOfrAGPO2fE
dfOJF7dsOGNU8g5Fey6BjBX6+glzUbn1WkH25dvcmhLs+rJ84MDGaK0/jXqMkiUgrzQ7JEYxYDRm
UFZwByvtyZgR4W5y+WHA1yZObmYtQWTTlcLANCdHFVVljKmT1ay051Pro90fVtX0o5varnWNdJYa
0IJKNqVOmYS18KTRi9Q9LFmGXypw73ZvdXIDZDYNy+daH3zJbXMrO4qjiVBui5iK5eHMbCjPjQ7s
YE/uUDxaGGQdyjqu7g3Dlx6raZbe5DnojEOtimV5LyVRmp1qugEdvdoUpCz6jNFvUWtmp/eDN7+J
5BcYU2F9k84FruYjAPXvmAXxlPI7Ph+al7TWbJyvIii+A4Za9mjmeQGuqDI/ZVaRfk/q5qux0BJo
HUtF40LIab+KcocQoxWYCzBbQjY9MLHXlJRZvQ1EiKZONRaDfMhkVRRPiPmrXzqVrL+WZgMzznim
LNoNvlm+ZJLRM3Aa0M1XONSddefrVPRwUMpkZk+dA14uOGW+GiCb4gO6MnjN8vrG1ZnNGf+cohDb
TlZJml6FdBi17/w/BmGHkxc96QEBwR81q+tKqTxwWYHAwazIKqxbv0ytwR1nIdY5lAYLs6IYnbYH
wF/yL2U0eR/yksdA0Spi6SbC2+dLJ2gtlaiqf5bFdhZo55DzwH4oux9gJAuVlwZ1WjCaQ/yZAjYV
M5xYQrxmLd88Ic8dPAmpnpDtWEg9mmGINZLKE+4WiEL2M8Dd6THDAeJ7ZMnCaUzE5mUOR+2ebvaE
1rY0N59rvUS/A8touAB6aZqOqqbjg96VVXXD1Qb3Q4V38IxGc2UC7GoS4ahGIS1b6oxwKED6CT9k
nJBwdaXIHyz9T2pWZJiR+BKZC5U2CHXffKXGh2En6odzfIuXFrgCEpjSkU3guJ0weHUnoJ0nznEU
cFLz4rKp3PefpqoUeBL3QeLM2ozf5JgOz12d98WusJbM0ADxriKJiMYwr6wRE+05minCCWkNn6WA
8k/DvUtTwREnyHmoGkOxg0qPPKzrtyLG92QV6THBEmJwwS9QuFEm3FAWoMSMwPuoT5/mSo1OlV9M
UJdokIFo5Zz7gURCKuIjbuE1zmUSvXS9aWGAbQaKzJdgljD0kPoml+zN+Ws+qnrlaIoIU0ZPwGui
8NsZLbdmLH+GhM3DOtCn9LWtZf2LJifWfZXK09cgaciRQAFHP7JpEKYvCqa1CLfVUKS7g1xZg3Aa
cGkUX/Dz1cFtJFDYym8BPra0ULHRk8e/VKnVX4Wx719x5SyxpyvNueUyHxRJAtGM7YubNWpMNyij
K7sb4FHMrxTG8fYC6BEWb3QNxmEH/RAEpiz5nX/bdr7V7gbyIH8/aH7PtRSb3cRXJ86jzKM35H+z
O977teBoOHCXJNeFHn6XqVxWO8oJg+o00Cjh3hiuRpoWA3hLjHaX0XRGHD8ySuU2SM1RvKkyZSmV
ioXcfcFsq4SX0+hq/Bm8CE+cVudI4Lx8oIRLoXxu5JwxGXgeTKFP03tOxJqymYYeYjI21i2K/knx
MmlJnFCbMfltwGZntfWKlh7ng6HGPRmmZmHIajaRNXFvkqu6vtwMwTc5tcbQUaPsTYPFoQxw/bMq
exunHCdvDVmio09FsDjkrZrGe13LVVQ5Jl/4EkyJgpB0PqvZIRDEcfxtDLhtHcEWaJ8sY4pBo/ra
IP1GLo4NW6dJp/0CZBlptyiK97MXdIX0uy2o3tDw4TTkR0wAoVS/HnZyW88TBljtLJ40rct4iVlS
alN3wDsC8SBACX6SFeYuxhv+EYM6kNGzWuq3FW8D662Xa6H1MAVR0pOW022hA44XGFyQoWQyU9XX
TvTRKY3YbddV/DyUgRvMRFOQWigtV8UhisVTYoJGIIlFHgdtJm/EMrxGT51ROkWRRpY7iqFgWwtI
PoRkVXiGmSTB04CUv2clcqzasdwEud1Qy3mYeYkqeFqrxhtIW4QZVdDHLm51Q/Ma6qKC6n3Sj/sI
im+3i5SkRC62Lazo1NfSg2oVUnKEQBndVqX4GgRd9z3ve+UlK4vKCmmlYgb6swK9mB2pV2akBZUa
CgdtMkwWg6TonvVqrQch6URQvIEu8ZIss/SEXgAi0Gc1hse/X+fn2vordwlDBLdMBREJHpSeoF0s
JYVzfqJv5DwANEXxoBDdGA930WF0gfm63T45xDtofrb0PP2MXhSndiBQ7odbeEaesaH2IF3SJPkZ
KmYxlkndwFBUE77m5c9I0DKEsjBoHl/Q/CPFV+61iP2ievOR6Jx3EJBwAyyiLv9Jn6QRMfxAb+ap
rqJMOaAsYmwwg6UVAXb5PRS4WWJFgbmJtM3l70nxqsTifdC9xsNgUvbmg+aZD5KDBrQT7eKNVVgp
eMAOlZFAU3UDUR+0MNcWZEaWYbeKDpOnAdy4Ldu89ua29zei/OEznxdoljCUidAMAiHLsi+DPuOi
cj0l06wv2QlY2dvUUMOnGVjpHenDzF3vc/eCWhrHU6+35l+cFNoB4pr62jQBuOVpyv2bvJeSzx9v
wWWHvftVEL2h7FLXQu/h8ldZsFgVoyVZxKomVfgOpSDl6b+A9YMybk8T/Yx0ix18bcZVC9dJ5oPQ
621f6nOT1fQkPV8fpT04ZkQllMl0/AUQ3koqfQyLVEDUAHdk9AT6Ohf27czjQbAm30VLWXP9TiZ5
+XgylsGuJ4PamYXPAYJAurL87rMlStQ0oZCEz5ep5cYL3jQtoBM1f23nhYcdztGjJffNT6pszUbk
K8tgaMiDMBfsQ95Pl5EjsU99tB59XDnn5JBVQeSk5fgbk8wcRIxuANf5eKjvlgBtSQWlC1EDyMNj
YPWJTSFNhDxQTfg4s0vvr3VDc5g39vxKbkLU/gT5o71jIf/wR1rubD4D8Ck63SXTw4iS/FqjX6Ym
eHVbaMroWKrndMA3xrUSMPg7JLBtEYijgpjHivHdpbwtcomQZR26dFcB8dxosffx5C1/ycU+Wcb1
ryBreRw4vlUrjAQJuDjVo142BYYltOaOGkhL4yRQiPKBHhfIiPRRK5YuPszJy8c/4soKqrzREeNU
lUXLYyXVwNqhO2ewgokm7Cm47DpjQxTlagRZV0Sq1xa16tWm1Io6nVCjNT3wwciXkxH9lSOirm4s
2UpDl+tH57nLKCQkcihaiPLl5keBqxRp2XEA24PX3w731k/VqR+qffDb+ExX+S16xLj3oXul7/1t
6/R/9+URnOzOFCXQM+CeVoO06iyCLUfRLlR/Rwaql7EzVjczfcaPl0taF+iXUaroGiFMwofOql2O
MhJkHtRaChR+r5+Ug+DRfnSEfb3vDh9HuvIJqCqaYvQUaFgYf9QOz766sJ0bAFqJ5bUUYB5lqDY3
eF83e1mrxi1N6StfAleHTDmB/gOTt5q92pgrTZT5EoxPPH+8ai84wpcxeco/mY/aveqCgHEDkpfo
k+T/BSnx45FuRV997GA4WygPRE+P0aG6i/bTTvLEm2ZjQq8u3dko14elKlN9a7olTsT73e5gjtkT
8GTVU7zpEBdb+c+1FQSToCL2YlB7WLz6zu+htphUOacTRVqo7qWd5FZO4bQ3usvLhulMXFRSNlSJ
3udcyLGBp8APW8MvF2PBy5giah4dlnXcyXfZveoVewo4x/BZc0Iv3dcbI1y2xeoApR2mGKZukhMp
i0/h+QBzBbRYJJaCJ2GmBg4XLY4g3Otya/c8M6efH2+T99EkFGaQmuHjY4uu040xhHfpCxO2RjgL
TAofePGQ+mi3pHdzCSGvE48fB5TeLyDgKVIbNJjpE3K/Xo4P5SgxaAZQqoPTu6DqHFF3qC6EO1BP
DqYsvzrYL+6m6soybZfTyjmm8ppQFIrC6jp/CS1REEp6TfDTfqeY0QAbrOGaw/VAZBilyL05IKYY
71PqUECXvQie6MbI359yoGlYVsRyRRQyxdU2Msze8gFyhbuYT1K5yfatvXyUAFb3G5Hez7GMWuAi
hS1y8lh/HjVnx1wXhvCHcBvctS4+Qrgu8kwwPPgqWnKgyK54MERs2BzZ1hDfz/Iifs1Lc9FtlGGM
XC6uMQCyLyc/2DVe+Di7jR15/tG8NfayW3yCFOxsDHQr3mozYQGnDGRrwU5+Su6hBB0y5ycqF7Mj
urEnuP9Q+4/b+HJ4q0PVHLowBQYV7CIg2GVuHsqhspWksOf2JjHDLwmGSR+P8H2ecR4RAdfLCe1N
WhUYbzGhsbVPgx7RrU8fR7iyV86WjHfcZYRxmIfQBC25ozP5ognTQzChbpKULx+HeZ9LMBCNd8PS
gjfYl5dhIEUBGaPpt1OLX+0U7kyAJlNnsgerjSmTrs7ZWSj5MlSHDoEgYajL7g/yvegYO+FH5FFv
p4QDJNByoNccrF9/xvePwCP/rQj/BTLkofydf2rr37/bu7fy/wO5fpX5++/l+j/V0f+5fcuTt3O1
/uVf+RsZYkr/AXyDWoWOnhmaZkA5/hMZYlj/8UfrVNKgmIALWd51/4kMsf7DBBMCFwQ3hQUYsvxL
/4kM0f7D4hBFJ09TDJLS5Y/+iSHvshX+dSvwllWX3yViS2Muiv3r88o0mph2S9554677Uu6yfeSA
a75HOsTJna10+vLJ91/BZEAwwDgscZ1Oazp2Tk05Tl6GlRGyjq4xJK6mTe4EzqmfNl4oq6zlfbjV
YbVALoN5MCdvcOiakS55843htX+hf4Oin7d56Sxf8OVc4kaAUr8mLdqN+tpOxheVXgBD3pPEj7fd
XvC6nbhTHNAgrraRRFx+4cvQllAg1ixkZanMrIYGASYVhaafvETHuDhB4eKfvSDfRVg/Y+s+yKZA
xBelzuWdVCteOJ/OPpPHvyfmvMC5Et57H2J1IhbosSBiz3ZQ90qEupPDxvCCp/obfQcH9X5PqqgC
2NZvdBu2jsjLQ5/YGu865lDEX4Dn3XorRlrWQoNRaw/5LBdllrvJiQ7NXn2UnmZn9vr7ZDvmu29t
FXO1aFUYF3KcarVnPAzekkWrrraHRET1VtjO9zai6auLEx5Z0NYZ0cKjScU4OFkOzYwjlj4uskdb
echlavdf80lGy8uS8uXaCKDtxR49nmHyTMh6pZrs6b28+AqqBoZ4izo3KKx69FQJWnRYi1vR3315
f2b2X9GXLOks3Rs1OiiZFQEehi2HYoybSEcYE7aW7WrprY5q20TcgrbFTsRz8+Nt/O5TXMVe/vws
NlpY0K3NefKQIPTCsrUDY8sCcVWDfz+7y24+i4FZGK4OAl+KPHZOnEN4Vh3ObWQqwFy91CUWzkCm
SVt06+f/bnRLVnMWGfRXCxhD4qBpfqj5pyTUNtaOshR/xcWxiWgzYt+8vkiXeYytUmbQ+7McSXHh
zR3GgUikBIIjUxc7JVbcgw8egCGaEPTuA0Hwd1MFC9yGiz/87NK5w/8EgYrM6SiiHa0JOMbSTROf
pxHM+gL+Nm05b+Mdd08JRhBIcET34HGqVdkx5ry7ifu0fSpR04JApHc5zAqcXewW6D3gMwH2nNrL
/s9cbWsRdS3F4N6IDTRc1AE2B9aRWTd6Y91hhZWHHegqhN1++vDF0b3DodUZNUAPDgBCq7nBJwt4
CLSIskR3rM1PfetLqVtYqXBDEbQoHAuu4yfd6ltPn8f6vomU6bEqumHf1qb1K/W7/nsXzEJ07ExF
+T2rSBZ5QR6Y9R4IWY0TVwaqxO4Q78MGPRRyyyk7Ka9eoW+anZ0r7VT+KKJW+lxRGvKdRuZAso1a
at26zpWvqO1Kv3O5ltAvjKYa3AJ0C0UsjMc0K62DEM84UotZ/BWkY/splPXJqxotus9GMXrLaFDP
u0jttcrR9VAHa4pck9N1+nyIIkNGYSvIgaajzfcUFd2CCIAIgcI7ig5IMvbYtjvYRxnPkzgOt2kT
I2VCpf9FGf1WBrBfim9IfESAr/s8e9IB99xPhSp8Mju9eiuVMNgljEqyswhmPpR1q9g1RQ8dH5fj
06B3036M0u7AdDX3NFmAzkQBbKNUhzTWV+yLDDnGJkCyAyRedTsuIKvC8tPTLEU/e7nRd5rp06NU
gu6zzt34aYY7focHiHY7NeHwMhdV5bW1UO+0RMzuuyY2bwojp+Db1xgvtw2ijEjp6CcpGKtd2ZXA
vDOE1G86Hz2aI1ArOT/0WtzcJlUmCU5YG4LuRLWvuEmAISTSffQGdNeo9II8RukE4y84Tm0iuyma
6PMXpEMU+QswmeFzQO5A37TPR3AwA9o2jgFdIqKBkNdwTtsB4wt8DPODWpdcvUmaojWhBnm9y4UR
CSeUAcHODkO+COHoLs3tZC93cKZtuDzVXWMUUXpTgN4BxDGbGNuGtewaWt/eCiV2dndlrs1Im6md
TN1GZkpNGoY2IrPqSywbtDBbvAj10Bqcpp0RgdOrcdcbtWg8S2UZVYd4AEC2V2uUH6U+AdYSDwqk
sy5psAUdlDu5FuWbmT66A9OzElD+0kDgjFZVyOB+fLO1xUwWxR0afEiOAsD7Fc7IgFpxMy60yv4r
4PzeROEuGvdWgtgLuQAW5pY6PYfCIzgJOOfPDSoVOyuO0MuARCF9qtMZ5Ks8BO0OtwmkVkIArCNq
XugcUFnQy1rI3YRVgLhcyBju1HN6X4Kl8GAtJo+ln2CcPAjxoh0oZj9L5BqZuTka7XZqrL01ircF
FEjfnmS1AApnok7hJL4fiO6cj81rLqU5WpGt5s3RJB7zXmPDGqifeX0vao9pHUff41kv7wpwSk6D
0ModO7Zyo142XKiP2W/Rlyea5S1TCXD1aKGRIe0DuucPeO1C7ihpFCxp5SnqpXqvtEqsuQJOtvlx
nOP+oVGl8sXoCu1BRsYPur8sjLYZi2nmJLWEP1Q1SIGyK3Mhfim6OPiLXi00iRYr8t8miISHHEqi
6MWjMN71c5S9iDR6dwH0ztYehzq/8zFPBksZpqd6NkBn8cQ9+uo8HI1+hkSulYbs+JGpQj9E/2NW
gLbsE3R5PUYy7PSxN08Bhgs/Ir83e1LH2jiJxWQ+hhbNSkAODTq4uVjaiWWIj7mlhSdKgwsRHuzJ
Y9wsJJtWRUmv1+bsoTCa4BlBztFVy7S0nFlX25OQc+v6ZlZ5adDUL6pRwRvXyvZYZbXmZuyDT9JI
JosCB7aDgxnq4D96yZWprz+0vaKXT+FkWY9jzXZLomQAEht2RwtM8s3cUYG09B4CrQwvXvd6vVR1
Z0o50bDcCzI0flS5kEJXFVTxqCJYgVKxoor6YzbVevDUdVhrUCEN4n0how7hgwW3I8RQ4Hbda3Ix
e6US1CZ3AloTuO1W8CeR7rL7VkMpbgaEZ7RVdEInT0x38SCGN7JgtW4WRxlaM1aovw1t1fwofEx0
irAIv0Ygaew6kZUnFDuMxxJVH89k2l159MM7FBBllORq/Wso5fkONKPePxRDaGgHMyzF+sms69g4
RqoSv+YBjdVIKUJzMZSWp7ui7IX7yhwteUczFjxPIpSi29YdWTOGXxO6UYmJa3eLWFeM0vRjCCV7
PxR6fmTbQIsf1QFZOQ5rlDANzb+h0znd5U3gv84dwhClpf/V6WE7gWNRWhN6UMVphsJe6X2cQK3K
vX9yNxPcBF8DVfKlAHCZQc1J4nMVY7rbeAi7PIQOlRhXPPan2QEcZYs32rfs9eOY8mWt6X3MVVXQ
TIGsDBAu6REg4+HEd+2uMJ3iLTmkbnWnP4K+a29UN4JSeQqcbOfbqS3uuLK9QbS1x49/zeYMrN49
QLTLKEbt0yt/Gg/G1+YeiwHsMLGctecn7I+pe6PNBVZy/3HgFYLm3TSs37AqCGlERpiG+SG5D/eN
h65YdZ+7MHmdgXTBDn/GruAgLe1UqiN/RbZ/bxz918Ddqnys2pjvf8rqrWtVRipDiC5YkVK2R1dy
R9OeD3DBoyegPIgZ2eU9Rva5PTxED7DuPzVb7bjlEbTKs03qp+aSZ+PvtZbvHxZlBiOzJm86wcP2
xoMC7+Q4P6G1Szm8/bZZDF929jrg0qlSJHodAFtWr5ZERuVU76i/yD7ihT59qvSYadoe1qEgBhvf
2bUtfx5s9VAx0JBBzIFg4hi4VXiaUWypOogO9I0+3lbLz/5oWKsPuhiFGdg+kSTFk+vfnfkgBxum
cytLmL+3C0cFTtHS0sYwVzFa8BChCAvLQ9LuVncQ/L6t9qbbO1AUtHvdRp2XulL4ZIIJHDZeZPKV
Fy1VRxrEumGCwhGXjXT25qN8x2u5jApPeei+9MfgEH5Nd4WT7aX7bj8efjZudDs7ijN+rlHtuc9c
+RV9jeifl2ioxdOrZlXppah/ykfnPwMGfkodjBU9RQejcZrvkVf+QFYMc5wDCnYq+Zw9/dgqDb1f
XsJSrbVA3tESXJvFhXkxa3AuJ6/EpD1t0dySUSNR5a3hvZ/lyzhL/eZseDNggljpiUMbykl/STvF
HQ+I0J0GFyn3079R83pfEdIAESlMqGLia7QeWZmQGnTAVtEvs9WTtqNV/V151m3J0ft/px56NR4g
Ih3sBsXetUdQpQe6kljaxM1HEuVkJ/aQ056sfeEOP8yNXbuC0C2fDOgJuqmYheD0Z/7Z1WfzGRkq
JSekeXCGt8GKUMwOvMQRINqdMHBykp25ceK8P94uAy4b6SxgBegUVoGPFFv1GETctNGNmhq7MrmX
EPz/+My5slmQ3cTea2kfydp6cNDfTH2Sqgntwt+xedeRcn8c4H2xnOmzEJJa8IeywavscjT6HBWB
0o3LYvkIRbrzwXKUffBLtkUbRPxGuGvjOY+2OmKCWGhxMyNa0CowHP8C+fjxeP5s5stT+nI8yy84
Wx10zhJ0DYkAWe+5dqWdeZc8Zxl6arZxGA9A6FI7ve/Ifb5y7e66m8rb2iBXtqQhYuOHhQ0oGPCq
q8QH7TN18ucyp8Dt0xJIvABdRLv0rH2/F2+Ch3Cj4/H+6CIePgc0hfSlqr26NYbExH5bLJDehsla
J8cweZQt9+OJvbJRLoOscsvML6FvLOfj9ITYjasc/G8ZKdTgFo+QUvcfR3u/Ty6DrWZQVIUibKVy
8HhdO1aH5Hq9hUN8nzigTEMDYJkyXdXW5Uc5NZLckrPJi8IgccdIu0koygW5aqOU3ew+Hs+VYqeh
UAgmFsgW2mCrATVhF6hShwLu4Mw72aHAc9LujX13RAZ8C7XzviZ/EWuN9RqjWUeLjFjqvj12dwti
XLhbrk59I9KVfXc+KGWV3CYN8qCoaOeezuqY2bMePddQRP93U6esTqiuCrOe139O/mrurd14A539
mQeULWym61vLpKzOJzroWHVhheRZne3vu6fic+QkRwSlZS7K6vXjkV3Z5BfTtzqqulBLxrhg+qLp
bdZu9PTl479/+SIvj8LLfbC6qIJWMny9ZDBx89L3dwsJGOV2Z5geoYU6gZxtfLRXzt7LgKtcPPNj
9GkBwXpZ17eveTt1NEcgGrvABXUHZlHt6QPOzjmlH+wwNQP6N7XFWEuz5zlFZABjaP/N0Gl2GHKt
FraBltghNAMdwcgwVekbCyErMRvKzSKNtOURJy1f4XrGZFrvSxPXAH+6Wn65LuXZiqK/M5ds5jos
P1G+DV1cbWlW25KXuNax36Mp5QU7YWO9ru2H8+ir/ZD5eRELKJV4la/hz4Bmr5qPPz7eEyuMyJIu
GXiG/muIq00x01CAnP1niP6+LnEHgLJmGx7Nq8pVv0pQ5KG9n/55dn0ZdrU1iiA2BmsIJi+uUBsu
fzZg+nDR+f3x6JaL7qP1W/787PLHbsSCPMPg8nreGfCuywlhLRFLs88BdO2Pg60QoO+ncnUjVlR9
ENImmrrv6fvjPLKDi/NvYPiuXFV/sNAs3YK7XhtRSmUGczPUSo+CiiskTW6PSvGFiansYo43hnVl
F14EW+1CSaTSmEl542V4I9qjL99TQvc+nrprMQCyLv1iAwes9W04N6XZ6JXReMV8NBaBrOKfH608
YP9fgPUVCM2rpqYOqUzFzg3bC2+keLmRy14pMxkXQVbXH10634w0veFOH7xBt2GzfUrQSt6H3+Zb
4+tS8YMsbSNJOhvubXqPDu2ufRNO6WkL3X3l6c5PUbCCVBbBLx7Nlxs/hJaTdgo7ZCqxoLStnxxe
iNM7+VHZNeQaAqUm+Wt4yL+UXkgR4Sk7wqr+nN/JGynB+60KhheXXjIcsPOAMC9/yDwKLSWMqvGE
4tuoI4yMvrXP2aKNLx9voStX9UWktccyZD2lnC2GvIBKi6fljNb2+q542MbQbgxq/YBGkdSKJlNh
6kZrpyeKFyPR2MGPxaTi41Etp+/lAXY5qFWuE1ZdKJUdkaz4FjzvniYJtn7Wxid+pcx0GWZ1zxWF
n/nZyCpRsj/5+/al3LFXvyXk82yMfXiPrrkbfqe3tnUPvP/yLyOvThfk3GHq+wyw7ZtXXaSnaA5b
+KKtSVz+/OwWKPIWkkNtFR4GeH1hi1+0m+iUv1p3pp09Yob5NntLvffjldsa2OqCg+MjL3I0pTdq
goFuYeGVidhvbI+tIKv7recRaI2FykXQx0clql8mKXr5eBxXHq+XK7S61UKhCWR6VYXXAVOXdhQh
vfAh2dPKtpvH5GHrsby1WKsDo2jLbpR8PuOg/t12QB+AQPzaGNJGjPVtgBaplo14vi/U0R1QMw+x
OE059nRonb+r4GN/aKq9Lx82Ir9PKAGB4umsU56SoG2sRgeMQIqDKmn/REYi26tOIlyNU7gbSU68
mYrLqTvmnjzjempjg7exYa6cXNR06IOR9ukyFbnLTyFNmrgUS3ZlNn0XMFGbIHLiwXCSiueNkS5H
xurkuoi0OrmmHilfhBkbRmo+mSe67MXe8igZvzS/Ejd62HIHv3b+XwRcnWHtFKuNULOoSx0V8QB7
fDU8cJceRtLePx8clRxNNOA0/fk6LqcR+nuqo1zSkukpO9y8xoP8rXeWgiZiThKWbf8cMgsn5Tzi
6jjpfc2fWlTZPF0tXxBxx4YS/AGtf0A3Q41Ms7jhtn7laKE4LIMGple0bNnLIWZpkRRBBYvfNKbo
s2gI80tMYWTj5nn/JGX+oLOSqEDPUP+kVGdHMyZoaKIj7uL1g/IVz77FytWbguLYhOpN0nnJhnX1
+wcBXBBqO8BlVRVC5OrAzLSyR2mIhUP6zp6FzLV0tN70+9H6ijDjP//YTJX5A2FK7skb63IK1SwC
1qWpjZfE6QGnswbkgrhXhvwBWZxhv7Enr03lWbQ1/yzWFgkWvWIqd/lLhfESMjIiH13ijI5yUr4v
HDs8euSdpv47lZLle1597+eDtVYnSzhW8GBaVlLeF2+yh+PDUgyMbAwwQLVunWNXqo8spAFQkHMU
Wui6pyAAeBrzTOJ7kEhYtEN2h+ObhX/BH+rb9vd35eA24eZDzF2q78g4Xq5llEkZusdT603Jp7F8
TZjggnHmpPr9AR26Q+V/21jQazOqwQHltuC/kLUuQzKdSiHnzCjWA+Ux8+Jd/qO1lb1youyw8zfO
tOsD/Fe01QGjjqEZThMT6g+q/IRtTvY7HJMMyftSfqQbEWJhM2jJLm/K6nOlNtqnjeFu/YDVDPc5
tbFWR/Ff3EPpN34qu/4lJw3FEew52WPf9SWChnfC2eEhv+Ny3Ah/JSdggf81/lWa02BwiZsU4cOj
YaMtDByczhgYiaWojWkRThP7rar2VsxlSs5OP/rUZY2YDkop4ZsJ4kIfb2R1S0jh2kG+tB34WmgZ
wXa/DDJ0ljEV2kx7alJGu8oCR5HzLVGEayM5D7L8iLORTOYUG4nEA16ps9emyPdhOe2aet7ALix7
YHXIACOgocHHL5LBrA6ZNEYXQUMGzwuGaSeU0Dcis75fBJIWl2HL7DbiXZm7i3jLJ3o2rJaJCroq
Jl3Tm5PQ5KhaGeXPj3fe1RiMhf8oi7bDMrVnMaywRUQbcz9UHbVfRZ4dwkbdQN5shVh922WOg2uT
io2Xa8+5/FNVqo2b7s+9+W5hzgax+nhzywj9sMIgAMWq8qi4VWWL36rckX+JnzA48wpXwKINiyI7
3CwxXN0UhqRCSpbJJNZHc6EI0hz4AsWjHFWSiiofGi6Zl5nxd9RUbyIsGzYOiyu7HWUhFVYpuZGK
EM3lkhVdI/FqJSIGJp/DQqVgn1Z23ndbJcUr6fpFoNXCDQp6nwX2qV44RTSvJaE/ZXNk7nKj481X
z/JG4/BaEn0RcLWOhjRMkyFJSwkL8xoHr7eTvzPIa6eD7n2876/kKxehVgcu2nVDVxlsynag1cHD
Z0a72/yiAn2K9LdOrfcfx7tS6abKfbZqq9MWsm7f1AIBazdHbN0ud8U+v1nwd9YJAus+2GRnXaur
nIfUls7c+bdtGmGtF0xn60IsmL4g8Wj7R9iXNr5+p78pP90xtsv9Vl1Fur51YIUBjaEE+OdZfxZa
L+II1uCflVS+Jg3FSAkkqCs/0u+On5GX03cV5lGv8n2+caBdqxjgUyIZ6HTwD9lcndJiHYI7RB6X
TBSD+OQGL5x8h/mh0xQY17OZ8j1F2I9X9+onuQB1EN2GMblO7BH7j9U6gYOBLe4IHUO6o+vxO7fy
zx/HuXqUnsVZ7doBjUS4eEqDIZ+J1K1U24idRP+TwViyiKzKojBkrs4XUS1I/gpc1vQyBqTcuGjE
ueb4638wlLMoq8NFxSR5pB9OwoUym9Ho+Ga13z4OcXUTYoECuQ7ECvTXy/2fR3oHAJlPjj/FeHd+
aJv6k4kT1bh1cF1dl7NIy5+fbfcYZ58JAx4i7cXhM9KXp4U6mKS72anFg29nyGEkPz4e3fWNfhZ0
tU5Wp0aqX7YL0ZONnqFsAq7J5rmV2gtxdrvwvDXK1ZLJvoIUMcKAsOtKp6K1jjS3tzGoa9cpgmry
H0akCSD9ciZllXMjSUnl2h2mAwBlQRnWtrZr9u1BhB3c7SUvPfmOACdisxx85RFgAU7TVRn5Gx2U
9GVwow6FStJl2id4hj4WqtVh8hn102MW5RXuxrGGiGtvoAT6f0n7subGcSzrv9JR7+zhvkxMd8TH
RZQsyfuSlS8Mp9MJbiAJLgDJX/8dunoqJYphZtU8Vbq8XAG4uLjrOXZbW4ZfNXG7+XwD1EnG3Jcx
P2ApVIB86dbsM4AhKgGdb/dHGceJg6rxie2DvP6u8Otd7OUwo61ruuhxKKkHFAm8xyBAxf8IVxNN
S4dx+llmal2mWkLKEYehhvWuPeBFdquHaIfRkR0PNA+t1KG+XR8anc74cgswT2zBIZ0qcufHwDuA
PbdD3mKsC3iS4q4CTbFarzjXSzE8rNtPKeq5FFsaatmJISUHqq7bF9H3rux3+lhvMF6Brlr5vsuS
xxiIso4SAawUoJCupEjDirVdfKVPP8fswHvggBtxhgMvDuljBowQGmR32bs2+OM9PWBqD9hE8RUQ
obXUj1e8kiWFP5U9O2A1T2Vn6PGe6GGyVbZJiEngQN6uiVk+UKQtNOS9TFWe+T6Y5CurqEADa5sM
D1pfYviGbbNsxQovmXsAqv2vlI8C+YkRLmIdqMI5jPDggKmzoNdsBEErAJ0B/F9l4u+d209xMy0l
QGFmmBhtgvTgPPA2tEM1IFfybRYKMEl5H5Wre8DKAP+EbT83Eiv7+aHaJytNKsD+9YoDG+FUIKTB
JVEyzwRP6OdiFl4YxwLIAxoH0QZpK3N7SFMCiq6mYR/++AQjQ8FRjDem8we/vhu2a+v6aO88v/kQ
aKJHF63BAOWa33wtLkAox5MqMI92qPjoBtHA+KCjmJojC6J5yhM5Nj7b5UF8FYOrysedOa5hFC2Y
4PNPMbMMZZznDmCsUZeDq668JdepBxbwa8Vv0PClAcWreGm+SJ75yH+wHa3wGKA3NWm8z3f/8m7i
U1iYD8R/bMyrzy6NnZhO01gDQ0WZbLOrSa30zXpv4/Ih/5QzvzaZKApQwnMGDIJxo3uFD/Re+H3Y
cbbTt1bqrmZPL2MvB465aQIzAj0CijlbGUl4x6u4Qa8j5n2+Gjf1wdlMTQHtFThLUgBsecLXPPNb
jvdlTcUWzK0DLC3UMxTlI36eCS8slstg0i0DIF0jKsLcaeHnG8kr9hOa7QR+hZy84dUhe1xPuX0E
AjMFB6SoNgG5IpUrOzPpEWboLaPSS6jWBPgADq2AhqBeA9TEdK1g7e+Sm/XC20JkjdTb1EY2edyW
Oa/81WA1LfsEcie0L/W5C2kIQgM/+b0N16DoLo3Tmah51Dlo0WgzppQBY9oGiNg7S6ggCFjDgJp2
6mwnAQOHlMs0RQBQxAuIK8zVj03XoQE43bW7JuRb0H5s6Watl+XyxGZyZiFXEQPFEMCngJT4CjLd
sQRwhG9ekb22RYkjCaaiYuQMGIRRUddYa1D/uHyfrXKmL+DX5S2CmGmV5XWx4dtuU1z/AbT8ubW5
NANn60Rm6dwdkgA+jM5+SJq61MHaMM2BIITB4PLzNLgACvpVO3DxYM9Ezl5QZdAzMyY4QuGVz6Jx
G4+906sY7m3v9UDCc6OXOlx3LxfFAi8U8KvgPrhIeQLofVSLYsKU6fGWlPELkXlykArMWVeltdL+
cREzTWs8ETZ9mJOnOuoaUIj20hBoCgM8TmW+JomtfP/88C6u3EzI5MefCNFVK08Lc5pjAD12Lvng
BNmQsdh8LmVZGU/WMrsKSp/XBpswRuLmccgQlLRjGLXxpoj0oErA6aiCnAAk39HqENZFUDRb4Owa
KIBwkBQK5ZQrz3nQNvZrA2AjZCbGLaYlUeFbu3gfTRgXF+/nWuevYtfKgP9nkJgfxF2/GX26paOX
bctrGoC+EhB6wNf0+ikwg090VELzbQIRzYBbBR93QMPSOgr42gF8WPmTc5YNYQDaAZprWw9FtRsx
tz6iPQbwB/1GsFsUkR4d68nR1xLBK/o19zcz9EaDtXaSSwlIoPaq82pKK/HYmoxZGBQBvIEAzm8A
xyDAzfXEJxpmwtqVCvyymTs511nEA05uG08wxEyQjNpBAWvIZrI3iuc8ywd5uzYEvbQsxLHoYcU4
zDQ7dX41SUU1m+q4miCvAkczoB+rva6trGrJyJwKmTmsSttpqjTd/9J5qNT7Wqyh2K4JmB1Op0lY
SDEMgSGhf7X9na0blyWrfLqG2cEAAGTkWok1xAeau8aXZDs8geooOw4ADAyY6opDuQEcVvo3ktWw
LqeipzM8uVYGASUZwCwmnShf5TJsvk4jgszH5ICMwSxX3a7n0i4z5DOh84ehYajtWWJq7qfXEvVi
MLvcg1zNHw6YF7Y3SBt6VgzQttXc/EVW50Mysu9oi9WQHZ2pJJAcBqMeJ8ngVx3c8Yt5JYPJ+G58
qffJIW02bAdEd+NZ3RbemiIt3j+g3P4pfKaqwNcRaV3j/k19Iv0jpsQA24FgGUPMLwrI31aXu6y6
PwXOVDejFUkGi6MtPt+BLwoE0Gszn2sSZpoLTJc8K0zsZ8zKA+9QaKxAB/OXY/HZqc2U1KmRiS8E
1jGNbAFq6g//rPPHEZ7nlO1dewKXHOzTk5opaKpmnCkDboXKrWtDKfa6pFwP+qE1O68BKzbIy/Nn
vcm+r3gZk/rNX95TuTNnhmosi/DSQS7mxYx9CfUA94SLQtXVWgfERSA629OZQ8MzBn6XCQlSGFro
UAV8PQdYNw2jXb0DnK6VbvRV5Z+5MdXAbFaaH2co8CC4LYABgIBgoUOqoZ71uq79lzNE50u0Zm69
aKUhLVvcN0yFcDfdVbve3jmdh0TyJgmrH8VreasoofJDeW7D9calxfAJyRwwrKgA80JW59y2gkdU
o2YC+aANTEA457LXCR84897yVyeMbQT6v4IEuPjsnoidKy9YRfNksnEFg2klxwoXsrZWmhSXNxfs
BsBHAOEugArOF0f0ztG7DpO1w1V7AHXStvAl5Ks8xSV3TpDt2M545/fsQd6v7+zlkMV0sifCZ8pb
UVTKRwLhYGHG8QYT6DJ4Fo+xh3RRAIBfX2zoDpxgGDqvASZZ+gimdmujLZd17dnHmOk0yNITvZcA
jpfupvZsFhrXE5qJetMBQEDe2vfJy+cG4jI9dy5xrtJpBG7baHquBaA6y/upS8A8lKH63n+TPOUr
yKaqBm1/iW/eR5Zb+ciqu87v40pXy6KG/dx+a/aKgs1qREsO7rJWiV1ujlf5OOx12v7VpDYWC+wL
5G7QxYl/zO6PJbS+yrpuCKxm3NSCbcwovcvq5DXla03TlwOTM1mzSwNgwCQth49BcW0zzQvxPWgE
ge2f3yShCRtcXZfA8yYbw4NLtFl7R6c/Pzf8gIkCKr2iALR8DvhRZjaaTTITIZcDcjZA4WQ2Gv11
8HYpRvi5Di0d3qmo2ZOtVuD/bWUcnjKx3jWvVgTK1CRaUZHLEhM2FPlNC6lsCxPk894gcHwJ04mx
ofnO2PCHeDNlVbUrfZMGyc1a3m3JDXHAHIAdBGfRBc4F2lQFCmfTY9ZUvgKK6aJWVrZtUQQYSCY8
FOQQ556j4DrLxQQAWtU9ylHbHjv4+cGsSZi5h45cmaIx8GdlM9lL1Poqa/Faf8OajJlH2Bd6aulN
Cxkd/ZKN/b7W2MPny1g8ebAr/LlT02c4CSm4CXqeJPvPyTcegGenBG/0IIXq1sRs6/ZzeUuPAVq8
MdgBMBCAK83zymaO4S+N42Sa2p0m+p2NdNP7IlSfc5+/gEcRJZTxOr5xginJzO8cw8/efgHcZeFi
TXDgyAAjwY5PMrOKMFZ2E4PeFe492fIHbU/u0HpzsP3Ol0J6k7JfgMpZOE9FmVglAJfz0V5/vteD
PvZJAzLQoFKq0FFeE6Ve0crpHZ9ZpjMJs6fWKho2Kg4kOCjUgqEdTFsRMAqd6KV1UF3szcH7/DwX
fO8zgbNHlYI9zKCyClMYWaEFwl69VWtQK+YPJRilS6S9QHt9KFJrZaFLHuqpYHvmLtK8t3LQTk5v
aw9YDeCilqABanx1M+zQsNUo3prVXxap21OzAyaD7PmcAueFMItJZIu3Ztwp7rjPjvWeQWa5AQjv
mtO/8MzgwQD82NSziSLUpMInV1MyAMam9thbtUY/O7rbbVF4bfwguu+fH+Ki1pwImj2nTdnKoPOE
IM52Vce9IbkmyneKSnH0+LmkpVuHMhrQQzDNMhUMz5dkSARM4Q4kCa10e5gA4PqC+jNb0crFnTsR
M7sGorcUQERoCHQrTOq3SDXlXlJy11TLFUlL9hP1uZ8rml2AAW9XplYQ1W8ICgO5a21Y6ARodiWP
0/zBUPqfb+GiEflTIHL251toOqM5SiYQphNJvuWEPZWc//UsHabuJnAXdRrBm8M5CKNXQQVQIyaJ
EvCX2lXuElvjm88XsuSQn4mZVnqi33KSGmn2Bw4AvPLE3CT7HP2PHIAK0UPTYpA++IXC5kLUfiZ1
dqtskY8SiwANJV+BVMFDQTMEigO6LeOrNUdn2WKcbOTsYmmU9IoooRzRk6Fh2C4H9wA4vdD+fVXf
m/tksyZxUTlOBM7ulwr8z0zNcHJdBwLrPvWt+O3zU1u8wScSZlfLFo6F3Cdu8NBX/ji8xd0rsmQr
OaTFVwXNBA54L0DlOCexq1I7jVkKp2TqKKBXLUqmgA5Zzap8lCEunssTOdq5BkYtpaY+RabTI8If
mRf75gENY0H6dbVFbdEmnciaabvTjELOJ70DscZVu0MA6iXgRr6dRmlLH3mxm+jl75QQVRPg1aoK
hkULzv1shfnYgxfVwuQzad+MfNzE9LtlHpJuDXDtUi0gB0HERB41cW3MzGCVy1y31bHFaG4VWE99
DFaIai2LcandZ0LmpS6Zg8aag989MG6ikAbxQ12iBDu120xMvknsRh55+VzdL4FIMQaM3j70YQBW
EbgMsw2kmhBlnKRTWsq+quJgBGJJH/mgR+jd8oq9J0eCBoUPjL5kI4+HX8iMTSLOtfT8I8w0pwTg
dKrpOQJ4d+Izjj1FhpOuu1Y47Oojglz/8zUvnSW8HFQajCU0H9tJumposh6Msqg8JdqVFNlXfYr9
/VzOQhivAlzxp6DZwsB93Rh9OsIcagJD3aXR7zI5A9210YD13U0qcMID8CDp944Sizjgpi7o0cZH
y4LEahxML5dV904cLqGbOS3ciA+mn0Rjh8xKHDt3dmM7t0Dc1olPWVGVN4lNNLKyXdOnnB2PBSBA
oJQBJhb9T7MHBSorlRTOaEDsvchf0fG2sk8L5zE9xGD4Q9x02QYQmSmNeh1NdAqIw1gWykPmRXT3
+WFcmicVaLc6OgAwXYUc4ezlAHiokZMi50FJignd+SqS2YMozBGw2+PT57KmvzXbMTAkyxhHxeYA
5m92p5AYSop6yHggmeDlyI4F1cCYe50PT6T5yxN3aN46lTXTMQt4sXXDIGtQvpqd4bfEdnVpRQWm
R+9yQfoEpKkBeHWebgBojhP1aE0LuuGY5QD6tisv08jvOfiWAS/jN8aKh7agEnChdYCuoudx4ljG
BzpxnQAV01tSF/PAdgCL0CcIC/KgJ9H284NaUO1TMfMEZhLX6FuKUh6MvenKEnrMi5WdW1S7nwuZ
JyeFmaDzrks40HXu7UYEpOJwohtXjau/fovO1qKebxlKjBjjz7AWQsgW2M6jR5R4F2HU6f8oaKbd
sFpSr6F1EFH+D6C8i17xQejyN4QAEQCU36gdAL5kdl1HbYww4kA4ptsSbyjA1dLvbLJSBlpS61Mh
M1+v1ZVEZTqESBnoLuJkItZwa8DHlaUWiJiCyfDtc4VbUgcbTJSgt8YE2gWXKadSLDdJ1AWl1nvD
OHGeCBcUDVrx7f8maGYWQHVZSLSQumAYt2DAcPNiCzaNvlvjY166QacLmj0ODiielKHGFpYteguV
euJD/hsrgd0G3q0ORpN530ZNFauLM2wZKFIw5xJqoHxua58Oz/83ObP7oxmpoTQydkyYLKh64jUZ
sLVFGdqx5n0uasm62UBcB+a6g9h6DnPWNNIQUeJ0AQf4mOFQl4F4TBMrxm0hOlPxXP8pZg5v0yjR
0CklxJQ/nC/SN9AY8RS5z67zilfDy6/Apy6tTXMu6sOJzFnasapZ3Tk9aIgiEAMniddLK8e0IABd
w/BT0TyLwbh5kkpnEgYdCxmwzk5BryoVzZDAoqMrxZ6lvXPg8aDUM3XpIot6bk2zoqmrISU9ZkHa
gxwIYGb4E5IFQPpfefYrDaaTfs3eWLQEY1QSnGn4xzx1BP4oDA6bVgFiczQGY+QWTKqRr7vRTXc7
rHZDLS5QA3I0SCORqb5oahe6VFWOXqCT7Gh90Q4MfTYm6OfId3Rc/wJQx2XEC/g5IGaA+xujRBdj
qKmRqGBWjkQwWiB+MEjXXxFz+NLpBbu1of57jkH/nYjA7CxFxrDS+7ngkAHpRdPR9oVhsgt3ojN4
pRhEATNXLgUq0qcjGbzMNIMOECliRUOXhDkGMEkwNgEQ4bnBMiPHEnHRoFdXe6O6wYKsKEwP408+
HrvB7yx1Df5r4VUBYMVPiTPTZY2GOZh2hUSqBKB4oK9caXJ+xzoVJDINSrCfW6+F5scJH+OnuNnd
UFSDKpjPQ/xUN3sOECvQNoK/g8U7OXG+tSL+QrK8cwdsg5vZ5hpW0IL1PBM/e9pAGFNxS0WiAYP5
tmvbOyUDnoCDybDP17m4qyZGBFRYG6Cgz1wQpbaiYmwRlrJB9yk4uj3uxMTlZhoCvJZsPpe2ZNeQ
wsAzhzIlqq6zh7TpzIEYPEPaLmOPQgblWtz1f6PRG0yxIJHFaBZGOoFbcG7WlDrXanRJTb1uUWgy
1+Ib83eEpl51rVHf8GTX2akhWorYqujLBU6iQf4xcd+iQjbTGqCvCzaR6iCRjGnS9Hss0LQf+5Yn
b3R7O1mdX0gtXOoKhGLAZMrHTyjosziCiLS0KgVWbjKqSgNEignHvvMt22NA3pyQkJzbtaUurvSn
0HlU0SUpKWWKozQjglCJO8BmHf560Hy2snlgUTYy+KEyCCnkHxlVMeKMu5CuhGGXV+BcyMywSErG
ozSGkLyXbqqOXCWgaKs64a/6DcuSUHcC9AmQ8ebQ+GpGYocwKKbNU+Risp1AsZQAulPcfX7PLn3+
aUl/CppzAKWionJqId9FAcjFwQbaEvMhHcBna1TfNCI6byzHL5/LXOi9moSC+gJ5DgwdzbFdGlHp
ktpjHyegwanhqzZCVWC0q/Mjt/SVZ2Tn4QC68n3x16cjzXPZ086fhNJdD5a6Lse9M9wJyiP2eudO
H0Ij8sH857fPU7N8UvmgJ1OA9qmu0yAvH+3Pxc/s6MjAmSerWPx0BxOM1cpZMFEfwDn0omFTuX+Q
S1N7s7Lrk3aee1TnK5+Fd7E0qJI0eVR/gJjEXveO0TZ32Ngb9dtaMXOhUHYubWZqENc1rPrDf0OY
v58GobKD8Gs0LYv9Wq320sc4EzbPFLO8saO0hRYn9LaMtiV5sehL1jeupfmf7+KyMfvz9D5KDCfq
o6E1k5caNtFs7kewQIq1VM+agJmN4SN4uVMJAoBI1KT9UxJJ3z9fwqXvic1C2n6qtiAjN68RoFiq
YrAS8POtYjAAm1uZ34xx9yzH2njAtA6ICQeGYSdDyEEV9/3f2EGE/Jg8mIJYkG2dX0BE4QxkrgnO
SkX80BleCbiAz1e49MwhmgTCC3CvHPi45yIwPF8BhVJGonmowtqufOIwt4xW2SqWbhSwXGyA0H3g
Sc/k1GY71FlhTHiX4pmiYfZtmg8bg4kUZg04d9FowomeUCGB5oIE9Pmi5ER3EmrYYIkOkdA62q/G
y0YKOMEcHCb9StfeA3TfV6mrFH9nO08kz1SyKwBTCXgNTB30ksuraFcWjmuoL3/j0E6kzByiSAV/
aCkDWdOkgS7FmybngJdbgy5bqELjvZHh/ehTP8mFyyfiEiWyCRFHlxngh0jtXJdSTPws0/WvdmQi
2KwjaRsDfWwb6wSUlxLKIjJ36FNjN5iILcRwUzkVidzP178QR+CTofPDVnG8cApnFwPEbHI2qID4
RU+NRxtt1wzwrHe5nYbtRF0KIt50Y7Efn4tdsgaGjpYojOCi4jBHJTLjLM77SuFojDKv/hjkVDf6
KlPNovqeypkpUVSm6EpjH3J6v+CeHkwD3ZFfY7JEbDC2D5p3TCL9AuTTpDjzd+9U8kyxYtFFmCWH
vZuc/AnWuBLf5R3dTd5uk2xa3U/1FRu30PaGswRLlKqYOqaA52mZUiuaEVVz5GtBzpbdWS/lMXky
vydH3njq7RgiAb6190pQeyCbR/eWa97LAFu+XRtGXpjmOfsgc/hTqwbvV6XDFPaKm5S3SRGqmKzx
Gw+ww1713GjfDTlEB9wGLBor6eQlK3yyB3Po0xIUsHKqgTko0i24l+pLUxtbcMGvITkuq5YJ9dEw
PW9ctPLXqgGUgAZ1xYlgoH9Mbwtf2fMt8ntBsRVwKdvQlN1idT5r8eoAKsCC/beAVDgz/0nD4qRl
UKx+jIqtMXXiuTYQgv1ENrMfoCnPDllilncS7t6hkdpi5SHXFxTbnKDEZDAmAdJsZjBs08ykbsr9
dVH5XXZGcGljxH0l9bd0imgURogK6nlDncepJQI7lsgDFlndaUJ1mQPUEnutr3ChNowOMQvz8oDD
UlD2nL1uhaVUhaqUbZBR8mLz4VXInLplXVx1RNrrNtmVzMB78FaYWwRhgc4BwNcDebKSE3dATzgg
BMz2qPU6RWug6VJbbkJDzlYnfhcOHQ2tyBICgwwJ13kapK8Fur9GQDoabnQHhusBOtfcqwwzM+j3
KT0rSF/rZwJGbVcC3tV2reVnybEGdjJShzqeL7R5zE49inisa7WB4mNdhvkAiHTZDgiNrsEfjqEr
3GqWBADIBSc834tWeRiEshJKLCgeCEsdWDckS6eRqHNXxC6q2qYC6DySdRQa8rItXTGgCw79mYTp
E5y42ZHQEubEyKmNhEduRSUTIJnDdcpp2Ev6g6aBof3zd3BBz88kzi5zbjANfEIxILC7Q8OpZ/Mv
FVkjjVkUgg4IYNdMhf15pSOuOsfgHZwPVeL5fW6hOtRmY8ExGFKuMWguyUJqGT0EU+b1ouN5bGls
kAZoeYSlGKcsb7U2DrN+7aSWdMFCNdUCJjrw7ObqqHY5mDhsoA1lFrDseZDZqwnWBTcbGatJ5W3M
mVyAWrd5E48oHE/AiemjDsBnAuoN250i9T+nC//rrf9v8l7e/uEYNP/+H3z9VlZDnZC4nX3572Py
VpdN+aP9n+nX/vyx81/69031Xjy09ft7e3yt5j959ov4+/+R77+2r2dfBEULTNS77r0e7t+bLm8/
hOCTTj/5q9/8x/vHX3kcqvd//fZWdkU7/TWSlMVv//nW7vu/fsMd+6/Tv/6fb12/UvzW/6vpe5G8
zn7+/bVp//Wbbv4T6XgNaSJ4p0BL1mCcxfvHd7R/TgYbRgBDZoARnZAMi7JuY/yS8k8gEgOcw3Ym
RgC8Ur/9oym76Vua/U/gFIP0G63xoOMB/9Nv//u5zs7n53n9o+gQuCdF2/zrN5Twzt5Ba5osQWEK
rBHWxCIBFNtzY1GbDVBnrS4N7LpI0JZbxb5h1/wGkF/EAxljmSHBWX9v2xSkx1KRpmGlOMmXspLo
jVkOA9ARKjHe9UPNtkWikhvGkvaqBOhI4VWJ3np6JcSOGal6G9dKg3b3KH2iUaYDd6rqLT9LTXqs
jIrcNZGEpiMrlimGNM3+K5ERKaA5PQWQaqe124GTaiOZnfYDUV6641Y3uqSV66PZJCLMWaK6NYvj
e4NU2gTk7LixZDt7VC4xbKJiQPpgGvyoIwm5UehoWV4hZbXfKRTId12TbHvYHFetKnIgggIUpgPS
fMKMNwwKkAkgJlP3ttXKX1q1h2tqx9dDy30za74UlXNfm+ZVr5bVlRY1ldsOY/+si4SBD0C0z4Yl
tViu0opveqk2YJZ3RO9Ldk9vO6wHPflxS26GgrMc4NM95vpGrsAd0u3KrZv+B+0ohrYdOUV5K9Pc
uohoIKmiPlZQp1s+DJg+cgDkwDjB/W6b5lZqo/r6w7fzkhz7FDWGtauJgl7GMZdM3y5GDHuJGkiE
ejTcA8WcuUSm6MvG1LPiRSbRwWaaN19JNUqHTLWyY1pi+BGjrt/yxkyAmtjpQP7WRoA75bqcPxld
XIX40vZAR5J6hZXET7y22dEgpPAHi9E7Qx2+OXomjrZe0iveN4UvK2kSSFXLAKGQt3m7qc0xN92h
E7kvA9XpmBhscGmkNk9doseeADDGFVyt4iXDA3Gbt5GmeIVWt2EtJYrrxEb91ZKsdDdo+B9ATxvb
m77k4x1Ks6mfKG3Sebo1pk+KFCk3WcEsjup/BB5vOnYIn9GAkoQdJg08cDTaNwhax30urOLe0gka
R6wB9UWgpzIwvSaCJF4cc4u5VCLcl9EB4o6AcPPB5WS+6rGaUuy7lB0ZRpP82hnZpqsY6PAyXljC
7cjo+EZRUzVwtFp7tYiRviSmMzg+rkj9pgwp9YY0i7dCUwDYpbe5vC2oKhuuaRQY/tHL9omiLueP
INxwuSxLBzMfBjBvRQaGRtPEOKY2E7e9yse3RrN6qELf7UY03X1LWZm4WdFGiB67wtlVHEmQmsmJ
4tGhsvxhkCoQalFJ69zCKqQrDPzGm9HoAIokqSZ/LhSTHBqjxn6SMYKN0EfL1eioI/NbouBUiBH8
rVqt7GuA5fgcy9zJLO7vNLRH3efCkPc2KdUfqNJG0MlYGF6HRq2tpRH9NVcjfWcZiIA8E8qNrIzJ
bRgS503TsjysTYVd16XowiRyTDfvW2lTGLmzMwwzC+qhyo+qIdlfSIRGL8A+ijARBUF4LAxSIA9A
S0/NafTKGBlUl+o5/6pEpXRNRpKH2dCk6IU0nZecRGko64m5q2C+wNAIvbphVIo8E4HYFZGE4tak
UgtP1wF04sqNalwrogOSqt6zI5cd+i2JdCJcEJZVQaSx4X7sLScctYHvLaXNwadhOwdL6fujwmrA
kqqs02KAGVBzyzJBdprVxMcYhXe3kIbOYxaR0Ck1ToB9sCtuIQsHiHnRsMV4FoZinbz2m2HUKtds
M/7YVSlY3IF4g5gDtfCs7tFVH5dooM6lZkMU2KA8ymhQRwX/vRZt+02mhKAfmSUHU03IlV23it9n
UkNdJ6kZ2K+d+kClRkECN6oeuEirp65Gqr/PKifzWM5eLFnprohA4lOp0ps8cuxHzFkNfpsKEfaW
DoS0wSHu2BnlI0mF4So8s/wxGZ1tRYr9qHWymyEtuIs7lm/6iALy3TJKPwL4/04yxCj7CbV42OS4
3sDz82Sh2IfSUMTvjjQMx8i2NmUslIPmZI4rOq7utAF5PbsT95EMWxGVQYFX8YvZy7obc/OLUpEK
rxJPv2VaqAMkr1ScQG5xw4sCjLMys/wiqcGrBNMbxKRIvxvUcuOkYyAVTXZMRweeo7fHvMsDoevD
EU0rQRn1PyRQC9P8PbKAhCwX8UbuszvklNGC2LiZpe96rdL92mgPuWZ4SkxM/BbZZyAl3iDr8F7q
+IeEJIAfqfy54fnvQ1LvbF6mfjFIr3UWHdCMbQMdRkL1syj8tnxWq7jGs0o8nfXoBSO1AdvZb3mL
K6Tl96l4M1LzuyG1G2KMQMajufBTJYxy46YRTIQM049upxVY0LDLkNkZWfbVACmpypXQ6TCnbBKY
32aDfks0bZo5gHSVl661j83A3pjAQDE6kz29cVzAT6LzulaRMlEPMsekvl4j6lQsYNtG8k6Pca0F
bEzjaCDwkwKF/bAEdVHvBEyhTf1RAeVRku0knroNiBjquPXbovD6HFhUUvRiqvpTGpk+EnOwXEmJ
tDECD2Da3A7UKo6FdJ/Rbk/xZhSK7Ns2HiFuA/9XorT1VN7pXs3JNm3VTWb13HUYbfzGMjNf0Mp2
84i+KUCsUdnvnPPRzZW+cNs/oLM7LcjU9N4qgF45yBydGOiDkonh1nX2xPGUuY1pbihH/3EtrmO7
ujZqJd6YcX+bKvBouJa/5Vrn2cOdRhtzM9Cu2OZ9/1SY1mOmUfU6kwdg4zbOUxsx+zvp8TYnXeJZ
FHVMC29/ZOpxaGVO+8CI6ss1C81UM3pcc9s6VEb/o8+MIYw0yd5LQnOpM+ihzqIngIlGeC36aIds
UrtxULQ4UIawwc0GoDaSOu5CNWkOrDayY0li7hUySsG0iqNAkhkNqWLTTdzXOAoEaSFvhPHeOPbw
mgz6ntUtiARBVx4qmtQcuRnB3eubyrZhbjnxYF3f656AQSj5oeUdNVyUIDqXF+wG/s8BrYzjF9kG
gXAqVN/Om4PVj2axyeFOso7IuVs0bVVAFanUerHdJtfUSDB+Iiho1vhQh3VdSB7wx6OnXpZM4GLY
WXmVRmrt87HThUty0FYCGu7GkksQVeeteqs4Ej8iSOfvddex+6gw4i86XqwNGl/w8lM8CS7SR/RQ
SrLmOkU/PEZ2zirApxDqVQ5zPCsDaDOKddzrtUh3lbhPrnXB7atmyHRPB6I0fNghz1zTSvm7KOwu
TDuQpURsvGW4X7IP7hTlunRaO7CqKr0SdqTsSy2KkIwoOq8VsvrSqWN2UHMT6Tk4T74C+sHrCl5z
0Eqp7FbGkN5ZZWq5qpZLXyj04GuXZca+H2ALHEvv9nYbt55QoXagQ36NtB7QslQqtrrFpC1hInON
9jslxdY2o87rKuXZrgCpHyeBpYbDmLyUiXlljz8iwTy0g/xQ5US4bcUAF65iiKWjh7qNtmpKjpHq
oBrdCy8to9AeAdYv2Y8t5e8lbZodiF8xfqqL32s9SjZ12t6ASH5Qxq1iTkTB5RBShoYnQM5lKSh1
Ux7WgiPNa4/2LsL75jYwry4XGb8xwdfsKiNIR1sGT5C3WkCcMQdROBFbA12XX8pJdwQdScDT0kbj
gXFbJxjNsPRscGU5jv0UtbxHHuVg7jJtk3yXMd4ddE0LqjyTl0hImVm1rU1qBYbc2Ld4wOieyV3r
x4AG8CPRWqrbIvbbokdf8aW+VzdxYWXv7djB+6s1BzT2tVy/jlqPUYFIV8VLiovxGlUKUdz/T96Z
dbmpa1v4F+kMQIjmFWNju/oklezkhZGmghCikwCBfv2dzj137wonLo/j1/uaBtNIS9Jac32zoa1/
tKyNgi12l+URvtU2LUFPvKesbhJjGtyni8mIudPypxIundvGcl9uqsGW942VHvaCyH1L6Y0Hv5qD
x2hw0IYg4PtdJAjDNYxSlu4jRRT9SseisXjFBGFv5kHai3rcaootQFKpyMkEVZwmvUvrXQttzb71
OrvVQxEfS9k3t0qU5T7Ox27fExZ/rFoxvABdBM/tuhf7fm7QzCljvevqsTx0kTu8uJYUN9BI5I90
dhpYohXuBkRuv7+dWC2zYGhAF0G7zr5auv7Qm+AvOnlZ5JRzAgWODlNmJIIpDPi2qPubv6Y2aN8R
xzU7Cx1vt8NMdN8ZdyRJpSf71RaRVqmqQnrPRY29NQ2XlPnV9Enz01KqQFAYBFKfeb5om9RTM+2Q
GMGpdsCOUHYl9hF+WeuNNZ0CpUt+GoMYZdCucz+TyIOZYlsEZUJAKdEbhRItwnJucJh1nO64+HI8
8qh2foT5WLuJM4zx0ZtFeFNbBuB5rgpyPznYfeQq99HYJoL8WM/yLljC7sXr5YvfKZFYxeiuwl+C
949VrOyD6ahVI7YzBS90Y6WC7IG1y67xFPkQ+1L8LEUM3VNY2KzJI/ZZtrXZIF8unxo5ejceJOJb
RM/xWXj+BCAYC05m42LCxK41A72gQq437iccdmM7Bp9r18KHDN3T4inILZYegHK2oqwm7JRNhAxB
ZeSxypm5aeeB7elEzZfOKRDQWvTaVBu8qOEL97qXyhm9x95QtHz5cX8Xx0uFrotCfBaWnohdnV8e
J8bNHfAHSwqz6Z2nmP/xVx7m3wmh3xIef2ea/n8kpKDseysldfdVfl307zmpX//lf7NSrhv/C3Jd
+GcAsBABsIC0z/9mpeL4X6i6YeeIogyIxm4Epcu/s1LhvyicB9FFDSk4Bc7lpAP+d1bK+VfEGLSN
SM+eVFcOih3/TVpqVQIkJ3EvWiCRMvs9G9VMmHa2yumBDC1YgQ3yBklOSP0uRErgZogXBrKz75FP
wTx1aa2KRSSs66sDJr/7NFvSHmk4qFsiaHSQBue2TU3rOU/4MHh3iLrR127U5oAkkxXbPEJeZXGV
bxMka4byYEJ+SbHh/S4S+/tR1l2eca3h8uGP/qGTiwbMSUTdCzxk8inJGfHnLfM8igxFGZAxrahm
t4Xqeg8rncurdOZj9wITmOijrYN+BDhnFlEixJAXSRN78i6vmffZkCi6Bxwm+oJvLTNeUoiDaTfX
XyNrS53OU91/XswQ7cbQIZ/GKfJvLa8u0XB/r+r884QrTZQxA4SDaHU4VDyWYeJHdvju+U3tbITw
yDdBW/mJWQgTcEzGJhFHkQ55j1ej+t/z+3UC8/dE/T+/faqBvKpxzKwZerjt2gOlljzG8Mr83Mc6
/2ua+/5Sk1KAa/1TA//nN05//uo3ctLNLNDGYnDR+XtIl+ZbCVDr+xCGojdxW85y8/bDrAp5//zS
qn4C5ActxeTTQ4m39xPqieidypXzPCgv0ptlCpd9J0aoagPHkCc5x+FDFcNuPmGqcJ6juHee3WmM
vpmJT3vkCDsOfL0fi43qPDS3w6AKCmdUI3+4pDS3+SzRHPn2rf9eyfjnzlfp4xabKOg8YJRgS5Y1
sT1iTl9o2jl36VWhbFRGeflih2wxIWC4zd6tugta/nOXPhVNXn3ZalCNb8w4wI25f3Ad/s4Ziytf
yKoWi7obFZz2uGtdIbXYp7RF4eDv2sIfhvy5m17FxtBfCs1hxpqBA7HjFrCJ5hIS58+XBujn9/cR
BxK1hrodMo84W9SpNtIZ02vuGj5Wv1+6ApTFhpEZMgZr6GpBnUFcqn+fu+tVDKhhK1GjuHLavtAn
pFtfsLPaXnfXq6mPQ+tgG2RisjaKv7VSpEXQ/1fagP+bMXAW+/2FNDAJ9wU9DWsCc9mgQRNLUntS
f5j7pvh53e2f3tir8T2PnuPmNX5j4JPlCfP7+CuNzX9XvvznEVYzUwqYxJsYI7FekH9Vs5oSA2+A
C9Hw3GddTc4mjqR/asPIOoGkQWS2AxIc172X1eTU0q/11HWwR5idFL2tVWL9S5Swc7e9mp46MCeb
ODFkoaff1x1LhXOJAnPm0v+hVWlaHLSacsgoCmYtzN1xJrrwsk9z5T/XOPC9fh8plpQT1QPwRVVl
lk95Xbn7HFDajxJZr+OpJPGuiNvpApzi3HOsJqwSS1tx5HoyU6PG5cJeZfEvPMe5S68mrD+6KA0V
BV6Rgx2S8TMXLbhXDZq1c96ECep1sdIZr2ARFgjkw6688ulhXk3TukNCoFRaZ1BcfoTk9i+Arf6r
rou/p2i0mqIL9/MwGjqdhVywHTRYVTK0eXMo47LfhGFF9te9nNVkFd5UThHUwVm8LHBKReUpGUMy
X/lVV/OVAyJW+zClz9Bn9yHIkT0jj9fd92q25nEBywMv1lnvqSXJ8/lTPSHpetXFw9Vy2jWlrPsB
L0V6waYTXSb9cHfdpVfzlcdlw92u15lijgL1w4/TcrLFde87XE1QF8ZQSxwGGml8KKK7OZNor7ru
xlcTdG5PbuTyNFAY/HyDoD2qdrh0Gjgz+8PVmgqVqlzadsBEiqdNFMDJqrikfT536dUc1QUvzDSN
0MO59ce49791+SUC27lLr+Zor5nX2HnWmQeCcoU0ufJMet3bXk3LfmxbP2/wISuCiqH3OVqCKwfg
akq2kjWca8SsqKEHCB/Bm3934Z5PY/gPa9G6143UEZ2bFmN7omg9aSNk02vsczfGcPnkLDS+1QFH
xr2cUAhNKi78B1cj9xgOkIokepmAcWzcgv01RnP0mdfQrco6oGkVu+FjG9Y5h/NNF37l+ULelVUc
7MkciGcHTL9NXOpEsgr2AG48HSwdSFowynaqR8F5nHq+73hpnKR03PoHkn/1TlfLsjcecowzAbmd
QHwVJdS0wSmnOb6UkkVI4UYaZV3ReeGHOWiQ/Iul844sQTskTkSGd94wwhpLt4G5boezVpQBTbio
eMJiNRRsk8sm1Sq4LjgEq9Cja7dWFNY3WRdH7/LWeeeAr3vh0//5y6+R29QaEoCfo7O8PFSeTINW
XjcRglXYCVDEHzoHV7ad7RJWjt946Fz5rldRB0KHOqhCqTNRoafD1XBERn78/XWvZBV3wqGZrXZw
uKFtfoO89LH1/jtizd97g2AVd2w35vAvajBGRjNvtB+BI+tWxXVHp2AVerhtombkmMWhReI4WNA2
fsnE4EzAXHfxaKxKMfJ++JgjnOSIu/GK+bqwFqz2A5yCk9VKT2djEcGsJkiNvLQ4rXpU/n7fUOz9
ts0jUzz1KJfqbI4X/jW36GdHfd1Puc3jDxKxwE8GG033rhT6WAucpqiT99dNLbaateCGog9oEojX
3DU3DrXRlixUXpWjgRPd748mdNf4IfKb2Haj4DLfmu7KictWExdrLof5sosPouW+tc0mLuh135qt
5m05moo1NYaR65cfnMaF6K40V76Q1bSFXqUaJRQeuDZ5KEsnq/V/BzX9Zxitpm21BGoWeasz1H4e
JdTC5CQZuiraIHv/2xCt9axcdrrteeqTvji6/ct1F15tF6BMsxbNkHgf8ZwOEOLYiyngM9FgbUnY
TU2T6xGX1uKuL9SG9vpCCDuNsT9sRNZdlq5LiMHAHg40D6ftEEQkZYuG8iGk80NHZXHdedhfzU00
clgGe5nT3NQ0qfLpKRL20ic9aYX/+BSruemRphtlX2BuWhtAYT7bLXIrOfJ7JRS23VBvvG5xjqpR
4XGeZrUbmQ9JGrpZfqJgF+yvGgD+ah53M/VrSPh+TYg77kA0A07upWc8MwT89UymXWdaBysZRKOP
cz08di6/cIBeudf+Pd1OFbLXh/OiGlXsu1jHBlNBaIAkoLxvZ+5tSFDluxLVMyexQQe+U3CqHJmp
2vZzRw5RqeP3qNsq6LWC5th3sYZEKIgfQ7Iw7GXxKnpIejYOlS0s0QoP2hJUU+tQXWqKPPdWVoFi
iYTXhzXuvMdWCtvZZLz6ha/ihGyFHFHswZiCWmWJvyDVfV0EWpsELyW8GwKGoFwPdE6mBYJLb7jk
u3HujaxWd7cgeA1hheOQDu4c27z3I6hIrhrga9qED/EzjQKMQbVIgbJLkwU6+HHdtVcBQha9J/wF
IwZh7jhBbrKp+XwJLXrmpdBVfPAZZz2bu+mg+rb9MMyTtylRX7ow71fWvH/PH7qa+P0S15AoR+Oh
j0d/G0lIWaaRfF5g/LrT3lgeXbD/NrmonJux9vRDSVm7cVq4fI9es9yghjIeBlFGe3d20JGI9jno
ogOxXwQk39e93nX4QDky6tkyHpZO0czBENwsCMoXBsbpPf5hFaGn9/4qu5crkwdBZ0/yqXA+TorV
BwEh8MPAojIlhdfaJHYH78Kade7XVpO+9rpKL8LxMhXr8d6gsf82hjfw3eJG+o4H9FQGNOF8oU31
3NhZxQF0VHRECeTo/bCNjt4ILs2Y4wu9/V1O7/9Pb261achRVAwmdDoeZCxhFu0MzqGYHJUuEzff
3v6Jcw+wigjcUSefn8jNlGVoP6yrH+XUXKjwnLn2ulGNGTBSCMfRjfHlZ1F2f+VtdVXhkv4SG7wa
U6eulq5scEwhchc5L2iouOp1eKtYwOKlRf0P0s2lqb9gl1PdQzd+qRv23PtYRYLBDnOz6JFmDWbu
MABLE3KgKq+78/Ucrg1DEQonkLrtbpDWTbSIsusufXqeVy9b2EZ1UChBjNIM8GN1kNh+P6Eh5crL
r2Zs7M05GBgWw6Tw7g0ODmnfAcn89r2vkA1/h99f25pXN6/QGtOd1OMZzDDEIQxwoIyisdiOrece
Kwk32ZoP5XeBnd/7vg/KrFERuYmbjuxmY+AOYsL8iKUyv3Kv9kv78OqGqHaawsSSgscAOUwwoXEI
3YWHtx/3TMT4RSZ/dfECbTFt7Al94KqFcp8X0/iE/jDnY+SX8vnt3zgTYX/5xr36DVrU7TSTWB0a
z5FZz3oJ7IBs3/l0MWipDgpILDz1/u0fOzNnfq2qr36MuUtD46Gg2aKKZ2ENLJmrC5c+c7r5RQR4
delmZj2KlYGXYYbHWRcIPwH58h5mqcW2ORHGrnuC1aynnmVKat/LJPV/Oqzeo3x2XRR0V3PeNgQA
83FSmdvVzhHsgDxlMfSi19346ZO8ej9qCXQFwhxE9QQp1OnEDXN2b1/6zDA9CeheXxrNQV68dFGf
AYMevfdnPRx5E9CvgBOTK+9+tTKjlc0u/cBVFqNV5ODMvd0aN7zETfxFLvjD0rxGOMHoVVqvsn3W
zjRgtxAzk+e6lXITcQI9Ehee+gh8In3Eka+8JZONikQA4QlKpk8flQ1lk8BbYbmDrZX+6eZjs1vy
Qt2PvHYesD9pdsgd1ocIO0XBY76row6m3AYG5FIMvNgB8ok+tGCht6MIl7smiNudX8/tJ80AMkCP
qvfJqVxnF8YVkIRvf7XTh//TM6/2Ch3a4PpFFCrrG11mXlzd5Ny7Ummylgk2ipWW87nPIDcRieFl
kHh5eKm8v8J8/L0MOKsTxGhiHi2KtwfUgoNjBUXoVvh9dbMoyTO5SATLmLvQhTO08aHl1ObeE4FO
fKubXt/kbUFs6mHb3dxCDpoDNU5dvYlt0+xEAO/wzVVv2FltP6yR3iJs2We9Pi09Evg6pjt13fdz
VpFoKEVn+MDBouxF+Y6TeLxxSXUpiXNmWVjz+Dja9wdSF14WljEs5XVHH7nGKhH0efwEOWL4TNHp
+untF3UmgDir2AQsGCqcJrYHiW/yaYqpuQFvbH50IFHM3v6J08j4w2hfGzY6bcm7Urr2ICri3wwm
9D/WELJ/0A68ljsz49w/eWrD3eIS6/LcG1yFrFDU3jSUroOuJFsJuDYYXST13FHI/nV+XOrWfoDT
N1C7bz/hLz7jnx5xdb4Qo3bicQosGkbRcZLkjQJMzTho5jNTLFJU4/KtKz0gKikqaOPkhBtYfaEf
BwyorPatfxNWQ7st4xzQEiMbvAzxYnrYaCSynGpACev6c2HQpNsSO9xPYdebneNrfTuXHI3huQke
vEmHEOrXUj3GKi8ehhZyUpXLaId9G/zRhwJdMFahC6hYArMJBuJs4gUQaV6WX4aRtCk1Izp80WJ5
YXE6d2Jfu2WB5JU7PnQ/oGZh9m1sXBU/FbHMSfyaky+YRcUBFl5OasrRe/FpVd4Fxg7vOZo/PxIT
dI8cq1kS5Oj6N4C5b0u/iMkmrzj/OYz1JbeKP4dj4IN/X0RF1+LkFuDUHpzO1agdwhPDLS5sJE8x
4T+HBpzrfr84d5BYj6ClPYxoDgYRJ6J3BfWHL53fIHPqVZf8Y849xGku/LbJmGARkc/jwcxKpmGf
z+mCVNKFT3nu6quIxwbR6nGW46Fw/QXGcdSivY+p5RKo8s8xwltrGA2Ms+J21CPauQiQWLP2nfuh
U9UTB/hgI1vaAusUL8hWeculVfj0ef/0ZVahrzMD7YtmHA8NCatv1OXox/faqNrMbRGnaGWNv1fa
OPAM6+v8ZmlObb0X4sWZX17t2nKoM/MWi92hc+Ivcx/ckRFQgrevvbLX+r8FGrYavw+EuK77eS74
eOC6RucdIA/TDdo+5Xe/G+tdUYNuno4wpUzBmHKyqg7YnR0683UYcmgU3r6Jc8NlFQ9j7Or8qHSa
DDP1rwkhCuwF9xJk+EwdwltT1OI8mmjRh8PB9BQ5Y1rdiLBQXooeMRQilPblPlClusknodDyBSoE
oy00U03TVsnUD+bCJuPMXug/kF/YMHIYiLtNhhZgsoV8391Hql+wa4UUI0UPWrVvWtFtHZSYb2fG
c7TqLu1O89bLoK6XaW2KOikIbhM18yGtNbjTMlyKC7XDPy/uaLL5fShQaPbQBWiarIhUkRR0gIc6
WXRiPHmJsffrpPGHWRSt4s6AFlpvacoJeHxslaNce+A4NgwvgTU9Qz0Cjat0gUxCLBG4ZWZCr+qO
TxxO4xqADzlO9L2aIbC51EBwbgJEq1glgY9hmqPYNvWlfVGwVv6INiRXJKOaTeoX7TuOpFRaScyO
xhNoGaemZurUh+dcasA4E8/WEs9GV0j0KA6LsOEv1+hdlS/ATSxpFH7zhjCDncKFit+ftzremraj
p1zPC2yR9pWFDZcdx53sKufgcsB2Wnvqtm3LInt7Vp8bTquwVdiQB12k3T14ycOuj6yBmznB6j2C
W/P2T5xZLaNV8LK2RmrPVw7IhL67KXJAawYv+lgzCBlQYMy3b//Mmfi0xmzaEEmdwbZ1Brb2JpzH
TVdcir/nLr0624VSzQGZcOmpJGnsHuaLdL4zV16LQKNxXJQ1vsz8qFWHXs9VOsX2kv3LmYEUrmIF
hLZ9PZWLzMCO6tBvHZw6sEqlfJDs6LIvJIiP2zrsfrz9Bc7FjbUylPuqo7XoZYbibZDpagp/5LNR
H4MAOxcw1vMsdjSMY00JOQX+pTrImYosaJlOJ16X+YmacylmnBnZ4SpkWB88ExYokxG/TEI0a/uF
TOHccmG4nRHseGs5qdFLbXmuZeY4lOy4OW27KaBYcTLD6rXcdHPZZc7YgCaBQ3C16wY1/eQ9M5cK
U2f6IL3wNKhebQ/lAg0CcrHAWpk2bTyJNvsFZl+hg901DKuDB1nIreqbB2qWAzSGW1TFdnFloVPI
Uy8sfiLTulGC3AzONuyLrWzQPZnru9APUk8ER9ZXF4od5wbiKsqAbVbIwG1lNrnMSSvmtmh1LFmD
rFnZJdaxyz0a6y/Wts8tF+Eq5JQOKOKdVTJD83Ok05GNzncPDsnfiS0GnCCh1d/kQ8y+szi0P1zj
wrCq42LWR3fS6kIY/1UX+cMyunZMkJHPa+GwKVtgRe0lLCrEUcpGpPnExDcce4osqIR7gFwttfGY
NqHNTIzCNm/6Yh9WYwdei4SBH/E9se2NUUkwlgt69gvR7xra0WfQ2k4NZDiKVvOY86SPu/7jQOYc
DgMOUmnO7L6wdpj79O0pfm5SrSJh1xYtAfNvzHpYr2/AfOu3ogUCxl30sH/7J84sF2tx6sluKVCD
M2ZBP5UpuEYnGpWsAPrgzj2JuvJCtDrNkj98nbVSVU7MaaocMJOqYF+HxS8+l3MfPV/3EKeJ8Gpq
VnYQHVVAEDk1LY/F0Ng+YWE7ZmjQkY++Xoaraqzwmfz9h+Y615SjAprFAO6gST7VlbgQ4c69oNMY
ePUMcLtSNhdFnQG2m1YTlgt2YZN97sqnP391ZQGfrpkyZ8iIE063MT91IQNJdd2WZq1c9Y1FftCp
ACpyiZuNamoQ2bx2104XnQnPbAXX8lWFsA5ADsdPFLp+EHUX7ujYQx2urbW34I+yo+Pn9UYGxlz4
0Gdm3lrWSoim3RAQtEVZAP/6IgA3Z0J/803RlP2760btanZjGWkA8sqHDKD4fG+lZEDrtYUDL0RG
9lUNn87k7V86t3qu5a7aLfJCj2gJVhPArBtKRrsdGhjTgqTdbZdchenYtHvUKI5R94nb/sqcylrq
msMgD35ZqoaSY3YO5dLofcO0vW7OrKWuuW90j4RTg+nY39tefhXO8vXtV3Zm0qy1rg1hZRA0U5OZ
QlMs+bNzHIW69EHOXX012Yu+AzclJjjdM7fbKFn6EDfzT2/f+pmxy1bzvRVObkqOM2tZTOGd9Utn
U2ifvQcszf3y9k8EvyLeH+I5W+0xQrDu6jzAwV24NeojloJvs2lLF4YvIqgOMIMrPuayqraO8Zv7
DuS5m6oAn2300KiRumYwn0COGJPymR4BSbKKkoe2GkvYWvD2ixNVww40rdpLmmqoElqSaCeNM7wA
Jzk+Cc+6Y9rDnLcCyCm2L+ixQKXrhF3pt2D6tQ08ck+tIWBakbRnZPohFjHvfMqmTxWn85NXEIL0
L0iNmgu9H1S+iE3R9j2QgpxmxehV70cdYu5rafcaGUfdf8qX3EnmyfAHAEFH5KibZQHGmZX73u8n
N0G61YIA5LsYhx8mgMhk4tYeqvXg6atPZTyWYwL0aXUzKgKykmHCcXA4K+DOgLT1PY484BGNQfUs
2za/J1bO7xunIUk5+X4Dntnibzn0ukXimMl572mwjyNIGZ9RxedZ3AqCZ60r5zHwvMBsW+6Lh5oX
4o6Be7HPtc5pQnTcbE5H+QglSFAuAPPQ3g0QN0onrCV0HxubH5BMCNO4qco91N6AVPZM+T9lxb1j
WUu/3cScjLAbEqWJNtNSx8ET62FzaeahRqnIwvMP0Ev/ez664qZ2TnvgGh0Od7PxYYgJwxn+zGgt
xQ4xDgw3XngBdjiOx9JAErj0El7H3SZywQgRuoe3ZSiDm1GcuHHzSDYeYwbETg8OaImuw2Ebs4qm
I5ww9kiRVWnUU/NBuH3V7GbWoWxQoy2KlajR9OjOa/obHzZpXRYbOU8oHXYAmJVNDvR57g6iStk4
lvUOFKrWfBgHF5AyEvmY+doFbsgCBNxuKNfLh1Nd8J2H/GZ4Y/ToLk8hHuQl76boa10M2Gg3IWEH
nGWnexk6HL8KpEhG+CTdLYPkRiQwtnc340yKflOAkuoCJlm5LsB4bvlFVoWUIPbJ7pkA7nQXuRZE
qyXoPthZO5vJY/HGnad200WTwxMk4IMdFPRQxQbBOMC/BQfdr66XazjiiGUA6UOZIG3t0DeJVGEg
N6FtHLZhZeQD4KW7MpkwJ2qUOmq2j+Zeb5CZcG8GS9VEweAtGGClg6pvDdqjNm0343SjOmTs0nKG
t+vPzqsbjvxJNybBXM0wG7FLlebaH/fdQHOwx4pG7WLiFhPKzRP82JMexsm7RTrNRsO3a9cF0Xwv
Rlnugxh+PV01xrs6mM1xGOkSHXwUrqNU9sQNEriIkS5xZVQ+lIA138V+T5MuDgApi4kuNktbnlqL
4knuZxbLm5HPFnCqytXlBkjA8nvpnGi8oAS308MsyPStLGYLRwWhGxDTo+q7RI/uUfZgbt61y9So
Gw+EU+ejHuKfTi14nTZYHIDDmfKZp9opAzBtF7EnZvFeevBtHpQfiAfmeWJjWFArEMsLWyeTRxZw
YseyRzkVDeQfxVCpB6Tx+ifcvvoxFdEwZQSV+veGxPIDWyQYHkFk2s1Qg9QwYBiA/Oku7qEVgTxV
x/ojG2fVJzhxwfDP93FlWwI2hOE189uCANoDN0X3A6r20UPbTRpw/WV+N/k4piGbWoVPUJ2CPF4W
HkllXHHYIwfxA+DB2M7B8yrV/ayO0i0B4AJhE9tpMIDRIS3TZp6n9yVAihvjW+cJCdhwWyJnl/gd
acDwmkA1Jgu+QQCN8h4tB/1DTGb+4vSS7KJIBS8ScPTvkNFg11vw+pvbhogBcAYCwNgDrHriFOdk
t54e+qb1d0Agt3VayiLeYaZEaNAsYJLRkE4d4cDUbPHR55vYdNWT4xs4WkWq2ymYNgko6H13Tqpa
3VOkqULWn4SeYdXdGihtAtlsVSUOkcCREY3qDQXRzTpeMsIe71b50fQjnjiw1C3QZ6ZnRWqK3AGr
zQ/rZKCigElH1HLEVhZsCmeeHrSjxj3I0837VlBgnBki/5Dw2ae7VrT1vOnQSZM5wSApQoGtPkUA
jX8ApBuVGbAznQ1tI86SwvLmmXcDqN0jImJSgp77OEh0RSVQqAgA6tSSgiOjtlaDPTfPMzBhSFaG
z8yE6uc0IQ2D6jTUs8SC3gtWJks8VmKRg46evPd7iSNfzmT41Rs1CKMLyMiHtgJi1QYkvuvB4r9t
h678OET1jEVrIv1mDEz77Ki8O0ZLxLrU8SxQtHas/RnGV4CmJeMIMRaipSwZgMqcPzKvCtoUtonE
bBgn86PPgbldLJtlgo7NehcWoDI2xtP3yhbhnaNwx3zG0rkppN/c2arDgi6YBlLdUrRN5G78OLtk
OnCwoWAdziKBHQC4kyTu1J1G/iPx0WEF+ObUAU/a9E6VkUBEXyBagVAkZOr7EvnVHfAE819lIcYj
Gavia5znNItj4X7oLZxuDCtMhO5BgRaGsIc1mgUE88VRYXFcPO69cH9u9z72Fe8G2MCnvuz9NJZe
i/LDRLM5CLthJ6O2eUbpT2VBPtB9XpF+57dulDWNiG5UjJpCFGos23NJNwP2bMiLSCdxPdma+/bk
p/kUx5ZNqd/6GBswN4olcJCsAqWqigz5AWJmns5xMQ+ZOEnhEp+pKC2xBXuai7h6plHefZ0hf70B
OnR43yP384yQCrh27rrNnHZxXPcJ4iLCryyrR96+VIz2+3rC6jM5GsargyduxUCHlJJCNGkYF8Ft
Nc+AmDpdPr8PKq4o8LII7lL5/bHspXlavFnuPMGLfNsUc/QyugD1jk6QR0cDOOhN02JPliBI9TA9
KNsRRXrl0w5cTE8/DeXiVpAcBM5DJZz2G+k0+WvQffhu0GG7c2cvOChN0BfcEO8GqOU4TEy5oMwI
Naj66APrFSE3GGOLRd15+QIAE2opNp7DaqNYM30RXlxs55BX4JdWogfbPKRdvwE+imEn4PePhVyG
fNtOI8tUFy9oflb9jWMAdS5VVT3MyPQ2u8L3SWZhyWsAzTVFt+EgDGdjGFTHQE0fxzYCJhhV3gm5
ybC9bVgoaFIODfvmuJAnoqGw9X8MRV/QjQAL3k0Ya8ed4+IAWLomuiPYxD/DxVLcjY7XPPc+qced
8gvS7SqwF5HaDwHDHxfgAHqOTuZkzjuANHUH3UnSRR26rDV88FCM9YHiTcGkFtFxDhgVP0ZssnfY
XyE51sqW3JiAAP0KfIFYgITkmMTCt5lHSRtnGrMLcG4qRJ0NhMYbOCq49XaMXWEhACv5XRirGVhS
f8AAFRzmHzGd2BGaxuY7YQqpv6Aj30o6E54WkmMnS0g+3YH2RFICs75pg41nWSaUuHCpBukkhSuc
1HAdnqxOylzi/II+uN5gdWM6QE2egwAp/4ey89iRW8vS9as0as4CNz2BrjugCx/p7YRIpSR67/n0
9wvVQaMqK6XsxjkTSZnBoNt7rX/9poOs2se5eIhWTf8e1XixYdfaXxisGKwbwrAf0gabaa+f8VWH
2kZMVKXhC9yBCu+1hbV87TVYojM8SDM3AW/70SiPiiTUJ3npCZFlrYOg38unhjtrOXIf2xi+ZWpe
u4xn0YSWAB3uMGaZGUTKAq1OtYpoaxeTuCrzONsMqxXggJn9yNup2UzLHJ6pP3mT2nTw9Wz5gdnf
bN/CSTe0rVp3rYrjdme8LVh64gpbz0LZ9KkmY7VcS41FBkEquHw4op7TpK4RpTJcx8oa/wYZk1PE
9BUd99aeUY7FUhnBjEnqbnRo/1aFai0W0nke+iI6Rzm+28SpxP5C/TSRtt7okPgQNfdBN/QHpTCb
doPUbn3XdQOb/D/3jUL91SB+1jh+AIutucdR3TTi7dJInNiyVvmhZOp8TjCuDxJhLv7QK8NeV2Ic
c6e0U92mGsYdI5Q+UOOEnqfjtTfNdZbdpunqjdRdBP1CH5ht5HGBn3AqqBMWPKTpNpYo5WnNFrMN
MD/NT1yQSd4qUmgUrhpGzC6zXoxHdHm95Jh5jsP0JTrEV0LcKwI0A+l1klX1t0xSw5NdTxqxdVVF
oRB3mpTRrirwo1TMZe+Vqswe43COMi+XrNYjmhiSSjfbA8y5ddqVWVNAjLS057DQ5BtevOFYdvQG
BExAXerFPPESjop1HGYjW3FBBB1ysbmPsI5bjCXdx9MqsbiLjI3RAMLOUjW/gfhgP+StMd1jhq/e
T0YYb8lbWCe/sTRYoCauKqknQp2HyzSaXaG08QmiwqUCrYvGcKc15hpnl5+tGEI8N0atlm41F/PP
Ntftnxg8TiEZFYZxVBLNNE8hMpNDNYnuFc2QsriJXWm7RVeW2yFWWHyihoIWk1J9Dn11rcY3NSXa
Iq8S+aVlFvVsE0u0aydTiYM6ycqHue3EqzIq9KyJmQSqHjZknURS4o0ZqrDLyoAZMjZuiQMZa982
Fk66BKSlLUO2fnosrcq+6XV1eaRFfgyx+8+9yMyydzxU9V1j9epDYQ3aOe2WHF97deEW5hUe8dWi
GZcYkTq8nxZDJ1yF9fg056nM9EYPBaqISm4pdidt10S2mrvkUC25U6014Hgh9werEvOdbKitNyPv
O+X0KJ0T6yLV3b6hzfcqTb2AGqM8J06RRYYcTPZYHqC2MRiiKHjR+zh9WqwiFY4cGuZrmKu96i4A
IN8BBSq64QSMbscQAgZPYefSI8klOj7nMamtwVLLl5aPqPT0gJlstiHfAfuLYZDDB6knlWmHX99w
Hhn6Tc7S2BqFFlYhtMuVLBbWQgyHIbKp83Mo62TKJxk+13nR7ueMH3NmW2+uJIRLByKR6N1xIjcL
XGoH7bUxBdHvCg+54pCBEJ3jXiIIJUrn8KCvTbkLJV27VjV8z902I5fAob5NriAftXd9LoltK5T5
GAnVvMKmK3mAHGwNbCgVL1gtiWU3kRobdJqZ3LQJtaE30t2+4MeWnwk81nYZtR/ARWd9M0kBv5PT
KcRDfslfzVIdWgenr/IeFQpG2KbRer2REJvRwtjDKwowN0HY0eEwXUyVFnlCiuobC/bkOwqn8MAA
Pbk4XZfdkXxPsR+XpqA0rfNt25mLy+zeerdDO7zXm7oHDahX2x/iRd1lCelyhO8U4n4etOGqF8n6
yJLaOiben894DZjP7M7do6Jqa+NdxjvXdimRtkEkhXKW7BQj4DqW686hriaXwbS1rUQ3p/gD266N
4rWMvxUyrv+L0JuAlVxMniCLUHIwCld+qlE3PsKN1FWvaYT1OGsQr9yuRmeMu+v4TU9zXXJaSAJ+
0aUL9slmszzNpiRFEMOAaKRYs5+IRZl/WLhOB+1I0eauSyTOvdIr32d57JyljxGM54Y1lkHPVFRl
w6bVN+fQfki0RH+3hz4/4NRCJg3WVuV9pWTaQ6UOOTXT3J7NerDvtHqc+CZTYn/TO8Ik2tZK9u3a
mwF6R0rg1NIAutoyD3+QetfgwY1palBBJM93Y8qe6td6SdwNU1TjFmkqpQIOeNjsx5KxrUU30Ctk
mt+AfJ/IFMof0jkxW09Z+uRRA2BPfZbB5SjhkRVSa6qAI2Gao7TvSWqjp5CGTsKYXpnZBeV67mn8
CuzmsWSb2gCau3VKYzlJNjWtF0HjIAUPrT0r2xQXfNISWlXFdrmk1dLDRcWhekrSoxKJ9UffaPpj
1jU6QE9p4/Ccpd2d1hWscPEqyHWQRDg/xOTXnLqmX0/zJR3JMed82Y0qtv9YiFPKKOQuKB6XqL4C
sEmOymToqYN1jll7xmjkho/1iXpfEIVKpnORzOxUel8IL52qCK8LpsN8EtS1k2KMa5BUcbhHsVV+
M4fMcIVcyi3+9NFCpk5vqII83iXaLFmJ/3rWRerWKqX+rmyyqnJglljbybDnFRJ6pV6TO7sGMIG0
q7I0i11ed+BTVRXLhiMvrXiuFLg7DmYn4FmZvRAslEsucoRwa6KN36mxqtyOdZYdy6TqsNWTi11W
LCXjtjg5rstkbJc4rAOjzHKGTHK2W0ZNJtJGrq/aURbbuK+JV9ErzXwjFYCEE/rcxQcFWCBK9BCA
e6uhuZ/XfKV+qCqWG4t5VTJQM0SJbe5XTbHcSdIwLp9K0JCmXO+EUdQPMz7c8Dp0K3QWI4lfU2NQ
Epp7HuRhUCKSsqoSeCEeChktuSGSoFMbK9nhj1Ke2dTQewrqGwA4JsqpT7YOQalhmytvht0X+wbT
+j02SsPeHJCGzRrpDC7IufpcYvx/rkJppY2hkvV08lc0l5s2FwHGCNTRhTp50bgW57KgcjCFqTwk
OJYAkNaKqD0eRXvX8Gw+F7pNlVExpz9LWSORKVo1WUA2wPIjD1vjNunpjeRVrDddrJg7mrKEx1ks
M/dIX5cdLNb5wgcf4ZRkk0bqioXikbaN+J9alP4wrVHQkEfzfSR75DqVrGm/GDlQdd1H41XGO/rS
Ahljnw8hyYQ2FqzqUO60Ih8WVirkn7O84u/UWvTviK13cpGrDi5o8rbHV5lmV+79vul1KtwR7aKq
T8GwNMkGpwT7aeA73bWV1d3ZShk6piIrzyXjli1eL41vzKwbVta+WWlmPeSNXOFCndeNB4tDC91U
juXbrm1kkh9W4ZI21e7ZsdnVOluh+Ghybag8rVamt1UXEsEF9ZL4OaIeEl+i0GMgkpA/NSf2y2jC
wnFXOdIsSlwt9A1AwMIzx6lRbhMj7Yf7ZWwH2o9QXk1/WUxzF+rpsnhSrceKE8t9pDkmPE1Kxkpr
0o2lz8J0zHKYd0NbKpgbFZVQ99rUt2+VqUn1nTmbySYe2uK9+HXrCxKWDI9wlpx9roxJVImJ4IwQ
8o/SHf7zPaG5EU3ogy2p6uDPAwwAXyU5zGVYnGxxoh984lm0uyoG/RJr3KyOTGj3kYQkgpUt5hmO
MWXCov7QwRJW6GwOWHz1ohI3FRCRI52oBMTdXFq6S7I48cQWEZiUZ4NHpoV1KkiWOy5E0rk0h/bz
YEYm4UPLuMXyn26vTeetBhgJRJAU7+jOTTcuy+I2HxrrKrf6ZnPJXXpa6BM76rW2fliGrLvOyN17
MhXwHgkbiE2hGO0ToX53EnV8oHSxvqtFAidGsJfsiYUaSZ2ijjab9BzHtvKq9Cw5oFWSm4oxfh3m
iqlOMy2BtI7Lc0usyEYjjz1zCIAIr8zEWgmc6CxGLAPRRlqrRA/MZuwHQTRK0KGL2qC5Q/Nl1ot2
YmoA/crA+DVxtLFYbjJmK9+jXmuedctoK5IP4pXdGz9kv1DS5GGdEDWmc1T9AHhnr5oXcpp8dWBQ
kLSDfmWUl+eiBQSRHGNJmsrrcRS5Kpl8nDrRJrpf9XZ9s7S9ZYH+Sc3ejBUZBAeyDItgJOb9KikK
aQnxcEYsGR/tDkIPtKq5BOKxpRYrlCm7Fols3TImCA8FCia6pkhYt9U82TtNx/c9F1n8VM7K/LKu
Yed36toCz4khGFNFLVys4uYHJK2dA+oQP1ZS2+wHifRstiCUCXWn7Qsgnu/8XeeBgxTXuVHYJ6OJ
O09r48bDgz79HkV6CDhipJ4ZWXgPDFG0i3luN72aIX9hpkqkS1Lre3UcYkJBSJxo6pB4o3xO1lNd
sIC48WLXZ4JZyDtgm8vAVrklfs1IjcB7bCJwPljV1ZVGgIlOrou3JIzlfd32M4EitnEsl1oc0zZB
ZtJa487CDfsu0RNMVMyYIQL7ZZu9kFhoMoPMwno3dAZSP8YNE8MJCoobZm0YchLGh2dsO2mEwaYd
jQyDhAAowXzTW2nw16kyr2foiiTP0WBCZyKmbsJDMS2/Jx0xtRSatRfHYfkyMRvdShCGvRjkbHVW
0SC+XMw8wesuHSWBzk+xX8FfjFNkrgRuEPO3LcOZSU06NRX8tU5eNkAj2VNl2zHf22pabzKNFFPY
wtxIWaY+X0JBRprAFAoSj7AIeBYTWHYFMIgG4TR3KZ/nxya6zBDjaJX2dixTPGnT0t1YXL2rupYS
vyEQbDNpQ/xG050+DGqcPVvzkLwLPWRpAiifvDJmxAjIPZcnLVUaHp58JdJpCfWToZC7sZJpiTdu
H94t44xSuqbsdiIQyE2/1JqvLQsvGBQHjw0p2dqZZPzkESx3xVrC+Bps9II8D4cIWNSfVKuR3Ckr
FZfQxeW+sRVij2LRVWzMzAxcUtBIMSrzV7rO8eLRs8ZUjqa8X5XEpGMDzoqsaqHYk1K3A4w8FSkJ
bUlPfN02FkVGkoshrHPbT6JxqmIQJ1qufLP2hR1AyhR7zGmW16XT7FeTnA7eJKNIMKFu4loQQrDM
L6q92oYvcXJEcWIbRONU+mqiTud2UtBfqp2S7zL2C8svoqK/sSKKEFkMA9Foun2boozcTZrKXkH8
wYlQlPiAYWZ7muZu3jOpKx4afaa3yBATMuM1AkVcdgzMiZw2joUrzzGu9VlSsYY3zPeVdSFBbIo2
RJ/LjxHbLmN8XSCPwIvHdnoBnO8wWphebdCX7xn+Idgt1ikjQLOMttYi5l0Bqt04pURRNlipCIDi
xfUYk39N8UTcOdvTHrV1vCWeZLm287KmUByzZLMMoXpI6R9h3+W0SOS12Hu9ZS1jGB/tFgCwawna
nuJIzVq/llkm30R9KPbYHItdLov+FKq6cqXrafs9L6spPXb1MkJGMHpt26ut8ZgNRf+iCaF8m9q0
C3o9Qjpr9ctTmTLCPQxkrYqgWDo5cuCdjScWd5ATTWNjTiEkzNyPl1nBbmLThbrgfvBt20CH5P9j
XDo85YakhIXY8Obktn5x687t6b4o7MLrytkutxIOm8A8xXi7xqYlHKC51ou1ESNGQ7dIWB7ErtUq
yQ8x+94zhZpeVDPMg1pCedvL6QxOoElB2MOwDLF/eycdgeF5K+zWZxxWeUathD9nPbR9HDeSH9Vq
ASJrqVSBso1WMFaZUNy5G4dgUUftXVPHcqv2+XDSyjGitq4r9bVKdcUvGbNei8koEZa1rXIuAWq2
sqlIx3gY5zNdAXFYhgbaHbd2fwXlk7AMa5GaxwFjIZ7yxZK2bSIZBHxG01GOxjR3JlGq7ppU2RVS
vWjwE8tQeazITKmB0hkQO0VRVbUzy/04OH3SMhorarV6YvlDsMwWtiuMfG3dsAbCwEKwuoN1ITx9
VWriGxKJlrmxVDKqZOMB2oRmOBGukSBaC+OIhW9/F9pacauDx56bopb9bF31G9VOU+YOebSnAEz2
jORin7uXPRg4B/aB0JXbRcvIFZrzYrll8SNZy+ps4EmRfV+HvnY0eBbuwOwRedZKThK5d/ltplfJ
96gsCGtDbPGeDRfUW59X/a4vsbUlf7AOLG2xHCC98Du+Hd8is+39Rh6pe8l18kLKCL+PuxB0vVAv
L++wkZESM4Jjvt8mYxbwVIMApsTpJaJWAnpk+rY0LRdKuTJ6hLNnW+5s9czyw3S6xyp5vsavFsVx
rkN5aQdiTjHeUjzFwuSEuCcauJjp/SYzp96zsyI/txLho6lpZbczpqSg8IaWMjecx8MYk9me4AMe
unGh6W4jwO+T1Eruk6KYzrlsXCjDNXj8zPJxaygzmE0ZrX48Z4W1bWUAXBJjahZOLLR/EHpu7kZR
Sq0vrVhUHRY7C4mB0roVrXndeWUG7OVNGfiLEAu+PjgS9FsWu1imbZMLnDtDEuaK0sC3tpuMSEae
ppgPBtPCB6gl4Zm+QBndJpaeQqmfAjUspS1g37RVw1hVnXFt0n0KHMnGUdnz42xP2VMMMWFX1aI9
5bh5HEVr6merRBDn5kqf+5ERhRKRgREEzzLrksypjSR7ZVE1ultlCIvEm4zU3sgKm7GHQ26pfivb
qPVyuWJAWmKH269KByA2YmzlFnk9yV7bV9+stBmJv2XcsNHVNbw3pnqxr3oJUYkgQKq7V7EDsIOY
8i11Ea2l5WasF53fIQPdiO44xvzTBPf3yD8oR2gNnJ3XW3bEjkvGnMIqHAWUyv27gJBzJSQD1KXi
9cQDw5zKhL6Ogz/2WOWd8M1MnVaTCClEr+kgsjWdis3Vhfzd7GbIsweDKRl3WugqI35tOkmtHru9
2Rm63yiGXWxJrg2zA8XqnE0uBiJmGO0uNyyXnJAX1mNKRgdNT4MHQdZYYO+aiE6NboblrVCT6iFs
6jz2zDa2Sw9xCrKhuErb3LFxMfhOrTXIVBjt0u6UAaCAeWUGxDyaIc2rWpgqP95OFEFLbCySu1LT
DwQAoT5T0iJ8mMolmeDpGPq0MeS5nPZRkxFFHWEiJ71W4DPbVmGkzT48fofHo5kvZcp0wIntWqLs
KxI9ZceLht7lOmnahhGE+d4sRIv72OJmwAtKla8boUDPX9t40LxkbZWrlbEQKEoWy4tj1JHm95rW
HmY9M94UvWMoVEpWqTjqSn5FCKPoJltC474rKhgmMaQmVRezZ07Dsi8shNGafeF+VKCHrsUSRrWv
dXrMrUMlQGOJYVoeyWIjW0bOkClOywJQOxwDOY2QViAdhGdTTi/cMCtoh1bdFxeNVANP9tu09Ojw
VCCzMzGrWril3J1lv9DG5gX0tP8Bzlu+JJGh3xGT1ypOCq/qwEgHWlzWsWrXkr567RBRoEPo1fNz
nszzz0ab7W0FKAM2js3Ft0ReKfY7JYo3bafIJzRbhIUC0rEpW5G9SXmwX22MLht3tCXNS8N6eEVq
l13FULrueJTjc5dn8osyVpZTqeT9KqG+XAl1NkgVmJbWI4qKXoTU9DtL6iSXncP4mffRGmhp1bD3
VvL9Wq1DwPs/u6qRKkeN8vaH1l+QJdOSi6faWgYeKqbWXFrQVTMqrT1ZXuO7lCUMo7u4Z8oMRGD2
GRPlsKqrLaSZ5m2EhnOQurQ/aFb8kxlUeFwwfBAOY87oGV2RFsNmSa3c7ROieaHimfpbrV9r2VYq
cTxQdAJGGJ62TjwZBSch6gMYgb1vFQsJazFOFC+xVaWwhAgDPyBZWb9PVrwwhRTIa4DU7zqyuo4F
ioDv+iAVLxqjRvy4k7od3RFVgiOY0BxaHpGAIjrxR0myb3gB7duqzsOrZtA6d6DAC+ZFlF7eLsDX
2HHnNpyPiO4bLwnz3k7r9LqWqvJtknIQ0DWsmP+EfXWT059o7oQuTv2n0uH/lD93XxX8/9+X3/mf
jLr/99//9qfNj+r8VvzoPv7Qv/0OuXZ/Hdd769/+7Q9+2cPXuRl+tMvtj47p4a/Pj35Ul5/83/7j
f/349Sn3S/3jH397r4ayv3xaBI74t7/+aff9H39TLj6B/xNXdPn8v/7xcgL/+Nv9WzK9/ecv/JU6
pyh/l2VT1k1h2ezhF5PHf6bOCaH/nckOf6lyAFXWOMhfqXOK8XeVuDlVVmQDPb518Tz7K3VOkf+u
W5Q9MrklwlJ1W/u/hM79RlLEF/x3zcIIuCDJsyyO9VFczUfrutgq1xnRmof+QfpiGH35rP+cRMsf
PUi0qKWz4Vk8GjfDOX50pkB6+ZfrfP3Pz/jXJDRxofB/9tEf+N043SQStSuR10fzNjyOT9WxCuRv
0U/tC32C+OX98dkhPrC8p4nMBioC+djGY3bdm0vom1Ha+unQtn5v6n3lFRAz9vkkbRel63bDkoTb
qZPngGRSIMa00TbFMJvMJlKGVsCgNBo4NjVhlnhKp1oeQnidMT1u9VjiMq4Y6zzoL+SaSWMetyro
sodJQB20UxmtYQwTwdBM34BoCMOsa7whjuONaA3ryRK5HiiszO9C7qufE9M+16x1RgCg4p6UzJE7
ygCktGEZYrUSYxErr6FNmcWJKkoGXYD9UwIBo1fQVZuIU/rYbWllFtCJ1OwMWbf9aC7yazmX33tL
r1QnjYf0TkkaPbAG27qLWlVDNK7RMzRT/13GLcEPU40I5ZRUI9lWqucmtdRD17b1Rqn6EoqGlZ0R
HTLGNYsKiaXyBlIubfqesnLsO3EaY4MxI4ubL0UYVueQjo7ZCOFECuH1REtnc4h+xs2wsN7RmFWk
n+ayWwCOu1MsRbtMNiHqq3pzUGJIsko4LfBnQsZxaSTYl9raz0Oh7lK1IQc0GU/E+Fl+KYqvLO8+
F9egnvz3N23QKhNZLI+qdoJ468kQkzaKl8lfSE9+2b199px+4HuYixk1y+VVaGG0FI5xgvoyXxOI
7kjDnize9DYuD5rDaJ+qDqqKJ9i0kj2093W8/eJ1vBzrs+/wwUwhlXCKaedGHE1xlDhP89Cu25jh
3NxZnmQeDONmSnaWvYuAtP98zN9d1g/iHvsSW11JuXpkMjNB78bJtSc/2W0HztxQGmUTDjN+4UBN
X4hhlMsd+4+zJPfzgwmLbViNbkv2erSaxLej7n5iVr92thc36UnTEr8s7HNZ4ZEsUxFmpvkCKzb1
43Yl+GXV3BUWrg6VTjzFCDSbNnJzKY1dwiJJtawPrChfXJtPbUP4opdr9i+CNLPvCbcru/WYN51X
jDeTDhbumRAZku6gfx+U7Z/vwS8fw8+uyIddxLAi1YCRsuKJtmnb+3GCP+Io6+A8M8CGMM8UnpAX
lBIHcz+hlEZbAHvowZSu+2HbFnd1dv3nb/Lp08AZf9ANdn0HlEG43FEjvQ6pgleqR6P+xhjWt6fd
n4/xy5b5s7P9sOkIKG9C4Ol7VJ3eyw5XYyAdFzf19HN2Gnd6QD3oFrvBq9zJp9twNEcOZvfcePbG
vmmCu8Ipd4t/17rWeZ/70J8PX+204lNJEuf/YbOyUPANKVzfI9RXWYZt5gjjVAylO3Ve9VNlrGlA
AN5D+wbed5pvf74in1cRHPbD2jYjBBpJQ12PUeIyfG1QDM62XxUqhKxz9UCTtx4MK/3CnvxzVxUO
d1l+/uW57iiT+26oeQE30TZ2hQPl3LVZTdV9FHx1LT9fUDnKh8VsjPQ8Bgpbj8Ym3AyP5a49Mshz
6214Zz+U23FvBXAufThevrT7yg9MXJ7Uzx6uj+uZrgoqqH490qk6q/6WpFep6rdWMFETxOdpSl1T
v49tV6XpGDBORSBkMRpQvni6f/kYffIFPgbuGSZFcThW67E0AQyG/NGSjTMBVoEF8cEC3EiBhexD
W712eA9VcFjLTAty3dw0sWF4KfzOhPuiTzs57d/yVrWAFE2/yA5Z+WJD4LLsJZDn9Vgvr6uVuJS+
nmKbQdyOgToCuHU4IO4k4OLq1irvFXMEhDg0uEcM1V6qHzv59pIvX6o3if6UklsWrY+T3KL9ulH4
hpWY/CyR/VCJbsWCRwDELiPzlgRwNne7cBeuz4O1yTPlIPLqOq1gmffpAQfHYELipDLjWi3PUmPa
8esIa5a5m7yEgHeR7KLu1JcGShf6+OmWcmeaTxgeu3Uo70AXuVHa4urGnTGLp94eXueRbY4QXV/t
9bM6xe+xGE4NOfd/fu1+t+xaH14720ryflhZdq1NckCKT3d+wF7lMCRueS22vb++We/ycX4wnvrT
dKccuy8W/N+tMx/NT2BDj8CyHDmSrpXVJcysxI6i3YW5bzxWChO3yF+L/eVKLc1JVl9n5ebPJ/1L
0frZ8/nhtRQmY1emYesRj6/TCk96lTXfztnUBpTLjAqv11Tf2VPF2PcRGwnPltCgWIqrWxttuEdf
+NzZtwhYyrZ7jXFmT5MVkvo9eJczpCHE8CZIM1QIIEAdjgCyn4N1EFB/xMHGm7Vxg1mSO7QoCqfR
t6I4YLZxYs3dp03mtFLtosjwzey8RkcR7qMWD7LspZ2PsnEVDn6t3sUTyHq1XTSIEvFwHBQKVsWB
ifPFtv/bu/Nh3ydda7bGnjVk6Cpg4HEzCy8WmTeV6EWKkyhe+mzLlXJsY492B7r3xHuTO1LxhUfE
b7ahj05LIUN3AHzeceBGt5i9cjqq4qtoauU3S+RH1ySoLXbd2Y1yTKCQvM5pvG5bYDFo5TBRUiLA
AnMM9aASMiK0dFYYxKsCYVVmc7bIKeDOXRbMonCtNUsCARt024E/OrVmA4tF0+A0gIhux3wmYCQ4
+BPyzFtFtWYeoTHv36FZYn/15wf6d2fzoZpYC8mAAMa1omCBkWGxacar6WTz+58//3c7ykffpdnK
B3yKeGGW/XS2g8rVfcmV3Jb1Qfg/pe8EKu9L94uDXQqNz97OD9vXktSgfl2+HOOIUVP4ammGLxc3
9F5hyzJxW9q6M0K4ZAzWHqr0qv0qQ+M3l/Gj5RA6bEHYPJVPU25wx8ulwamkq/ZLry71Ulx8cmYf
XYfsaaxyYMXlWPjNq+xbL+/dbvJ2wjEeg2JvHtIgdwDcfWtbOtfMclzFe4c2tUHx/y37xq79/c+X
+JeV/mdf5GOxPda9LYcmMyVx0qZ3XNpEtYXFk7wWj93NmATGxjxoinAsp91I+2IMkvv0JMmbFhxC
hvfkiJ/FyxhtO+hP+6+yIj+37RH2R2OiMWojaUSmdUxF5Njpa2Y99mlQrONm/YmntDtFs2s370z6
po1e79fBS2LG21iQ2jTxu2729G7P0H8xT4kC2fGrYvHy5H12uT68X00kI5lPuW9rwHogvcGU8QtP
eWLS/0XJ9NtT/1B1K7YB0RdbzmN87Pz+ON12J1QoSBwPqVduYdc8N9fptvRrd3CUTfGoe/C3A/FF
z/O5IQ9X/kMZAIBItNDCCrLkT3a86RXmRlkLCOwmMy3wBs9w9iRPjQ3HtLy4fs+3afi44l2VO9oO
kmXX3GjJi40mtDWc7pvVuJzL8EWtoP5mSfjoWoSqJS5mS1+OYSj7unTqSQHpz+tyaDt3HB/yy1TA
h03vxmPQj3vcg1pfh92JzVRyVltnRkKVBXP5iHGGru5RJkkQpvJS3uVwAvT9VGQIpq+78hy3mqNV
X0WU/vaN/1BplGYJYe/yxdtg9iw/dVm6PN0xPWwUPNYwr3MMl2mZ1zuFG+1yx9gZ3ibbJe7q1nt6
A6d3880Xb/2nICo3+cPCOgpMvvFvpOxhFNsa88a0Xop1J5k3ibxdJpJj1HNb2chqUx9lubO0x6ZL
nLRXnDxeI2fugyh9JTzQwVJwq0Ojgtzr6AYdBTZN6s0kma48Sl/5Tn9uOCnsj35HmWRW5tReXjtq
D9x7A5iKUuSt35pziijCkckmtZzyLJsPaHwa24Mf9+dLpf4GBPhogVTUEE4HNPVHiMbIg7GXctc9
AjXErXbsWbsKINCx3fCxe8rO2jbdsBuRnlqA11xFPg5yxRqkz+IQ9f58t/jGXXFT/AzPhnRdp09q
J3zrq93yN3WS8WEpL9RRWKHFN7U2qrd6uGMFCa2suuc7X+GAuYf54P35qvwOtfpoqaSBzBIcwLGS
c7/T9rqX39dHa096K/8V93gzbCDC7qPrbBfd1y55GN5XqQK/waGMD0vwKNX5WkKQO2K+dgQJ8GY/
/f+cXclyo0qU/SIimIctMwjNsmx5Q9iuMvM88/V9UPdCjydEx9vUwlGhhCTz5s17z2COW2El21wq
P/Cz+BsUrt+20CtwJIDOL/1ZMNt34i+P4sc2IlBleT2DS2n1XIEpQD9GCMCRmqocfALglgoRwEom
tr0JmR/aEgS13iAX5UF1116P+dxzANtoVurgW7qHhKBHO1yh5mDFfwyEVSY60Fy/EHtjKA1XUa3n
5OIstop0+8JtQ9yXb9j0oQJRl/YayuMuj2USiW0g9w4rKJWoeNHl9fPdzXeenK5z/aZkbHyBgyCV
0zeGrw9DoyRaW4G4oXJTSoTWYgG47HkU3yID88L176jW5Er312sU2uysjEGYOmb8ngA9apeuVTGe
W8Bg3mbhkuqyvgpAMXV8iJVJKgslGkS9M8eANz95wu8Dpy82AqlVgIdG369n47mKOAVMGXKQh8JU
0rgkwbAu5QCLX6AWQevVyKue99GhPQ1Z14z5adoDev9Wxm/iRpQL5tBYORRdEj1bUdK9e5g9+SRz
KSjYuabwdsarZ73Jw1uhsDNXoSQdraMcIBIZ+tQAwhO/9IHUOUhGt2rgqY0scgZLaeU2bHWp/SXp
QxepPAuh9yMIAkVi5zlglLgmyh06/77p1bIIPYLbyswtZGlzhamacOOOnqITs3ffcrX5oszhlkGV
aLem+7YQhLjp4vDwbeiObNBjxQjikVIvvczuXTleDeVL1cK5sapQEr0H4QZAli04SfZOtomNXm8t
kMO3AWCaOnQpJAXx1RoOlBb3SrKy6JiFQ2QuQwVNsQ6+HBgZhElvF1wZvThBTMROjcHM1dIa9eQr
PlAbXq6vxJY/ZEbw1ivtVbJBythh9aud7m1RvrOy8+rJtpD03VnJD7Ndp9IgjcBjOtKZyMDulJsd
r6BIi4Ptg1QzC8fMfi3DfN4FxrabBUmaJDMym+J/hRpGqfKKdMqvDNSvtHAbrJ2fC1kFN8sGRZja
8kmPQVo10hJb0mktM4AF1VNVNEaVV3nZPw0WkCRq4dSKv60NcsMdBuMz1vK3/7hNZmGN9kqYa3Z4
CEYH/lP7KxitBuSjtZYlLKVtc/vXjiabuJriOVST5em9KoNXxQt0X2UA3RQQ5FRC/+OvHG9LAXPu
AuvFPQltXAznu9+5qI/VFiWcQKlUulaQ6zO+Gts1cYZdC7ZQIPtbYjSklS+6VBiZcBePEcEnorTL
pzzRu2Zf3Wm0ut/eEUz+TP5kF8Ko9PHanOO/rz/dUtVqbgbrudUgAopGObQiGrx9OY0KpCTkE4t/
RpXS95HC78GMlmkV+GTt6qmuIq7M88LlYe4VG0q0CHg9xo5kVksURAJtLSu6e1o+OW7YKQI87vQB
pnP8tCRrHawa1hh1EaUPUi600gL79RSrleLplQZwg8nolAzkBLbMAWjsL1rNdBdJN7ftN2iR4dqq
kisf925B+uyxZpdilgEHMfzf7UpqEChzmmsrtzZIGk5uBWYihxprAOIcadWVkpFF/WaOu2/0xOm1
2jBRgbBoVTBofcAp0Zm+5emCtbIUprj07Nlm8WqMozJip01W6p7ZOo3WGKOZa5FBol/oqtK23AUH
9qNU4q1v8IaoBPrrke+H3bORZ0EM0jO+CMQe7ZDSrolQ7wbkEgJLCsAQ0LRJwc9Jtnkm141O4/Tf
S+WWyA4dL8Pzwb3S3dmTNMAGBE9Or02u08eeUlDBgRGwUOgd+JFVpEPTjQ1v0Lv2KhUkcIY7jOhQ
SSa4MH0nF8CAT33xv41LK0IEXMsVHOqkOXg1QCF77wTEHyDj5Si/fuO7Q92zN55FTCYBQKDlMNeN
wunxHlQ2HQ0irXnztHdU6YzeYHVSp+xqs7bTl+oGc1fcCWogRCSG5NDoheyBcaXwnRutVWnFxyEI
Zy9tlP9S6AZXaq6JMnw+tVp967XcoBT4+MnnlZdfOLPuN+SHvZkXQZgN042F2o9Op/EGq+T7QqHU
XqatSvWUzhKOxSHfhiuK2EsxdW6sGxE9kbjTiLkHEqOwDwl7lA+Ma/gVIDiqV31RWHmJ0iogiLJA
6azs96WEf265SzK52/bTd87kTkt2kZ0pFnfUaDXWzmsbd6mUdU/BHubTb4KRpyCa4NAGgQbSdmIQ
/MTNpva1EV+YwkY6ELvWAnNXAraWk0ezPbUKmygBKdNXyopicDZV9CPJA/D+lZ6COubtxO4A2bJs
1XVk6bPPQrLQenFA9SLljD/Ex3hBYwtVoPIPrmNfLeAI+zxR/VEeLObcWex38f4fV9ss5FISjNXL
6duXanIafkc1R1Dzp1APxUW1wbEGZDyAR+XaYuOex9H7Bnz4HGECHV3opOA9cWr/dZlzUxwj9AFj
+cg1KvYW2g1yDccSX5UuKy+5NOYsgtJtXIUwvUa2fYR2XwEjFN3/09ZKD8VVFNlk5rNERIyE08Bv
g2CliL006CyIdQRTuj2kqxy2/6S4K8QecL9fs4FYKp/MPXtrIoyEssU0chQ0O2R6650gfbVlz+RH
iWBxfT1zC4tybt8LIbMyg14CNugQC7iQQ9On8MmPvCZhqid6Rpa7OEn6cGW4pXyLnmV3UJ9DRS/E
eMVVAG9u1+zca7EN9xHyWrW5lGbljHZglXLwW5m0mdu0jpaVWr9BXHPlKr4UDe/P9rBAmSAcRwKK
Lk73y6kuKIEy8xEewlQejb6U81/Gzk/lzj/yp9dzvDjgtIAeBpR6LuYDCQN6OwnSKZemkzEQz8gd
QOF/6Xf6HDQqWIb8H8/NVWrl9r5UW7w3Rh6G9VMhHsEap5x9e85O9TTH1Vu879TEGn8l2zuDDIOF
tcnA8JJ53EyLff6Wma9femFz3B/qYXBwDtnGjVmADkkIZLYnH6Q3uOy+/vGlez09y9UKiNlC2AzL
iDdou7YCLVOAbppKyij6+19fX6Q5aqM25Yj5ylnGLhRD7niPhzeKU94D4xZvhLl0/NBhAaIEURR3
e29DH5LPAkQkC4f3nnx33wW7FpU0vwYWd+o6E6KvQNyMaGZDNEAJtv0vc4UCE2Qkv3NO7d75Gt/B
PyYrS3xp8meRKQtHrx8EPCoAKFp0CVbOkoVizdxvmGgaSWoq/CzPfUCDJBY++/rk3UhXhekZNRgr
H3dpmClWPUw0uOMJ0d0j309woneUBVofJ4cWNHMhqHhhaJm/QBJ4z8reG69CRXOqn/m7Yiq61ttM
J9BfDVfaFktX7/vfHx5mlKAJBHdinCwaAMJYX75CKrHOGa7Mq38Zpdr7WqAXK7tmCTx0DyEPwxFD
UIl9juHgnaMFuHiMuq/zAOfz6gGCjkqrIYlRebtVMRVbb2VtL6VQ9+L6w7AxCNiEMODLNvZ00aBl
mjQh5hHt/FYONtKp3TQGtaFv9IXYBgdCZY/lT7XxP/MjLmSoAEB9mdPJj9pOtuW+19wN661s9elg
eHJTuGeWD0/GVi0Pqf4ax2D9EYu4IwP2QwNuF5IkOmNrBpz33s6zYWZZUiOVnBeSFOWAdGWRPtQP
wAreVuDsR5Do5UdZCMUt2VsckOsQj9NC4LXFGrWR7Fa2Z0iNaTQgluKURTYmGWCxAkBcR99CksvQ
vAacv1aoehfUah2+5eh+BWJ1JABmYiIIG/rfMFpMoMCW4vrn9inU3QcOnNrODEVdYm9tpHWpaLkk
/RWjCRu3IAGYoXeVBIiP4Nm4C4Q+y/BSUrbLk9e0o0Digix900KIjobJrmuE8XtU7CPfU6C8CS3h
UiXYFmVmLlBeb9vnhkyUdMeFPnypnPfBuu8qXGt+WOg65CrxDXM6yJ3ZdGMkPyQEYSBxtxKKFvfl
LOODiABFssSItJb47kEUJXoNMBd5QK8U6pl9euB7s9rGPASlQOKwGiKW0YWJgbMI6ZV7O7+wNGdR
lqzBcs1cPEJTgi8e4UzQBVowoTG+MsDSNXluxdx3WRJXA6a01Ft10CITovHb2my/CY21fsLTdCuN
DXpDXID1W/mMC2fH3J+ZTTq/TL0GWa0xaNWu31Cb8OzZvkrZvA6dXXDEN+laqJ++1pNtNyc6xX7c
jZAXRipGDxc4RVmM119AvNW7gVOlcCpAhLvCZw1KhP3rwGi9G4C6+2cQR6hOQtKxa5QAF7e6/GQB
Dg0g8JiBvvJ6KhZ6Nugj/vMg4mkoDeYpomIoWqNkcfQvnSpBqrGRlnEKCRVt6I7IkBSTwV+UC9am
RxOKXFApyzrIGtgEymnwCSydABV2qPRjLdpZ5yvMKLuhoES0WgAQBQVLzSccYD1CCC8wXwmmHW2q
Iv94/Rr00hed1u/Dxkyg6cs2A4M6I3KkLXMTTObc7kP0AFUm+eQzR0BzUHF9B0/tclpzBrIYEg+g
/75Bmw+oPKmTk5V9O112n33w6RkfnqVI4THQwBnBEYevUrxAjmQl/CwkDXMf6kDMMmgvQpymGBTo
XUBFRqHSKwQwK+mNC6AdWWqvp3PKQp69weykSELUCeseb1AFoOqAVd8xhBYKmxrWd7G/rfrf1+Ms
xVNyluOONUS73Qx7A82affZV2N2bdxS0+Ev8GK/tZ7TyRe4587MXmkVSAMmrIuEwc6xR7Uontnwl
VkUVenbINnjAaXAzamXI123yt9hEkeR9Le1Y6t3P/Z1bdEQTysfQJaQy4eogT0Vh71M4pWZv0z/M
lwilbnYdxv/824Hx+c/VBz2oPuSmV+0UYo+brjaqvenrsOqToexiBOpNUDyl19baU0vjTX9/WO2Q
CINb2oDxGNQcJflSy4WzRi1b6K+J0iw6sSJcSGISP14DpDLsPLBHQrPXaOSHr1fg9EP/Xhhgwv/z
6f2spUDXwgKM40+m+8MdCwuyC367Uj5ZyHWhQfbP3w/YrO686aRp9czuzXIPEUA7VEMdxboNPIe1
TO32ogmOlg3Xh24Trhk3M8+vcuKckMO1VVeHDCIivspHrLekzNFgX8OPCELK5pibBKVM7WGTICD3
ckpjrcplDwbqMgRZhg2DAK0WNTq5UNSFFbugBnvm8HrSF4oF4py1A+45RLs6zHoBzLrOK0j7/kAw
gziBvbaRjrTablsjgfrFyldeyKREaRZnijIvxYIica+9jk70yah1gMY4rJMM9wyMimShxcfvaiO4
JWt5zdL8z0LOgPsGrF4wJIQEjpE5fe0A+CrwNv5bUBPnFs9FRPeRS2OE2ELhsTvWVmIz74AEqZED
grCZm4NaKvA4+UpRIyAN4bJWjl7al3OqjhAIXVdMaSHHaFJ2yQwvkJEm5JseEtYbf+Vi+vwgFefW
zCQULggJKsSQsqOhlc4ocWe+XoELhQ5xzhMIIYhXhwHSnixWw5s3KtGJoZRy7zK3ZDBg/RTCz6LV
3FHhahRyzx57kqgjbirCW9tdaNPdpPGu2YNl2UDc/0jVxshq3m/11w+Q00FkRwfWyIasfmVyPTBQ
59fPvTjxs3jFwuVtGKZoW2iodMmeEeq0BbyvIZ7+4wiziJWETJ4XUjoVtX7cRIU8KCSUIeSVqe0A
EcQGYJLrKjV5aWPOKQJx0cWweenwHcBj1doPYY+r3Km2Uj2yxqN/dc/1DmDS/Ctb2ZcLx9WcuQRd
nAgSQeFU6yhsqKpwGgfQzN/VOujzbB/CCf8M+FDGgcQvThVIDmBJvftoM+dbUkVQk/+sfKGFM0uc
RZYQwrspSyCytxQslJwSopvQrYt5A47ico5KoeTQZ3GyC7JxOuvsoRwitEnNcmVbLo0/vxNCsp2E
6jJ6UbgY/Mbn1nZjpV1rrUwr+cmJPKdTwBxjgFcSQTrjvt+7X/BMz5T4wL91J8/uOhnisZMmuQxr
Cv779YQ+T6vFOb8CnkM93OgwInSAJFSGkAramVUHSnZY4yhMm+fZS01T+ZAkhRBH8IkcU4Zr+3e8
8Vn59aMvTdYsHIiQRIWfBn7X7WAC3kIhm9j5cBiK1g7OpQFm0SAnpVzKexEaFBC336UX8Qh1ONeR
jq3iOpRNGKmW7ImLu4Z0XQj5wvT3h4mqGo8OhkginZjL1Ko/FkwB2SwozO0CH9IJsPU1ewqcz112
8blL2hxfz+PCkp4TGSh6bANumkegm96wYbbF6v1/ocklzlkIhMjRSe9iCr3dcA0P2ZVBexIiVONX
tF+7xi/F0X9ZI5cwawG0HnAmC5Lob8JG+OityKZzyEyifMzCzGJT7HF+ilAHzldW30IsnTMDIEYy
NiSJWast9F2yN8qIzeZbWPv5hY8yB/IPbhv2ZIf8RpBQYoPSHfg67HcjrDz9wuVTnKP1K6Kt4MIx
TA3VoZSpRmk7iBLKwJ/L43hy9SLWG0qFVcrrNbYAFBDvddmHtZ1BKbmIoMTiCMSW+ua2HQj4kNGz
/KOboCOPKqgDaOLKaAsRZw66H+pUaMkK59B0/QOkbCVxWvoms3ggQvOwpAgX0Zmv5Hq4Enkoc1eO
UyRpBVPPLJygc0x9lrQl5PYEHC92DrwKB45bYNeX9CBsgKGxuWOq5vsKWLJMzhXo9iq8DltrAMyA
7L+Km0prZMFaw6/dG6ZPIvcceo8uk9hJ4dQ1AI4s1UkbwrQoTLqXfNM4aMkoKGzpte3veLMzGxPm
LSpA30BOcbfXy2YhAs9x+IHLiTXV4QZZDgceZJsAncZBI7AnXv/+wiae4+hz+O8EBZGhBCMzDrGD
SIpMHNzT6x9fEEwQ52j4JmtrHCD49TH+DBy/3vSuIXy2xdWFXxWq/IDqwBpsra22UGyBStU/j4+B
4An43vW4EoHnM2riMQxzuaSs0VfQgwyQXkaiCl8W0KOusN9becmpLPZkjcxx70QNBflq6poW3fcX
U+odrbe8XlhhrtLg+5pN+e5+4nr/ergF0p84x5PXhOAymYCXDJ0R2MdJ2Pck6JAhUstNp/dyfkFT
FJUt/tD/erf+K9hXUKW5Vmu394V8aQ44771eCD3IQjm9Tl6ba7PzbGaHVqUKIXIntFFx/eEBKEtP
pBr/x6xwDjXnKyiuwDcBjRcA2rhNZgt6dMw3AVqUtULcyE19rA1XW5nhpQ86q3/SAowR8xbBk9Kv
rY5cfgvvRiM8BVvuu3dcK3N8M7Mmqyfg+Dwl3P0/mFkLdQOO/ucSlqqOGdkAJzkYWuaksdlYY2pB
4XzMoGwO/WdI2w7/LZOfI8spFy4DVIxsC/ZQPQT+zm5866Ur/f56HhcOC252UciLxhWqCgvFhXVF
Ig8SVD1O4NwNa43Tpeg8B41DYwoKaSWHD6Wyb6NFv5GRnBjugXmfslNUkIBQH4AeB9cO+8IOp49l
fKa4OjQru3EhYZ3jyAmOL9qwzliHZsNWplNvm1XtylG4VKWY48QT+EWwHIfXm8xHw9xKLySt407E
WowEEwA4NEAL9cAX1y5VR7Dpcq04iQPsMN+z4irCjDZNPsTQ6gV7shsZO05BpyMd7Rb1DtymOKeF
HSJr9UYnyR5h0ughCskmh7UcCItFu7LKFk6YOf4841OYJsXIs8Z97b0x9QkWOBVEIKGPEq58haUk
e44zh/9gx1BBQDnk1b8wZo0iWI9rsRxvkRcor5fzUpI9B5zDgLkRYJ2HJLsRjg3D/lD+G412PWfC
7aQfflkpUqLO19DQuFVBcmo4iE8Rh4oGrZnL9rm0dqzeu3NPThx2FqAa2G349VT6I6MNnJkUgoSk
96VoTsWw5+EJQ/i9IryzexoMryCE1JpRDqOe7fjcYABg8CGDNUJHOZ6EamrsTEBISRNe4uzfPIx1
SPWFIX4TgOlel6A5n5HwwnNG4r2R4BtpBJBmb6AKjdeKFSjV8jBNBYeVgo8MG29DAXWzDm6PrJ0G
27Lo1cZTwXbQaJBcxdoh2c/X32PhHGJnkTKuRonLc3SOSaU88/bf1k7t1giN17++tLFnVZaBHSC2
5ZaIw9wPWd9cb2VTL+Rz973+cAuAkqAHCVt8ujHZoxCf+aaUDTBVW+k4LFUI5xjwESq1sM3CdbML
LQ6ONW+tzdiUhoy9R2L3em6Wrk5zeHcDAz1CaFEkbHVonsjQurYoM7FC3dVRrZMO8cqWW7jFzEHd
fMY2VMlGmCwGJJX4Bs1nuW2s12+x0BUU58htKfMqEqsICwjXvz01Kc2DpYI5M0sLqKQNyudwQZVL
M70Ct2zX19KILquoq4WwOId007DMgA2Gj9KnHCcKsjj2CtdAB5Lr1tSYkJTAgEK6BlixdBNur195
qfNyB0c9rL4sgn2ryGFVw2NNd43KaJ3wEmwSTVQ5Q9QhxSP+DI7wX9fJLE4NA4mqSoot2tn9XrSj
LSBF7IE4xTJMJ96lw3B6/V4Lm3WOx/bLrA0TEYuejWHRCshUyF1e//JS0L9fUx9mrIeiNCN6CPqw
29hGTIVKqg/8C2yBGKiJcb3GVAI0/N96kteKES1kl1E5AsySpMIVtXZyltHY9nflaaaJexL4792+
h6dxobnKjSHuU7XaadWp2SbbvzUmk1ZFs936K+n2wtKc47Ijv8izisZnK6nIgZi1UvWZ1hbjJukj
tWQTK636lU24dEOco7M7lqSn9vykRMDaIKnYwP3IDmFkoGhxK4MswEPEOSSbhmC/JEwIu9SitcqY
BvG0aEvfWBWIQwNsoXIDGr3hnWMjfBMOhOVL8oArhbTyBEth+Z7BPnw4IIAAdJheE5gN8NIKBY7F
MtioylpMlp6vjPurPwwwiGFLlhSqS1GpFwmObrOK1EqnQPOp7cZfORWXilhzwHU5QjFX6DGThFnJ
7v2TgVNjg84G7ZFBjfZruKml95mFjpEYY4mhEZzrSgNuA17OqE0Eh/K4BtNZuJ3M8dWc6yZeJGAA
3q5kZMfHfrsGDF/66VnuULdRw4UZfpoR3hj22ro6E4FRvs/9lXr10gad3awKRoAReo8BBspoTi40
VSQgsgow2BSY0q3EmoUvMIdC92MaErhfYfITDcJ6Tfblx4qIGqnNpHI07GDNBgEfA6x8L4XuRPFL
SyrUkAMJslD662dYqnXc6bsPq5rmGGbsKDwDPA8hK1QneyF2AHuEHxpoHB15FdWMuGbwlArhzF5/
iIPJQ1Eg2cLjBu123H3yLeFAfOrP6wdaClf3Y+LhgWCJ5SV5hwcaz61KbLIdrQVHgzI4GDvvVtnJ
S1M/JY8Po5Q+D0/gDlcmeBJxmVUOGzKDxDT0BEf+sxAHmW3MwM9wv1ND9C992s5EcyA2Qn8hv9JO
DqI1rOQCDUGcw6aJVBBgLoYaAdfRh8Yr9eAWpIMCGS6z5XR4VG1DZhswxyGU+cm49Qp1v4SyyBpX
iW1CgoG5cVN/ZU0ubKw5UrrJM19yCzwMMaRKU4PuREPmXACvE1Kc/koKvZCh35Peh8nHbTVpBVja
OLlgjiPaXdyp8FHrsV4voYWcdo4hbsYIct853iFtwEaiCpmAOq7PrXXQFjKE+w358emLlqil6aAB
8dnInVFuN8yuVcBy1gBzQfnj9VssrdBZBCIgGFMnIoZp9eYLytLyRE8gnbWG1lJuPocFAzvastR0
uaMhyHXwzoMS7yObV4WP5Kt9pz8EyM1A3snbUkosKaAGRzBHklebQwtrYI4QholSnDbt9HqAhUS9
BVl2yYfDabjSnlkI4P8CBYcMAVPC6fXAyC92SAcUEa3nlW2ylLSSs/hRjR7B1wTSfBGew7QMA3Vd
PEP6XRM7uVFHu1aEy4ASJneMzdfrYUFQQSRnnaFm9Mcsm+7LdKeKCAwmBTMXGT7PNFyL0aOhzTJU
eRg+G9GBmILlsDLyEsZuDoul05oMYGuJevQP+HYxjEwB5kK3WPMMdg8zKwU2VYqPN5W20SWCzBVS
L20tTVkQRRTJaR8+7Dcp8KQhgnIF2lXeZ4avCfcYBZZE0tkzYdJ4i4xh22wBLlVB3klPxHGEdTnq
UuGG1zOzUYD48/+ufIOF1tkcTuv5EuvTDCJXp6QqDFw38PjVGSU3KntN9GXxO89ym5JiI9GH3YyT
7KSPtMVsKq2DrXh11UKBXLLj6pzG6iAZc0A/rWyXhZg5B9HS6VjB9G5kHDGgfwn4QsJ3B1LDefrz
euaeb3dhDpodUPGHtygmTtr7IGNWzhrUcSGBEeZK+BEMBvuQxYUtdegvFMGxM97rH0ZHvSx32kOx
Dd6wRLXAyA6ZQ5dmHCixzd1oZ1iZuoWMRZhjaIUCKsF3QHAJjYMvqAXDtgLsA5ifw1VGgQ287Htr
BfmF+oIwx9MO1Vj4JYfOSQsQrRy2Sg7U/R/yIFTyaI+oc/1AKbt67+zO5lfrss9v/8IcZAtze9Id
piVZfyTXAjQOpKM/vMqorlVr5CbSV2m10+n27+u3MAfVtjkDg/AeiIfmREAkRRaMHidrui0Q5lbu
3ksvM4snjTi01BjU6MWKSWOKdDcqVVSUK8f2wj1UmCNhxQKGXiGF9eh9QSOK0FoFGm6e8katoTYW
wrEwV6+H28vgN01BOsLZO6H9Gl66X/YKKA9sCgJYbE9cQuow2Om2U+NYHlSYwK4lP1Pp99n3mWUl
ERv+Hx5qxCXALvVR2CeGpKUQIoh0IdRKtVjZVgsRY46Arage/sJsA6ASiuEjWcF4cCc2lEyka2IK
zzMsYY5+FUKh9AZ6ap27OkS7S0IdfOjbwnnRJ1KlhCxkuHKbXFoUczTsADOhsRYQ/oTu3MNvsvxq
BFYRIIDfeDfig+g/4GX2OtI+T3wEcZaZsK7ExawHACt8BcER8nOrTv40kt4Lel/F6utBlj7OLBdh
E0rkSLdgHJfyqS8+zBMl7kNoAcH3r5HzRGrX+k5LI027+OH0b33a9ai8GR1fCTvgcaMQDicfsas2
wBImk2e2ykDIMyvkLLXYUW3bW1r6MM9be4Cl+ZyFCyybKhbCdnRa1+6yTTPAJhe6LqlGgigI0V+3
BEXSKOwAjryuNfwg7Dfe3yR28oRcWT4LtiTCHPPq1kIiQZcfcrXlBTxBmcpDtRtvpKD5jAOv2tGF
Aps47pp8F9WfQwETYhjCU9lHEuhukSltXLx1faqwJJibBfy6B+EUxiYDZWap97SyKbSEKZTENVHp
gHhrjCuZARdRmUo2dJ5rSfjVoROV0pAIJDU6uFTCn6HRX6+lpSNtDrcNSCYo+ggzTGxcm/5NL0BX
2IIy6LBENaljdkkj+Ry+rYy2tOtnESyQupRKW3h/NIpnwrd002no++reJJ4F9Tr/C7VeSHxD1Vpe
2SwLqkHCHHGbUa5IwYAKMslgf9OXqkIlKU33tAeZwvit4sHR8A4sB2Gt8ZKGnOHzYKenkQb7cYcX
xn1RXCBLAqMCbAEIEvO85jFAK/hyEvYKBDabQc3ZTIajKxwRepioa2yzG2p+ZQvcwT1Pgv4cvysK
UT0KTAcPILeG3ATaKSOrj5wZhQIqERcR1Jeqwr5EiaahYWzt/4mIXZ6VfyAOLnvxzxh9NRllDN5f
MX5PKRS0YKZNwM/RrMN3Itw3UAeHZrR0diMjQlU/gJIFF3abBLuch7Z3BeSUG6sF9c6jkUNy6Z7N
DHihywR5ZPy/UDlRcpjc0z4hJ+lHX8bbljBiSatglDHg56CIIzHpFrmjIpQaDwpvl620SBcadYIw
FVIe4hMRCEUEX+XBIVELoFTiRJmpioLttbB8ANaIlabmQhSaS7CH/MA3BccOzuSgzkKIGnap0OHK
QM0eLlJ7e705FsiqgjCL6wEWVNxx0MWG++8WvimSHv2WBsCbnEkbOHsr2JnLIyUqjRE6wkdLaXC0
4gSZVrIul2kHfrOjfiIm66PKbH2lqVDMhI5Gu6uhGCKuLMiliDEHMTcUxcIbAhsKATlKvyHFvmH3
o0ZOUkTRh6DUNYjwIJkoVKiuXTQW+F7CHMLMuXxNen1IoiScAyhfHdkRzQVw/fh9AJtS1cv3I3Xp
8p+m0slj4SownO7FD5bq5arO3mlwE0H9+mncUWXQtSIDve22A7xyYzVB0Y/bhj6/cmNfupLMIdEh
DT40wSBFpCq7gN2qFGJOoE4ImQVKq7ybBNY+kNLljSzWSiJLK3R2bR3zOu8jEkNCj+8U657Fm9Vh
7Xq6dMubI6HDIa2idML3t2AmGLh90zsuxwxb7Td7QZkcIvhQkNwMG+4iHdPf9lTGynigID1uZJu1
Lte9MP8kEP4LMA0T9Syups1+5O3wBq8hI9xSFqVGdruJ98kWlQ8C2m/JHxaP8npPcvQd/vJs2GnK
H2JMJbKAddQ0TAiS8MKS0pEcPnIi+k7b5pgxfC0AFeJTMhUBVTRCo4BqPhjqFHCeXQaVWlbpNis8
lUYUTI+DexADPSuPbXYOOfjopRFsumMF1okyA9cnr+8PLrSdg2T447uNXXvDruQSU8zQnQ9zuP+E
EF6mIcAdVUiASlw2JVdJCthQBuVmdGtUYTrNiz2tg8Jn7GuMC44sWZ8IShrkUuIhP5LpEk2pRc+q
8A+QRdpKEyduim0nnQuwJBnSAqZNq1PRB+dtT7la3YsKQX/hyFNrF57tYvbVBBbJtQqF1+XEWxiy
gOTAc4KU3eY7ycZIiePbALf7VPj1KskU+0qJRrpQcdxEtZ7372SiEzVq6plYhkrsQRYhagOZHg4+
GycyQ+U7L4G3sDh0wDkFXa6PdaTVTW8jWRJLC3ZZNsvxn64Xb+Db+d6GMVzc0zfO742cZW++FCt9
lXz7fbeve9+iJKPJoXtap6RZ15IMpgBdhU4elBBSYrELBzpMoaDEBmkjVxmHwMXwWjrCzwESV/Qt
ioyEtkPvT1Y1KgsFIFJkZT8UEX1TWWjBcWVbUDmanKyPRcd/ViKzk0opNEqh4RNNSPjwp03o4rvJ
igSyLAUcIlKpxwxCTQumTkSfqh7cFS3Cg6NHUlSwHR9hodSWAv5nS/PawLYy/NFVBgx5LZUgcU2U
Hz5feh9clr6HyWcd163DRZxB9ZyatZFoxuzwSVVDbGYMV334PjSpJTb9HbPCGLsK+pJaWJ9df981
byW/9/1KIWClkesDlCiK1oSXADJ6IfUPfqlErqQxnhFRSujaQ5rAIiKBxaIoNejQ/A9J57HbOroE
4SciwBy2jKKyJecNYR/bzDnz6e+nuasBzjiJ/EN3VXVV2CUEtj7l7cqM1k+k2nJ6VZjDTQ5ZHJbZ
bmj2S3fpKYWTPHKUsXEj7J4WG8+8ZLbFwcWblqWbcA7rbikECz7VQ3pUx6O4OqP6hLF4oe5oRDGA
M4XbtByTHkmLHmidA4BteCT5Kk6Uv4rbiYyNkhzmsiNdXrIjYT0UYnuKMA0p4VGwQruaW3KzCGxc
meSom/Oc3xvWrfG+ikSMtaR43jVzPNbdb9n+Luw5ErvtWP5qFhaJMt36IQnMXH2DrmO0yqAlERY3
VTPkfmKCzefo0KWT2N49Sc1zpV6JtK9nuQ6NSrxgNnIpOunUyZ3XkvIVrkP8NkqmH+vgidstl84l
E2HL/Lnl9YGPsc5wkwLGPf1r1G7OZA2HVYzxmrD2sxJZ4VDJd2VVb2TaKs9mNPe7kihcIXEFZSkO
WgYoweZtyorApgojK5aGCoHV4fWU2U0tOmrxprSJu6zZMyal88o7T4imbQ2/bs/TtrWOaYihoXjl
VHpLTtBK55fL9ja1THYT9UY0ObWovcTn8aNYdR5qeZlmMnQF/KSSCag8xUqDaBghhsgaPIGlohWp
T3vGtCVBOvPzImV+Z2xurSlObfS8JLENpdatZE98DEnh+lIfK6GK8S89CYY7gaqIWEZ7pEa5j5+j
kgq5HCuNlACZ3PRUs/xW7OudkuDeYenNR9uo10Zeo2MZ3+f5Mra/Q9bZJA8Pa5C3zyZvXU9BiwYX
wT67o9RrxxhFp1cOurBLzSpyq/G8YeFqpu1RSIqwBOyPxbx0utR6jggXdiduQ0XQ7/LQkxcg5Hse
8By0xQnkyYo9bCi7o8HJdhGBro3rNOBhyshPUjyJky0Un4wXm9adxBVx+tatSLMF5BqfhRWI647k
EcZ0M90ZCkf65jvbLcwGpyGQxLSl2ZGQMkIIKPaEI7+enmfyi+qjuNlxeaula4rnVeUNNDBx65vS
YYiehO0vKZltq/5JJb4XZIYYmNXmY/wydclOyIpQT4qXIWsxpM1rOejLfQLR0fZlYE6J4SuMr2kW
CcBkzffcV6MiY3afO/3YLU6OAy8WpRpXmsYp+LByPMTKMyd5uhKntGJZ9KlBJcTawaK/UqsZ7waj
cTRtl4jb4FR1w2+Ih+HUVkb6Ld271F80LyoYktMd+UHPorcsA8UwAqaoMNBeDEfSU5vF48W96gg1
CpSUAZ74OmuyuxmDLZhEKRqnnoAiM+YQ3cLyr9gwRWFe4taQZZGTnhAOeu4MNRl1WTV/qP14WQai
IUikAPpYvao4EiWXy9iVkWQ3eaO0bxRPSLxWgTPG1Wbg95qWk8zpgJ0MT+0rzc89drQ5bdHM8OKp
2kIlp5dUfxWREX3VXetzJr6Um2DXIAHD3tA9qYdi6V6wjgq0/hirbpwwUNeOT1p9biavx7JLBQgg
GLUkFmu4b08TAp9suDHDWEUdyXmVRyiLaXhjSrqA+rKunEfV4uvMbPfy6AzrQmC1O4qfZvZjkOwx
0Mb46e9ockgwglpzTiF4QTRLGoYU1pbiyLIvSZ7VPXfxi1bvlcdRYevTqa4OsFFxedZXr8NsG4Ra
tWvDaRrOuQ9huZfbc03Too7uFIUyw2BjUA07i+RPML73LT7AP6psji35In3LN2XraOntiSqP3N4Z
JN+QBm9sS86hbL01qxbGvNEmFi8qXWjRpMMxI+6o6jroKOg5R203z9qWfYZrhxeLPVfMml90E9xI
SrxM17/Mz6Tz0mpj0WaOosu7uC8OWFHtp8fDB9E159wfSQhtN6I0an/ioG94FyA3w7LsMbxwpHZ0
q/VcwNJPrXHtBsca9kUyuPLSBus4VU7btUcNHEAnSVtV2ks7HGXhHinFoZe/CJCu1oix9mG6Kqlw
ZeTEaTEIxWXyeTTAlIS9LhB/2mIxucySrS5OZmaneWkVjqdKJ6Oz7g6jbNSOta1UVtJOjt9HA8ho
VA2KKrGn2KMoS2TDX8ul/N4mLvzMUNys9BEvY4Zs1YEa6/6qjrgw9e64KfYI+g9oKZ6Mhv2bh1wC
hsr0db3t1dX05Yq2UtaDpJ0vy/wOX2y3au+IeAd25ezKZDCuteok2tEqNHTZ1XqwtpZ4Yrw4uNhS
/d7Mvc9EIvmRpMmCBVhCSXyymLxXkREI0ZcIZADaZm/W3jKeSDkNrFgm+PSxmBkEiirVNp+6LtDK
aN9Y5t+qxIo7ZcK1rMKoEb+kjPyqlFetTW0gNzNPDGT+ZYB22gLzjpBc00zbMg4IvluqkK37XNcl
sDr8kabX0vqUxddhe1VXyjqvKZ428lakwV8J7sDfPQoTPCspBRxZz26zrPxODEY5IkEo+L6NqNLK
S5s2p3qyZFuphFBvWLFCtzMmX64Dscz+qUbrJdaAhe6DVqw3wuMJZ+0q3ZsLPbMZO1/ImYoPbVXO
x1nvCROshiRM1mU/YbhtMwV7m2rppA9rslPE6aPmDt8xtGgFdfclbZlXZdbvspCxWmfOpL9mOuU7
kn1w9vRKtDuhnFL5nWc0JlNJaOCMVcrUun2BfGsd91SzYRsJh0rKdkkTBcSMvmLfd1BVIVhnSpyp
Sv8UC0vlmIw+jVB7w/wUV4MijWWnk8LOaYlKoq7OXM4HBXVx3x237DO1PkSNo+Js5FZi52z4aiLU
k4iC3GsAmXqt94SWo2Ra8KeB7j7020K8M6NYdmqNyXEZzF0XKZfG6I4apFvclIdtsbDrohnoIr+I
M7eWKh5fI+7UoYYo39bjEpd+uqWOtr6Jqv7ZLLRpUnUoJTYUiGum/Wb9R0KFNJQNcepMAnitpnnb
2F/kdHBExU/k7x6u11SquyDdGlxHuvmFTNRjqRbXZYiZNDD5SQQlnUd+g9yvuL0XK0Wb8tZ39ceq
WLu6z1+rZH6VwWcW+dqOx6VKfsm9IDOUxDiyxaY14l6EvykFfGnsqHmOSRSVWIH3gSwR9kLu5c2Z
E7auPbk/5JDQkr9aQVncLdoBao3H3lWb/WDJO6ki843bv51ZJSSIPxtjG7Ypx26ruauAMlT6msVn
fXXHjMkhVfqVi/Fdm39YhC79GOeHE5Wl1yWZG+WLG7X/dIO4ceW3nrzNaI8rhVw/p0dJEW1h+NVN
wZZIpa5eFPOpTN3SwJEcqLvGv2EBS1WqD0XLrlYkkekk5OHKOEmrr5xxUKhz7cr6+5YU+9WsX9oU
9UBf7mTRKUUMrRmiKTTXsPYGdaLyL4tdztYh/1QNHpKTMoaR8eTGXZN6avocMZZavSeKa+J8IQpH
U9yV3xCMnebEWIZXH7PyrpkhVcK2BHkPkiHt05nwpD7ZG5avtdzUtCkHbRmv22yeYpwmmDcS+8oV
oHuHgZIWw9RJdyZsoIYcz1RqouFn2cjEIt1MeY/WICOsoWPOOi1jT87OavulM75kThmBkrR2ky/q
pxzkFhNMctqG3G+NvV6fOT07bpgpOyr40olPMsaSC/unGVxTJOmJjEfVdC3zM8aLpiMZWw41OMjo
a31JECa0D//hUvaN7XVhpK8vnAHQiZQRKWzYUO05UnwtOpkWAUUOnU5DxTcI7micB6XkLDoUA263
m3U2qYLVvPUkjJQAhMcud6V8JLmII5squy/jMKbjUqzci+kW5JxtLcKp3dYK0HdwmzU+4RAX9AMd
xTLshSHxLQnPzPQBJKSERLVePPxGpLGmxeq3U80ZV9tpF0xx0GkFTpAvnYo5TVBKnlFEfIjukBWx
W2cKtXHq6uJymWsj1GL4dlX5EWNcnMpux9V+FWbVFwo/wmFxeY+Y3+iqIlxFT9H3dflncPQsFW2H
JwGXRlkoo6y0TeadYXLCsf001HBCXF+vX31zVZn6qGz4pYGkH06Awqb6zievWO3ql6QHu63117IP
5eQ8CO+kewfCTN6byXQ9Lmw8fXNwyb81rZNUUBlFB4urdqoZUsuaGpys1tKfhzUk3bJhjE9JPc8f
WisuH2rU9kCV5qjuBaH2lXkJsmrwwCdaJ0lyXycdOhrofGVmpbP6z2SvxVWHIfus7otu2c9xGsgW
0RH6dt0kmYmp3B/WKayk7mfT9fRECfxsiXG1Q2riYHX0PCjNrS3nvzimcYPDtKMoMYIhqW6NyfxU
ZFo3cbV0e9ETupc1Iv1XeKrl1emJo+ZzueI6fpvFlARxJP0JpuTVY/Szzre8PW+903wq7T84wpHR
D3qe0VUKp/in48yVTZ23jo8CzhgO9Zsgk4ODjRvebmbwIFtMOjL11KQM+HmGQFqWK832WnnS4g/1
V53y19uq9Kz2dtE4ifoYTwjZsWrtpcXelHytj52o8wmVA2JYy3f8KSkEKyS/7iAeJBC7piUMPiRv
wLKuZY015J/+LV3UV+VDWH3CvaVAGl1Jd5veL9L7mJ1GrXdgjrXrwGWtxS5gBZOs+GInSZDX545/
Lfh4C2ib3RenMQsrrDcnp8qCFsdL66JkgU54NqLiyvBactzoguO9QKFTv+i4MUW3qZW9sbSn/F+q
+xGqcylUTwpKxHrDpvDbyHK7iKA8X1um1vpdphzKsgkzPSAEnlHXefhORldOwyj7FZKvaHuOh39T
voWN5HfYODUurV8FTBh3mATbJPn2rWc1l9rYOE6Rs8VgYPmeQm5raj8zv6wpOxcansI6X8b20Ag6
aMgZVitnyVgaeZjflSamA721mcddsmauXOEdlSUn1MRB2ydH1TzqF6054php4kCDbKZxrX/C1NJl
e7HxWoJMVJd+CqWNRPgcqh6/rVanDz902Z4yQWDeXSTngKFK66W0wkZ7TyQGEIv5pqv/DAx6MwAm
QupnDrPqXe3IxBR0T22PZeUm4k8vY/dbfVvo58q/ZrpqsP8Ks+W1h0OmpAFwnOTyA5xpSC5RE7ba
vcpPnXascQpFAl7iFIq4SRQ8Lr21CyU5pCDY6p8q8gpyy4vSNQDtBg87VFsGq8qW4TGGiCN8Mulu
8seVFBHRuKgvVa9yzPqjANBCdvN4ohxpmDL7R43nts1Owsvsraxt85tLpX+tf7XWj9vnQg9V/EfJ
uSdWZ2CyA0vjQbGmS1TWTyS/2krDwySoXrxZUUDwZ2K+8FmM+qm6q8lrvFzwGha2l06hsklSJ0ur
czPQx9NU60mJlGkMdJEPt52it0rYGJkmMUkLVUzW8gbk5lBYRWBUGTsebz3LlZKrsFfxkK5wDj+W
bf2qc0sWFGFyQjNbvGr1NV7tunyKBpb8SaedqVTeAJJAUcX+mbzS1YnN65rfrW2j7DvBrE/dBbma
bRjHtb5WyksbnTUK2hoWrPCVyJ3kXVkcUuasRwXwMPfBrbIq7G815yDmzL3MkqWvuTeVb+if47Yv
BTDeoP3s893M4K/xpRCRI3JpMja4fPK5jCSYRTIdpX+VugPctIt6r6U+7iVEkFiGP/6yywTLG9Qd
DOhMBbJdU+OlqX7H4ktv+yfwdlQISn9sBkfNeXfv/K1V9rEond12UIbGDbGoxevrLXGXgEU09dNS
fqzpecNaI37vq9gulacsCir68dg2rBd1cYHdrHPWgYMpgVKFqLMcg5NqohEDBCrIPzHepPagIzvK
k8NEKcs5ojtdz3o/Ztz7o047L3GmbIILNERJ0VUhFRDNcsp+JHyItRAtTFTbOLODelkMsll+xF0X
f6n1v7l47ztHZaYI9xbrUtWVg0WvDlYiHfoaHEW/IGKYKkKNAiO70jtVMtemXtiG8mpSVkROvTki
itj+qcWEseTy+Mu1q1Jfy8LR4yBWfjSrcDX9OY+dIguTLhjVHSQH1/BkODNxDs0LvsFZgd+XcFqr
e08GeXMes2vSv2kVAO6hF2ZvYmYgKz4XK1TEPyq6VogdnSpFpo5JDvnGCFvuCgsaHKdtScWwK9Y8
1YtIPWInnRnOkXof6hj+hM+Hwwlxtprd/8z1jp3SJG7WBWa26zqKl+ee5M0+/o30gx7tN0SwiWsU
wfTTZpRqWB8xpq95yetCfvHiyv2FuWFqwZ4GT362QNyPCvHRJi0K4JLIXk65AgMdlETIwjYu3KJ7
zXVS5EsIj0M2UjQaodB/babh6Om+xCiwrx3R2FVInEnakLlOA+OcL54qv26/SvomE0Uv0Py+RYzJ
cy7rlSOWvH3yo9y4cg1OrPKElETQfnrg1udVNcG27fIRZsM5WhAoPPgCA5OkOMEILD+L6g0H3MhX
CQkQ8OIzN5ARYf0m72T9X768d9eaiyXZpRieUKZFv3rxNqMEBsoqOGpVRxkiF43OpFOeAzuCf9hz
H66oJTXjI1ZOvYrVTO7PCQ9peZHnAyuhaMEIHYVxvNa1+rM4IO0E7HVl9S0FfDCu0+Jim6TQR0qv
Any3CpIstLo7LUBiiDEM22h/6+g8YyttheqHDp6TUDbvVvNSk6s12rqJ78DrLNQuukd7W38eeOAH
sl9DPIrL04KkiNa/qYO195rMF2enFtyo9/ohxLZaTD/NKcyzyl1mmDBxfFKmyN4MM4hjfOb7p2ph
h9F+aiQboNK7ZM0tnryu2bXzvntpCQHFYf6P3jNCCqm+xagVTS+6jwjKP4y/MXcTyalFHOp3smUz
5WPOu2k/wB+Mnswd/atke+m3VHHux4UvjlRvjD/N4X2RntRnBRsCeXrq35U1qPmLFG9bN6DKWxVL
O2oQEsscuvgo/dwU0VGQbGGeoFVGyJUMLkO3wHMI8gdkx9F7ibUvKeWk9IbyAFhvyb9J7Bb9d1oE
IK0ki5vLiyQc+s7Nl10kBjR8+p+aG073kak/zfgFyEvUtp194pw/3PPKZJE1D02DUgclyHtxjpY2
7PQTPLZdrEeVW1cYQWH9RgEfXIiY/RpxADCfxL+6vtFKFPpOjWu7XQ5azTW90LeGRv6vlX4U7fbA
/3FQ4mSTy+t/wNJjyal2dkyTHdYxlqPVO/gBVFwiwFCyfetZKJJgLb4UvPKZb94YkM7v4M02XKsR
3cU7vElPprW+BO3yohX3jDWVNLhw4/E639RwaM6NEhirGy0+aAmCMMIAcK8uUTfSy7C7MAYKOjFs
JZ/1ZiyfI9dCfBw0z4icMQ6ipnKJhK3n+5ZgeXCw2jtQ8fxvjFunflfVO69d7N0Ci289mDofqHpm
5OF70w9ZRKwB0cy4/LUUNULLW1tfNeiZ9LUXfrfOkVk4xgrvcXgEEagPHZtjxaWjNJ4l1e5Y/uD2
YMRedt26N0UFX5G4CbHef8dkTch3VNHN6k3opQSu/6BTkQCQed19E19raYdCC7J8V0iORe1KRI6J
LdcQmCZntF/Q+nIKETcvlLt8DNiaeumDcAvk8wEnFb5ovSZf60CnXsJNyc6U7DTjLCHzk09Du7Pk
fzP/uIWTETa5XQlvUfPSfFVytI+yF5iTR9NjjYj0O/yx+vf+pALpd4viKMVTpx+kictcYmz5xYre
lgRRSO3wEqjVJArtTXMzKDFO4p7KWYchn2xxepi9p25eo+3mv9ZGRdU8q0t5WHSaNtWfWVs5Y6i2
8Kwz7FD+qor0UUvM3hZgeQtEBtNVnaxwcxzWyh305mT8/3onsaEmAWqdZychpamuv1TyD5hc0Z+M
Vn4XACBsQRsfHHZdOn0Ha881ZII8a2UOSkRaTdw/d0q779cklKva0cdm1zXRn5g1n9ZkfgtyGrRQ
y3aup47a7/Q898tZ9QzTk/WJi8WuYl+lm70iZEJAapuSWyc/cvIto0aQD5EZ0IITNtgpodQcHjBc
4or6H5R9+WMJyi5VcKtmZq++tPexjb1x/RsnxUWB0nNxgTnvVH6yqHjSpozBMrSJg++ZP2leJ/mb
6VdQLdqY/i36XoY6Wczxo1I9mvG2d1RzPuUt5sXDdFgHNnEJJiYzXgNILafn+mb1H7Em+tmMH1qb
+7GRPwEB+Pn4iO+Sb9P0aOwBahcicpvuUSeL+OJzBS3d4sUtx2uzncDUom36kMx7qmRPdRRmfLWm
CTdVuGPK2eVcEzjEX5PkxL05r/5mUWMdtb94/p1RWscgADYFPhYUhiuphxnpokIyQEx6gMNR+yh6
YYaHB/qwAnwP1zneVdN+BYmFrIJKUOInq4K/gOcJNemw6UDustfknILbvl6BicJtg407cQuno2Pq
vrrcK4yqOzvSvZoBzYgUk2AS+7Bez/WPgeYqN6Yr4DIoxTRdhXEv3LbhSJwFM5ST8aGZMU/XLeSg
NHZWE6Nt+NWxSqkv8n1RwjLH9C4k5M7OiW3k1JtGn4Zb7Z5V64baBR9m5ASCfJdZ+tTJvKNZdZf4
kFFliBQI+LWYeJBBGMUYSZHBN/GFgNf9d2F8jPPOkMMVpyLiupafCU1gCYF3mTjL1ZFqrfRyaOJo
wahbSXb9dCmzV0s/rfM5h2UF6NX26oDeDnC3fYQALq1fjClo/zvWOLAnd4o8ShQJY8OXab200n34
s36KVLfH1NOjf80CgJWm90UfPyRuhpVvHpO3uvkqUIJZ82H6L1h9Tn1IUWVwBca7hskxj+0kUUp8
5FSPlJGFD36nLLa1s0iqii5FHhTV3ZqO3eQJxUWEWx7zA8n1pmK+re8tqOevSK8N7hk0P3X0q5lO
btH0o1XORYfnLmrnbXE1nvfiYDmrO6tK4epUr+lMWpJUekn60bQn8dvka8bcW8qfqH4dsUJV8yst
ICQk7JGqnrY6cweV+5OJwV7ax3V/UDs4QByJoBhLMdwmOgmQY6A+n708UDud9OI136DTkbOMiAOK
3ld5vMUb1jeLuh5a6jhZd63huEmXonWWGbfkAKMNXz1ExiPiVPXW9mMR4fkdVfldH3IKFDWWR/eh
IFtpKTYe/U0uU1igIimcGsSPkgGlj8Wgb/bRP0u0Jo0zKLtl85SbdZ261/YtsxzWAyAoYIUUQ24J
f0X1iStZU/rWR0WhKb13wCxxthMry10rO0YhW7qKYTeJ6MrXtIIOdx+128e6+lG0YxJINL9b8lYv
oOeMWMMUXSyug1rioc+BOuybkY7GIjRDPrTjNyO5RwOzbHXzBWjM7TuaUEtUz/OH8HCCGY4CKo2u
IcV28FMODTFcaJXqDYe8U6ygin3cM7AKcuNF42mLz/n60abvceJZ4qcIRZeqb3puBdpxEb1Fh3s8
FCDwFvQPiRdiqr9Ykvg9lsIhbrlpIhwSX02wfaF51zOOWTch0R338OkLr/kkd+k1KlSG5nHVsLjS
eTkI9dXfJdqXmRCI8NdJFIozDyi7j1PrW2UetAYcDsTddmnQ0sUQoAixp2MTcU7Ers7Wbup/WXJO
Qabj2OkQkcTdzuxKZyWdjYYh6b414VkpZ8RBM5p8xj3ZIbFB8Y70sUr8bKuoIcC1dW6pVveMfPZW
DT1OEQM8KPllKGa7kYzTCKOPMbLgKPLTGN+JmITrji0EUjb19mR0tPf5LWlwBJgKrUMDBWIiN7tc
J9zGpAsvCz+hV4R5BjEZ3szmy5QC1iXNOJCiMJ+6+quwWBMpgAvVqZnUZ8mUncp8Enr38ainJ3W4
lPzCuPjipxkZMkbzqVB/ogab6bdMRJ4v0YDLzwIxu4nmL9uAzRHNLnVyhCqco6LcSX8yoL2V+CAj
7bohh4xk1a30N6HhoRwajsLtq7a++zh+fMuB9Z+hitFj2oSTalB3p46s3uYlQflVfnBlmxJwoqHb
ExLt0sg/ex0ItVjwtHkDB2FMBwEZxMC72B+r5K+Hh1/pdqe/Te3d/4Qql007j1DrMT1ay5komuZ7
TUmUdu9Tke8VE01Wku1l/vDYNA7EYh7KRbqPeBLM+0p9jvKripYxjl7Ffu7dzZIu4zBFXic/qs36
IymyoDwIy4clgV8jdHNGPsr4mlo3WZ78pdj3GzxV9FTFIErK0xDvaxnm8CYJO830Nity9em3q70E
dkU3QsJdqXa1KkyFl1SeqLT/6fW3CsSUDqGmQrfYWUfiZAXynmOlWt6GeThnpXwrVLBq4suScq9h
o1j+UzvkEsMqwjqXMJ3b19xzkSbWHf9n9tzSfetL+iJYcO3NpvmVNME/oXxUujpsR3b4MGqca8a/
cQAp4QaWZsHcjbn5FSXrnpy+53jcL/KLgay4ZoQgbd80IX7qAbU7GozUEKZTCrsPnGaKTpVC7OYU
Lb6miInfyNrN0OP0rqgIhNqYmr7a6lC14nttkHqjIhyt/8lx7smaEgotasZye9vEBwTEkROLFrr/
c5HA5CKEUqOHMpC+UbW6t9IiSk8wp706T8wC4Ktmq5W8G60kctrMyJ1RbKcgGdTvuDNiHyYU1cKa
nMwIAYmqTGSHSlT31SUS/KHYqZLFfJvL3MGszK8C93ukXdfpmfazyw6WyexEm7oViqTqW9NV1yBB
YLO1jnYqx4XeZBLG6eK/VLgppPvQhDIqYynzE9lGkHASwoZcYsZsGRRiAtv6VpjCoZWE2TEFxdPw
5ZDZqJZrDvdRS12p2q3Kl2bCf8lBMbAa5K9uocUvUVM0FVwJnKX5IOiw760Vx8DIaGvac5c0b7ou
Ebk9wUTJHmJ2dZ9J2mXCeBOYYKWKNYGwCD2mDN6lOlyB8qEmeFQmyRR2fXmc5lGF1Ypgu3DmTcyg
bUVeJgNzTl3m+XcS85QNC3JklLPVhdY59VV3LWXLMTk7hKU5K/2nlZn7EnuRdhprAo80d7FQn2pK
86MJR6MuwzQemYgbU1D9MhCjizb5GaEhFsNYCunvq3BRTPxf8QeozplCuexQOxrSjswGhTtiiU9M
J6XUmmv5sup7ofNla19rQbzcJ/Ogjg/5k80eG5rhicUc+wP5FpBY6gZCnwmgkArKLwlBluRliwLa
Lxkv5AJzuVdYM6XbZ790e1AVetB6cMruuSFkIqanuUBqC8ZBTW665vUYTPSulYIuQe+m3Ccj/USx
7aj7LcaiGGQ1TW9kjkHxED34NRFd42q4SszHbcK4NcNxTfwR3cEo0062r8nsteO4awslbNVBhXGj
UMpQGiJ15tR9bW81IOpo/jM4rSl5h+mrGCxsapSPpvsBLou66jzE6Vmqd4U8HzfrVzWBuEv6kk7e
r1rvrzrPoRFCM/lWVDJOBJehMzyi9oXUN45ViV+iFRD06HYNoheri766qiVvJouQjqDBWyTVFWr9
KzWkjXqHOMB+fBskcSdnyX2NcidqTTLuVEeLUvQPtYD6durXoO8MTD6XerR+pq4RvVFcTVeQ4tST
tOhXqlGhspWVsSdGshkQC2ci8QSlptT8D0iDpOH+3koRIWdPgJYRWweE14oL78ee6MfSz7NsN7bW
IVkW+DuyYtAuzdDw9RKDiDXa4iR97QOw1bWK0GwCtDGnKjtkSwsalVxbRtlaQJExr04CFJwySbsN
/eEy1h+zZPmpmV8Q5Z7zNHuKHmOJCmjTSFG/Ma1SorXRdV30xLEafb156MLOi3YQ1cy8bQg661m3
/Ooh1UXd7vyPs/NYbhzJ1vATIQIeiS0BetGJMiVtEJJKgvceT38/9t30cIrFiFnNREe3QJjMPOd3
pw9IlfeCtdnNJpGubAT+BmWUTk8S4UjK0SZo54aFXkIqeWlFodbIc7P76KZ3vVypdJsaIrIKfU1A
UYIzT3J987FW94NlU+EULvOsPdWYqQ0/8acuCPzzzIcY3UFFeZxZ1ObmRyyV9C2S6Q7pa1bEz4oY
zcMIuQ2CkNCQXzTbSqy5SXewiqMZvEgV2PRGzvLLgstC0iZT87Mw+dC0XyhZFm2MCU1GNxxo5U+B
gD92OvEr9P2lFkJRlGBvsazbztiINVN2GFT0U5MEUw9UNvYZ4UbVHbrsd+x9Bh0gJ0tYjN9IC3rq
6jTChd+ATYyyMq/MxdQuajwR8rHTl5Z38pS95jXBMcavqaE9PBvD9Dssun4T1S8iWTaJ+W2kIVNJ
uqWBSIwJfgv08bl2MHti9rsEOsVtCidunkJTdUxSYa3eSdDgxlqzai56O+KhUYQMNkpfMQ+bBGDh
mJe7MUDmhGZVqCncfuqaQbUyA/TXc0LtrJHBB3xds55IqUspm8FKyPB50spOJCyTvzhyEZsg3KrQ
fsj02sV7SJ5fqrC96vMq6/dTvw69rSoOtRE5PltM3L101SNUE4Ryn0KfLuwMvA2pqY0Z15EUY9HJ
HGbwMkEXv3dScIipwfVqO0jvbW8v2LRPoV4upP5Z13QCV3scCZqbxZJxMqjw0gQRQ1ez0yYn3xTG
qqkmkj8o+ue518KWKif+fqcGDtIlymIWbR43DyH9V5pOO19hFiHohAb003QRZOp4EIl50S4py1Re
JfnHNJLzMehONamOorw1Xr6xh4T7wPsaf1gWiin+w/oCAsI+Kj9pi+xVrWcWSHyDQyPXktAFAp9G
E6Mp+EYybWymVquTmxYBtAijClPh96gJaHYj6TsVJrpRNI3I68NoGfiLglSYHNg6DlddMQq6unUp
uuMgj3haujosiFKFxs4S6Gq9oeksiUEx6xGkQVt03U9QWuIRPUA564KsPbYBOD7b/gCb5QfK6Moy
7g4beCp6kNuodLpCf7EQn2DryE3jWGTaMsTdsqnwImNXkbKVSJl+KFFut6NgwU5IJwfVC9xLjtOv
oiDtd5xe46mTkGyslEbOOADBRKqwWar+bmDwUWHpYlaq0SGT5gmykDYnVk7TaBItCT5BFngdk2ql
dhJC1gHkj/Lr1Er+2e8Sdxw08dAM48cggRZqhly5QkUznFv2Y6kwacweHsFZ4+q1uvTHter/5Dah
7KFy1Cg/9aKPndy2jmoNl5wcVO8JbXoyj6P3kvkcw2tbcWgW5dkTJ43YalSErUzwvngZ4i+Plqsq
X4P+TWFzC8RTY74OBliu8iwDFUYXHdBrpEMRa1zH5bPZ2z2OAS8oywdrhFryjERZWWGgfnh4VFPo
Un+Cics9z7UpqeRuoV1auha63JtKG/zUWvdVrH80Uznv1RIbs/c0hN1K8yw3jQflSRa/vVZyOBaM
MgxfEEYxxsBEhlFphYUOuJc+K9nHdxJ91HX67U8B2NhrMdXrMvJeJEAFuX0KB4DYwERmUxtJvAqs
QWX5oOXNZTfl85uxDwnDUpD/+w+6uUrkrzFgJp/QUBNrX2kodkAW7SRkSGRqE8w4CN7Yx42cDdNa
ZtmPlpnQig1BRIPSbuUhUIgI/sr7V7PFHQQSr+s25128rMd0ZYLd+e1HTjZ6Gzzhv0Lkjvaw43Gz
PfTPbY8gVJczepTINcBR1AlOyNLDVUPxDG4OItVf7iaqFll5goxN6N9t8VZb8qOf2e9pkVI2g1qa
YyqhKLhEOiB1XKZp9dKYlHfAbJHZ7YghjqQFanG/GZYWNih0yzo0iHCrih6nii7idCZKzAIJUgMa
O9XQuhgmou8iMrxfwL1sYOW3qRafHW8W9YYSIBglYi8+El8MOCI9Su1eMMXFqekq3LF8Jc0RDYvm
O2kPtklGcouZS2nZJ2nh0tw4pfyvEk/zpmvWrYz0YxJbhoLOMBMPClKWSjhJEy5Db2R6MaCM9Dr6
vLFS2RXWA8DjruqAu4V5VPx8hWg69fvq18D02KzNcQ2hUSPX2Wr4/xmcBy3yOC11C+1excIyCDQs
fnoP+C4f7F9tXEE4B/TaEr7m1NRBY/RigSVhINl0j5i9XNeJLVaTXQK6BvpDFoHxUQvJrp/b5U5r
0ZcJpUJiLG88lWI4qt0oMujlfL7CWu6oS/Gf1AaK9MCGI9S9k9mbwEaWsZcscbbi0lG8fT5WDyYV
vSaCRS2AiIXDNraNbeoVaC+/fi1jJCn9sMp17cAMPQi7Z9jHEWfFsu+/1dLappE91wVvGNaL6z2B
6VZpv/K7ch3ys5Qa5X73nCv9woje2fhXY55uQ9taefWSljhod8azh1KnKJjojValzhXHA9GdrM5B
fL0JvDevYnfkQ0FSE4TTQ+EbiwZOWx8GAFjxXBAMl/cMcTGPJgJvTNYQzrJTTt86+qzGa9dl9m4z
uojQh0vl1KOIy37b7aukn1vrN+qvIPzwZegT1GutG0ofPencumlzq+AYFcNx49Htiw7rWIRmHKYN
YD/Wj1r05vVHytO8AbkqWMVILSRrITfSWc2rlR1oi4rQeGe8MDDa4K/pzZeaQPc+5qtOeu3LeGmS
X2uHW3V4KbAgqR1j0HTZEWF9ITdMJamcpJOAIC+Lvmdjj4hpab9sow9WuuqtY8N6DxgH25XJcrB0
holjc8uw26TI8NTYRFuGHMFUtiF1kI5l06v9Xd2d+z5cFiOGP7PYaBgHsALOiVG8uN9bnScldVCc
iK0sfUZn3GGaz8HIaJN8Y9jEaDwMsLk0OFfmpxSeZdPFVYRo7W1UP9Xiy4KNV0qyXNu3PJtwfkb9
1zjkOOqL7E3Jo2MREl1ba81RGaznYJJJLUgnp7DHrZRsC5tguZphcGKtgIVFdJWX5+AH/EwL42HF
e8LGIvvBb6RInMdbEGPWFrtnbsVLP0d0HkNg7triGHhnmpkghwrepv7FLLko22jeGNGXAVzan0fp
mXo/LL1jZ0BYDdj+Zb9HYu019BsA8XT9myZG/W30/UlGiDqhr7XHbtXQnAgRJjNVZHu1HN3JSDdj
YKiPjJdCCas1OCXDZpiLFt2tovjs3YmyLIzxSxXWZ6Z+WMlxEq2TVBKyFrVGiJXa/l4Ywwe69Ty2
552HdNwbZLDk/FId5V76rFRg+LTArh819O9mduG/L5kOVDZDMdLrErahZRBYIz1x4VsrWSyUipmE
IZrSbM94mUWjVo7FaiYRXxfaNk6hlBvhbYZYO+tRsIgNzfXtAfvFsoiWioSeFEF7q7tqtcyivSS8
RywQTfjV99bJH38Z/m8MvhD4dKGmIblq8KgYp0jSjjXoemUVe2mQHVMXi9yUzUdriNE/BZa2oIkj
tintFxgQ38Mer1VPLlsqIv3D8mIyZruS2ZlJ///lupQgJVVi2hNRStBlJQbgtuU9GcNiClAaYZMc
slchPtD7TdpXAUWgIXTo3EGihmFDKV6EOT3RM61NTp1MgRGxfXnfYX2Sms9hivdWsh1L+A0/d8Ms
wVBhIRUaV/EwLgPh7yUUBuUQ7Yyo2Ki+gTNmMBZtoaourp95YpRgTfKm9EANwiJ4qWJ5rqNjw1fL
sHh0wnm9aNJ+79ee40Oq5NOIGn+KXE1YbpL3KOfqUvkoJtsMgFYIdpVea6tyWpsddcXcBuDqtYqk
rWcGgIlHzU18oNmD1r+x8bbKqxjXusdLczBXUuw/TgGhLWjVHymwC//M96HbJ1Tcol7btMyeeCoy
Ew7mPJmLIX9oqCSUEtBAb5a98M6sr0wmRE/6zpHGa0PsVHrLKkkK5Ih2gUAqKiRX0UTjhH7NA1ay
dJPUPQl0QLtR5FZ07n7olrA0Zd9vrMJ8ZFZV4dZGfqrr8xgsNc3VQ21bgAsr2nNT5pTQPo3APE88
bVaWGNHyhQzXqonBSS6ZS3QrWnaIhha7+CtGtrUtZ0tfidXlpExfg/nYU5sV09GWfqfDKyQ4LfrF
B8ooHOJ4DTE5Xh4tIGmT0UCtKTYlegdRr+RA+ezqAmlxuhkAYtRsI7rfvjYhOg+/LDUBAZc4+2zS
wF6aPNwNRH8zv018BhPNmqdNWx3efqKWaIcDLhdQlHE+cpCPB4mF3ckGBgRlFrbDL4xCjf071H4U
czXV9TE1DvCXkMMjLmOp3AdV5mr48COj2iXTsdKTJSNS5xWMkZaequzNil7GinMQh7nYJj0K9gqR
uLavSKSKKwE0eWEpFrmFYSp0k4v2EFbWoGhFe1ZP1q6SfjSCchPcwmaF+eUiTWrDAke+mOMbCkij
q5sV04WcNAzmELsjAwZVfLYLJM+qKRy/69x82utmxr8MD+dBg4ScrVLpeETjJhgRs2Q1Fg+p+qBS
38jLZtqQFAucP5tIP7IGbKzTy4Xu8ud5scaXG3qOZ6wBjHR92XSHsnVSYC7/rPvzMqPIRpOtf5eX
UVIAIyJ+ltB0oI5AnxQ8ICGfxdqnoH+GQ0BVJXXQrRW+XGnfBghQmBYbI8GzacpVjXcEJxAe4DEl
g+MVPUXppU5YZ4t+7B+KGkpjF7bbenwbdTcyDUeNt010qoediUxUDQ+FLPFpBvFbkeprSwie3pdd
HCsp25gW3G5lo8XEECl9UnasacuB+7BngyPN6yRwp0Zscttmih52LVrcvIHNHowXWf8x0gw1l7kJ
/ek5Kj9spU1xq2BwKHvFxZPqjmqD6CFeShGyWLH1L3fUftKm8+ZRSYFJY/hrdW+eNcWz3LUPISRM
axEXXW2lzsccJs2Dyn/yo8tXEZ4MO9yUPGnVUxZwLY5WtetG2wl5NMhBpYSN/JrhePFKbuo9FmOK
uyfh57+wZ0D7QwMsmFo2j9S1FxOP3BlIScYpc8fu0zA04KIWeMAvlqRhgadWdP59Sz655aj2uFbk
cXTLXieIM3vIo4Q8loAqLOsa0BWz84eFJxpGk5W0veXQLqccACKu8HSCPLVD/RxWOau99mUGwhkk
q+iNqh59STGfL2l9smvS37t+Z7RrWwE48G2wBN1GrSkGxKEYnzCiSONrOR0QdMbKr7jKnakmnwAV
fAnj/GZxtA/+uYT6MbBL2NXCi6oPvTlWJhaJERdYP6TfWY3Feaw9atQWPb9SvlhM6K3SlvKrb74C
TX2oSmUjLgkQRXosSCwycxGu8u5UARzDpE1KPPMBwQR0saVwLGKUGQxjUZq/GWlEulE0rL3+28eY
bAc0cIF3sjvKpEyMxSGrkKbhqu/oPBnXauDo65WDd+keCwgQTX5LFOMXgUdS3q7TJHrTfFy4WTo+
WkwQOIOarig9Gx3Mqzv2CXInBS/DvGatVe2jIKQHsX4YfI3NWg2luazOhdWu4VSWBfFORZKeA1Ky
qJsmBGokClKiM48BTd+ov/vxIU1dH1E2WtBwRNMwHkOyzGfU2aQGIPgNJOuYTpOj9Z4T1fOgrr/U
pliyltyuDrYtnZMWS44B52glENalt1RBhoLhrI8UZuZZgLq6tTdOjpUmlNhkYklp95NePrhwwbCy
pWY+INMpvXOvM8NQlMviUl6AupXFO0bftl+IEA8bU6lMMHLuFcNBqS6QDokcbpoUo9w6yCj3IvoL
JSbC2cR17FXDQCmB0Q3XYhAm7pRlnONTvbd66eKEPIHu5NFTWS6w2+LAP4ZQoCPd2zMqUVIDZO56
8FXcYoAMCz99Eu3cGx8VklikNcsSI2thLyrpvW+Q00SL1nCG6h21t884XPmx9jZB/zQq685bxb7k
DuHRix4SFKe2O6jnpFyM/e8sndvZRwgXb76HBpTUSwN3Gr4F7BX9i5zMLUZP9TsVgFPKCKXJ6Gen
mv4+PQ4piLlQLtLO8MG3KGwOMZuG3Z1Mw82Gvdq9ZPpZdOZB8o33grMzEXtqYFfu9hCStdw+l8Gm
tV81iuUCHDzpvHxe26Z3EG3vqDUvLcTZ0apYv2hWSgaS9K11sEsiDmu09Xli6VvtYqUtS0HQJ2S4
U5Fsnio1lWi9tw0EPVPEFjWlYIypdmgqNFhaPq5aScBE5fXGs3K2hXZUlx2yK6fEbKWkr6X8lUTj
ssRBMhYMta2midibLuRfMraj5q2VqFpXRblKJDxSibRUkP4LcmDSh+AyBWaYB9PvQDjCiw5y3thA
zOamUGQ6DwXNNKjm2obqr4H1iv4tiJn7nqkUMCbchrLUbOvc5VTxiIC3lUFBNGLCK9N30uYeApkm
OscJHAWnzsrYfselIBlnSJeNedDUg6qtBZAQvKNsPSS06vW4E4YyM8qy2uhW4LlRYPyCmyBmBHK7
CgiOgk4MeOOdon/5qlhFOLviCR47RncPyxF0Gktcm5kqTixiseToMxVoXQOomVHVl8C3hU5RK6ZN
pcW7VKvPoY7QV0qeJT/ceigyDMnfG3WozUSB9ayJVrYIVuqEDYJctSEfXQI2OgjA7ETiz0yrXooI
F0M/z6UHryUoekwNp7iYjmK44VPLp9qxuWoXf7IZs9GVpYmm29Q07rN5BN2GkM9nHt1ioA5YBMI6
nbWl/EsqvTcpggyGmTJNMg4C47fJYV0lcwU5vl2vh3BhhpQrwfjjR9E2s9GtY0+ggjJyQLrxoufM
lq3dzi3Ea4GSzT3zFPjhrkGRY8igFJf6PMF3m5n2RqmIcnpSLcLjLBRAMcAuzFpTuhFOeEZ+G3gK
a+nFVyvXhhlokgCZxsnnFyHmjozSnSYY3Wz8XdqIPyQoGaJeuhEblEgfLFDDCllpGyIkQgs40+AD
0ySb13r56OXZwUyCI9OS10MqjkW7i3qilNr2G/lMJK2EdPBjwyVo45fiBVsvNWUnDrAkUOVDQ9oz
MKxd7KFsigZkxH8PoVIuaZd/iqC6irmL/WxKLbvHZDOTnc/pFZvz7BKUeOpnOAXvBCX+OYTaMq+i
S4s46gxZNdDt6YtAeiqax8Z7uXMDlxiyP93AVbJdqQfymGiqspXlvrjIQtVqN6pBhADRgB1SxqJ8
a+MeQ6xRGVT0AZzrd+sLaCV9CtAc3PkdN/JMzas807hRs6qz0eRMw/4SmpvgYocCXEwuqi7cSeq8
TBzGi8N5etIuAm+Q71zauvUIrpJMq0YzJ5PMv4dBJ06XxC7T92RseMMcLA+N9DlmKCfcDabatE22
nbbulbXZfgwN8QY1H5hULhsbhyIekLD5VSbqPJLs35xidbBi/QLMZTxNc1aCPej1STVGRx2p1Gxu
qnwMxteMbbj+0EplFaL6kG2s5ZFvfgT9M2colieMmI7AV+YVAwMn2lVkSJtErxHVk/c+tVS02OX5
sDUc+OnM9J+YQ2JV5JqVrOwPucNMma3KtlopcbPJAgkFks5oVqrC3wn9gVpuVP7ZkOC302Bx//5K
b8zItIyrV9oHad35Qaltg76W0H8njaeRY5lJb2Eu4yMPQR5+9yoaEb2zaDNNVQZrNQjf0ZsEW6Gl
D19VnFzA+6RYm2Q9ksyT1dm26RHjlrFanQaLikXNvfqpt80IBr5XwPBs5FgYkEIIwWTCVdqK2ruz
4LXLwv7TelH55//KnOuKOMnTTJ6YKRk8HNx04x3zZTj7dF/qVdzM5CUqGXn2Kjm4BJH9zjb97Ny6
Ygbi7vjLH9/5wk61k5F1z+895ltL5yphMBCSWkuWrz34arcibktGuCKVv0jL/1VZ6qywNTBXfw4e
eWH2EOgigA2jHrOVRrNBEiWUTNJQcm5aOLiOenpVkt3/GdWvIQ1HSjircSyDo60kKwvReusTID9C
nfVkscqGukexe+y/5OI5MbbDjzFeLmCRPTat0uwx0l4kAh+LOcIc/yAHBHBdNA97tRd4tV47pIaZ
ucG6q7dzlJsnpk7PrTNQ+xQ8j8ZCJukjJvl0J1Glta5FXQutzjrZ+G+NgrgdZRM+y/mkYx9fZD04
/pKsxceLMxTw+ae3EPDgonQYUiPvtC/S9Ipj335oHDYcyHzxabxNYLGm4gCRPBREFkgbtKWVGGY9
eWzdzCPWKgPUASrrX6xXOGlDe9A4mymC224FH4N3r+7XJhFIbby/BI6l2tNALjCKOPV3XbCyaew9
NBKMUJsQgfSfho60OmgXYTrtcVtybAaBOpNlk9XrH5PKx96kvySqfgyjnZ8j9LEPKUpKshUicK96
3ozrWtWRpJ6Fum+9b+byNMNBG8q5UX5O2RZ3FPT7S4WdzGRGScGuQyYUBh8FeE49x+wTSnmu9LAl
RFyc1aI7Vm32qcaWa9PIKdQxaUbjSuQeMRfjNjZsh/YorOYDoQd00JSlMxF9qh5T0YdiEUAcM++6
8Fep91HL+4zuACyi0AUxvKR4qQSzoNBaxQlbqbbnYJ6gHDRUxBm/Ku6XCGVRGE4RkSwFla/GvDft
dcTXgPksqp+rcdNmWxXZRIVsGzlgGeFgDyMOBaP9EeTPeTLOTb13DPXHnIA4mPmHHcMajq2+S9MT
gTaKv7ZN0n7COfVvz1T3GktdjMnPf6vV8JcIgpc4W2WyYxfPcXMqMtVVOv9RophNuw73NlPNMuEE
LSaZWguWQx7P0HEXqDnbND//fT1rN6L+javjqFXUKJJJVduZrUnSkEVdmS9yAqOQgDsMNgZkBIqS
i3cJBY8h8t0Ykk8wHnwtvGBOcFN1+J216blIxqWO7CqF4A+YoyWYhuSjnamqdtVXQFJ4bPqqAIAg
lsoKmfBs3hm8++csafM61r2Rqsy3wpB97kefS3sTa0axQwZ+Z5bA5QD57z3Y/K8od5RvvgJkzZ2r
KDI+k/peNfTncg5dyH/u7p5d52ZS58nOUGf5nqaD3o/sgZZS/md80mk2DNd79e/Me7r1mK4OSCkn
TzAcuY+YtualepIeYYcuSan5/3iBq09pEFWf6SRt7FAfTWj19uab+oQSfvow7iQj3yiATXF1Hsal
pAgt4hL+x/CVfcU/+k99kh7paBplKb6anXLvSpe/+Ke3fnXMpUpkqRr68l3/w0w2zjmoRFTLj6pO
ILhTbYLv9k5M8K16+yoKvSXLNWEOlPrgxYDcocQhyr6NMignIvDvq1z8+Ru2jMs38a86IpMvRUoi
DQ/QRHiUiP+riIVDEEtIreFHM1HreJOTBWqXXYaGo4gfpPDLIxNd8ibkZIObdvsJfbL0HZfg4GG8
9mvIp0paiGwTxOyyCuh0gfK9BnVMO9dIbVdDshtePAZltvSgIOkDSfeLa/EYJF+Kcg6izgW3czhT
K2VXE1Km1YC1cfjWZvsc4TgpHnbCkaG8V0znbIeFLb0UwZcSy6dqgnqMUrcL0AgqZEDbEZSB1DJB
76XUTx1zvpt0j+BjKBi/MLwXIYHpTGJooW9GeyPZaI2ouB/67GuYntUK2ihI99WAdYZOFKY2gjQL
k8Jy/v4K/gnv/u8PyjKu4oM5izthjwU2ABK8sDaS9it1H2ENSoLCvcP8YKIXCWj3p0Q5SfqBT3BZ
kjaMiqoPqhkSyUHDrR6DmCferi+tH0nHE5M2FwPfR8G3IwNKggJ1jOgITphVCNXZBphg8OPFLaJ3
s3LQ/pcWvTB1SLxW6hqyf9dLmybZSWLTpRvbVBDnPSXoNRKklUl9KsbVGNXHDjohsSF6i7ZZJtB+
MyMITkZof+We4eTid+1tPcSiMpawtDnDKM6LZjjFQ/+ped1KH0ZHI3NlSIiYV/29Pr0P2VprdtY0
3SmWlRudlXHVHcsNkIth1pBIzTKQCC7Ea/1L0v1n3cegtPFScoQJOejudBx/3k8t41Ig/3tNZVk/
Ip6Rt41fmGeriusDTCQ2kTTPbdL1s4xomMRykdfFxOIJyzj+/VO6FbxuXJ0bsjTJbE2jtpXqChZ3
8rJFPJpnqaUwzFAFZtbgY5A8GHIDBvqdlvK8k2r0vD2wSQvKnQOe2nIo7m0vt4qIq2150G1PVmM7
J1eqhwtDuOPIH94HYdYRXAMJK0LDWChWhgY65aK9LBCEfxvn4hR2H/2zRC8AafjZ73l7ZAEtp62E
JooVj4CdioKJJmTwfJoViR4rK/oAFCW7Vp3Zr81PnDygYud2vxPmvoPecKK9VkwIoRT4onaUkHWM
M/Mb3ZJUz+NNTT4BxmlG3S2RqjcZ+Wuz8h2/dCXP0iMRmEKfx/WJDJQp8BEibsHssztjCv5JKP/T
HnB1qKijUuYTmVEPZMEvtFW8gQd5QLo5CxhSLc2eBBPGdMfcMKrVCRY2qsuZxIizYmEy7cmkr4td
b0ZluQLIu/xXburgrXRJYXF0oKAPbY53bpk4mBgPuCX2yZJi94FQZdS4S9jHdbJsV+02mIsFjq07
6+5mCXl1gJnC9yoz564Y1uzg7F+qS/mE45VYaYaK9y7pTHNzzWOeDTPdJRLV+X579t14QR2yxUxe
3jlIlRvdsn51yoVTGw9s3ypz4aA5XUwqzuURmTPkuQ75AbNwETzfWYN/rg+Qif7n6q9AAOL4ci1v
J52zNdMPjuMXOd5ONv8fgTj9aj+zG5QnlTpaD56NKr2M90JF/pcNsXrnzd1o5fWrHayRu1IMcW89
KNLFYdkyUKeMcmLYpYWdlHcny9zYHfSr7SrT7IpU9wkQA3q16FtXH585ftA5WIveZDhCvRWU1fa9
aufGxqxfFbpt3nell6Cy71qS6gnAlMpNCtJLdh0ZLb1bqAw2ye58CJeb+MOS1q+KXg0qV08SKDqw
oeUkf2jYyc17j+5G2aZf7au+bhZjrGvM5PGtU1fi/COD8e8f8C1oSb/aiywrFbkZtECgVU4wUlxB
4ceBbTYOhg3StAdzMuayhSu3QM5zUAao5dAgy4oZAcE8NQKKR8bGkqWtEU3Qlg3IRW77s2GSWwTJ
KtkjI+pLRuKQwC5L4dasVXmdiEDetgRTuEODX6bDME6mVSbedJUoSAb6eqjawsm2HkSqECPqeSRt
JbL9uyXL1kmKAa9AoufEI5B49/cncatuuJ7Bmpm9Z7S6ku7GU4Qakvj/77RYqLAIF1m/g/QK5vrv
17rxtVzPW7W8oGgziUvlUaCsRVYt0O5q7nCRsv79CrfW9NVmDHlcTcgzGY5RkxtEIDk7okP0wkw1
7pxiN5owS7veZivDxJfEJQItDpcVAkMizANj3lno9QzFkuf9YNU7tSu8QxhU7SZJseORRhvhCCsm
N2KbvtP633ie2tUuHIwpbL1lDnyFJWVquBHowMawvPO6bjzMf9bOv0o8ydTMSB788UEqd4x+UIeF
sIm5uTdT5M9bh3a1/dadp+eDxhSDMKkA2gmurXedKs//pw9Buzyyf/12uQnTpETK+2AK4m502X6v
yXJV6/4z6aJ7S+fG1q5dbbX4YoNJnWQuMlL3txFC9zTvNlGqAxAFW2FPh0kbrRnx7K6qo6H5+73d
2Bc17T/vrSQGpyw9dcCw99ymb3l0B8G4fDZ/2Mz/GR32r2cmLAjjquTv+somzi55fwjJFeygwdyc
3P/tt1/tu2bYtGWWX367BJ0uFmGc3Vn6t57K1dKvCM2wqpS/fAl0a+JzL98Ze3VjGahXC75l0Gnq
SQp/OHHJQh4VFzE08X5/fyA31rB6tYaruvd9SeWvG1YwYy6Hp5Jgfwe7u/FC1asSCh3R4EeXX25j
S5UxN13s89mj0B10nn//+bceztUqDlLPn7oE9Y2u4kjXYLpNMiG+aLT//vdvVDPq1ToOs37yyebN
dyZqdl+evJliWepa78j9Y2if4ENl77UTBAC5SkDp3696o5RWL9/Yv1ZCkKANm/Qs37Vh+5nHmgFO
r6XLOCH3IY9bbBmE/f79UrfGcqpXq9ls2xxz0BTtsArFe/l5SmcV2uvT8KzN7oG4t96S+p/3U4Sh
KBiPGu0aLaflyMqQcNtSfEYWctUCW/+90cC3vrir5Z0Moa1oXk0+LLp7rEBJ+GINW2nEN1f/6oLi
DvhwY62rV2u9TKVE15Gk7jpZhM8lL37r2bm3+vsrubEk/5m89e+370e+7RdVtNP9RRc+Rd1Bvjfx
/tafvlrtkN2N5OlJtJMID02tgSDfeVndOVFvrJV/GsN//e7eoj5VOp5K+kJ8e4bpiwg2haxDZyJB
9t4+e+sqVyve0KIOBenl2UO6dcvqN4xMxBgJbzaQ/vH991dwa1UoV+t+FErTjQlXiQjfqtyoY1YD
sQ4zzHqttPFwN5R3drBb93O11uOwiZmXzJXQHiPeB0fF4CvqOWH0FbMj7tzQrRd/tcptxuF6cU7g
5Gi/dslbktTkcnz9/WHd+ttXq7tJDdsbwjQlXeHYYcglsDtowjuP58aK/qdt+NdHhUes1lSU7zt9
R3p8iwcOAPwol3M9v7MD3ljM/3wC/7qC3rRd12VcoW1eCEjDQnjnp994LvLV8TdmhSiCXsJVMQ1E
/n7VmEqbOzvQja/m/6g7s+W6kSRNv0pZ3iMb+zLW1RcH+9m4kxJvYBQlYt+Bg+Xp54Mqu0rJTkrT
c9E2Y8o0k7gcAIEIdw8P9+8X362CSuimjJKc/JTJDmgMEWwFlLmtl8FpQe/9Svn3g7ERt0f7cWyK
ZqlMY81PNSg3Qb5SivDnc+YDjyC+m/XUnqmdno45jYgl04XEo6FyKECFqVbJjz+/xkdbJfHdpFck
MjhmluanKc4gjOvVZbmShGqkOBhzJCVkJ9d4oztbdeZSqje51lopARHLl3wwhUCKL9MvbONHA/lu
jVhalIyV3hSnfr4S1CPSR7+YZB/un9+5vD5ZCrMtyuLUwJmwODegdYDu+t34Gn3qabJFr+xX5Scf
PcQ7t9es0piYZVucMqrSW+Nx6H9hQf56NujWNst/mGajVK1rolv5yVwFX4Uc05ErT2H/G7/yqX8d
USE//+4KhdoJTcUVRgEhgQE4y3UkvA0dEFYlc34+3z56ivfrPU4pSdI4Cc/ozx7VuzyigIHai3r9
lVr7X78A3dqu/MM45Xq96NKccFwkl49FP1BiLHz++c1/NEDvVnqSKYLVrXlxWl8v99KX5i36RL/s
zz/7o9vevv7DbQ/KcCloAi9Ow6JroOHkp04VfpGD+Oi+363xAYbMP8oPRsoPUIp81L3k5ue3/dFH
v1uzs0idYpvFrCyULji2pCJSVkHZrJmOEhxQ5Kiw/i9H6N0iNppSH+OBEaI9Bx2vEaLEz5/hr92n
br1bslWLRBtwPGbMQHnPofLEa6s6NC+/8kMffL75buVaY69VZsycR+pTuueMftPe7mhJ3nHc+fNH
kD6YPua7tXtp6jQRtwqTUduV5/6luRZucRjKs2LHn83AjlxqiH9+rY8u9W64MkHURTMS85NQUaRm
uJYi/OKTP3qK9wLoyRTJS7G50kSAgFPH6LP1Grs6eHJUQfYivdspihRVSeJ3onfOEQajcU29H89D
X6t+XQz1HkMZuT9/1A/e3HtBc1Xv60FppPzUoh5Lfdqn+EHbisd29Bn8/AofBNGU1f553ffiROc6
Eoan6pVeb6oNC3NXPMmvxk30iS3Bz6/ywSsz3tlEq60NESGF4mQkpFnJYtdd94sH+Oij39vERpyo
eef+RZLspYGQaRb94q63j/ivuS7d2C75g0kUS2Xp6P9h3axMs0qgs1+5NDN8yKl1fj4wH13inWWs
RQM8xHrJTxdoXvTJg/TQyej/ah/20cfLf36CcqwWVHSJO8qS47HDkvpT8oukyweG93vx9g+DU4rK
gJAkHz3dAOpGRqdz5pfy7ufD8kHApBvv1vjcpppgTpTaoNQ431+uqXnZNKCvhuf+6vLcf/nFZbaP
+4s3/F4nu2hT8Bc5D4GqG4oxy6YYsQNjJvkph2FINSu/mKUfLGT9nXmc08iKUupWT9QewODSBhCD
/hTt0tfmVw78o5Wsv1vJm2S1Cu2O6CBB1BaZFTp+MPWu0XmUW0P2N391fPjBmnvf/9COZY/YMsPW
DhCmhGDE6P/8jXwwYfXt6z/MqkyU5jVqSfhfBFBuiCkLn2tAWT//8I9u+916ViZhXC06oI9Dg5wE
HjCSbr9/8r+9zv8r/lZf/2PK9P/x7/z7tQarlsbJ8O6f/3Ffl/z379vv/PNn/vwb/3FKX7u6r9+G
9z/1p1/ig/+4sPMyvPzpH3TPpsNyM37rlttv/VgM3y/ALW4/+X/6zb99+/4p90vz7e+/vdZjRXva
7bc4ravf/vhW+PXvv20nOv/248f/8b3zS8mv7ahB/pa+//lvL/3w998kSftd0SxV0UVFkzR9y8tO
3/7xHfV3VG1N8HUWCurU9fz2t6ruhuTvv2m/i6qq8WXd2pK0qk6U1dfj9i1+R1REy6LhUdE1EDba
b/95X396M/96U3+jqva6Tquh52420/qvNW+QY6R3RqYsXLUQHjTfn4GvDSLUqjShap7OOpLyD0KX
o4MakbVHou5xUk2Yy9kxvyALVwKLHC9psK7NebGyXxwT/nkv8sedWKYl64omG0gC/XnSj32Sl1GU
luD6p5AGEkRlZDX9rFmN9IuZ/5cPzRjKiiobqiK+LzRo+wyOajmW4SBGT4lKnfEsH+dIVwIFEqrX
RNFMVdhUnOEoUgqX1ourd0XmrbKcBtLYW+4Ps+WPt/LjW/izPfz+6AZPznvVVVGkdf/Pj25YEH0s
USzCiIIrN9asT5NZpuh+qGGiA1Qq65wCBVF/+PllmV/v3/2fLvsuIhb0XJGWdqGnqUVuodIIqqS8
V2zJNH+xL/mLd/vjld47slFakiLvpCKEsfqFbkU/yuiTHldjg63/6qnEbab8a04zi2XZMAl/t8Hk
9b4/p486qxPBW+ShUFBJGBk0DwDfKkg3oWHeaY/ysvilJb11UajVqC/k+yZRZdSazE/y0ic+5B6W
LW3vDZ0c9O1IdRwOE8jYFPZdWeXnpCYpAhgXXWF6iKMFaXNRqCGuyNL1WLX9rhfUL1qWXLUrALE6
kz5FvHzeIAeFshRAhX3IV4pre71/yASTZPCFarsy6S6OpJl096bRZwwEPb4UlWmWYdqZtHJCL5vn
KAPwh5R7/dgNKsAXtIM/02dzXsaMhiwluUdZr4P0dHkS0CFWwVbDW5bvpFUGrGXGyQkA1smaURws
adeFRkzVnIbo04wA+UiRrjTRmSrB7W3mEmWomIWIxMUDPY4R2g0lvaJlJN1ZSnNQ4yq/mvKNmAmh
slgGCAUbYL7bomet8iDvfDOr+GsrIWpDT4M/gHZnfZEAF5LP5mp4K2oBNedrehJDnlPg9KTQEqby
k4TiGdQjxINEv+5fdRmU4yqkUZB1eR2OddMgpt43AYSPoK/RFFLTT5dluEpz+VueLZNN5UHtmwuJ
xqhe7Ale8E7UZU63R/poqhQRn0l5iKUZaZX+ixBRBNpTcGePxbNZ1yZdnuZuGuiy6SH5lSMQqzLG
HHV6XB61Mf4kDgjW0LHf7boBslDXo98Bguuu6wZODRHP7GMOuE1oI+4lH2JX7KNrWQOLv8A73CED
aUjMC2sBKyGmpfk4jHrvygtSN3Sg0RihN7u8WnzDQkII1NXgMOj5brlAFLZqWd7PpoaAjGI+CvL6
RTV164me8AdtRUqwEthX0MdbOJmCSuJldE1ra7Qz5mBVFIjx6g3Yohnw7exWbZgZ7esMUwuFqzFf
blC1RhqAIkADXaUhQRlVgL4olDGc6zY9kAuFvBmJgNim20iQb+aEHoSxN+Cfmzdm24g7tUA57DLI
rBq6n4b0ds0k8Fvp5IhzAZpTftRj8T6LgPcoqDxdKLdqR3fOnqhxOfTSnWxVYTx/jROZtmpk7ubC
L8AvjppTwNMfqi+iujraBW2HqDvJiCosxXODkHwKNO4iQsaA04xBr5EuqSBlatSHmtmG0ULkaLMA
yOGCkypHERY9HBAqTsHqWFrzNGNeYW2PRKIWrf1p5enSjjLhfdmDDEOXS6DBe9Ms9hU1P49FdWxy
2JbJmRA2Nm9jKt2VbnXF1RGHzkYnLu79EcGiNh+PY3uVQ4qt6W5Z22fNXF5U5MvHrwLtTCN6s0gU
GtnXQRDdQrqOpYc1ocp+RimSaStfVwj4zA16rkID/9SZ4q9Z1dld8javQPOBwA9fUzhEoCVXsP8D
6HSz2c/lbYWcQGRRpn0BkQNSm+ZuKDGqPpyrTqPHyaCDlSwIKgtJAulZ0V3B+pSMz8UmJLf1nHf7
KDft9Inhtfr5dlYrFDQQ6p7ODS1GUYHmBHVcCQIzNS1JSRGuy53QOrUsHlRk3SKSB1ar7lOU5IQC
rgMInDxmCl9KrwZVNNaIn7SvWsmWg+LzsfeFFbHHWPXMMrmSaW3Kqo0eajkD+lXbWJZ1BRaCVCXE
KXlgVVJ+1tL4RkDrWJAL8swDmHmrtRQFg1oChn4Be6g3jY9cH1Xxide2F69ZOCKj/72KPpUAI+kK
XK3MVVGVlgDAL0g5SGik5Z1uN/JyMOWXFO101GyyFP0NSzwOiRS0Yveo02JnVirYhuJzt3BWDKUY
iV0IB74GTZsq+l1ppLYAbLCCy5zXTg/EPElLuxWukd7WVP1WBeg2IQpeZrIrQ95VJ3iZ2ss63emJ
ttmUU0XGQ1evMvlZksC1QwXpmfh1fgu++mx1L1N1FVfTbo1ftRowh97BXxls2KIUXliOxun7BaaH
EZ2HYvTlEjAJHdNgnXoLpPt2261WoM00VrywTKMXowOBmonhpPethwr4c9XFqE5EGekWTaE4toC+
lsXmJzGOdbscECKgi9/LL5fTVCIaNWI01kWSPMgVjyX09rZEFTVOEJ4rprtZhS8dSQO4nSIv980F
yfjL/RKZb4pMq58EGEb3KcU3oQB2yK6DBR5Mv5loMgTC9y1aMUAwvs/4rIOaFV/rC3nxNBtv5DY/
dkpBkShIskGM/Z+HSqoo/5egwgJBbykkQHB/0vtNcooW2ZBqFt0ireDQH9XeZlFgQkC9u5So/ObJ
ekCmHN6WKFlgBGUaj53aFMWDpdOvKalpeVjmFomjYa6uzIW+0bINL1C5KGvFV17cyMrQs5IhjFFu
2X+FpapSyY31QdXssbwYyj2yYU9DlCUudbKAUr42kFhqpFNnbF+R3c+DWthtJcxncAIdEHEZHaLQ
WoT0TZIn41of1/KF0UGYhq7Sjj7HdKiRi6u5ld6C+wFB1BkRC15ptEzjp5h6XFhG0y6xzgJb6Ysk
HieVDWMmtS6AtKe1AsMhx7hTRd/aVlGFQZvqMoa6MURf6hV2KMUnd5I0Dwe1FlrgHVxmWOBEJi1F
A4ue5LZ4MbEhcPYdMemWL8mS1U/pUtNL1J6GfjjLCmJNA5LhzoIe76RFMhMaSr+INSmTeTuzsNzM
xLTG6D6K04XWnbX+IoMllrJivI6M5mGC4elqS7cUdmagyZctaZ7Y1pYnE+XlCgrSBImnbznMSTpX
2wTeq9GKDgaIdiCIlpDuGovurrJu8buXQvQuxfqcRTHVmJQQV8E0CRrkvAlXIvf7Cgb7TT1IT9Ax
NHvsxD3SZ8JJ6FbmKwg7I2pqxA8tGrGR4BA0gGFVCzFultmCZQthSVmlkLSnxdwTeKlOC2YCdJQQ
O2WMRcaEYJssGON1fQnKWumuesp6HMrF0F8cXjMLuQCYX/OqPSyrtK9ENVTkNHeXsnxWDPGxS4ZP
sdCodr/SoQqcvKfDhmWdy3LrxyLsKhCR0knUKWwtp26ANpt2z2DPJeBvG671Mje0c1P5I9wU1jS+
Dnl9uaN++0ktZWFXqzjKRv0ESeB729F1PkjHeQOdVcXlZdW3woEeSPRcz1AQL9EVhUu2WhKGrBsQ
Ktd8cYRQl3Rb5ZJE19kgU58qDEii9cbTDKhEvCiXTyYin9UzBD345utco68FRdFC4WyVYJxjT3LX
FDgEuahyT6WxvEF3F6u1aATMh6FFUWN6zXsdjyYDQPxWyAq9rVVytzYSBDXK++irZMaI2ksm7rPc
l9rkNbe61HKNLL4fhxE5OXF40ebmKkFfZhAaK9S1PA7gPyH3Xl5SnmpU0XV8ribsg72MCpKC2rCJ
Po/zkzFL++EiG9e5tIy7pJVWp1kvJZ03sQ2EE011ZI9ghTVL2FyqdF9FxxGW3VywVRDUkyRon9RY
ABe0pBqdv6oBkupCTtZUnyHVdSc2SERN4+IKUTy6hTpQCXKi7xKGOA5ttQDYExX0q+nILCMWdgis
oQAY3lvNSVeBjeIv6QbkaOFQsvYt7Q29zBkhjZox/YJKG8c1lW21TxfpSw1mFpFteI4o4VVUwNaA
GTcezr2aT/aaS0+AO1N4ijB37mrNsPMiAa903SLKXsfKoV/ba5m2cMk4Ts1TeznoKGzlRBGq/GJO
1+KKdBfsbosz912fvuQDq3/oQXG8jlNF51o++Gsr3Lcs2GoE+maiNirTrR3LX9K12tcJBCspgZ+D
Z6xIvjd6AOcRdRLFRni5tMXMWoM6pVqjz1VPBM1oAmS10hyFJfZIxadx+lb2iHwlmZt2hR1Txy5g
uS50/iC9bueV7rb6tOdsPtA6+rq2mIow2lGI6JGFaHVs5VBmhiOU5WFIEUdRH0vJcKJU9VQZwjoC
i0JLGY1RZBSRonC5rn6x3BuYiDFDCZSuepx3cbkvkvSLYn4jg5dVcJco3i385gI4MEqyrTFRiAjD
5pZeGouzDEMSrhMwT2uzmqe5x6HGnH3BMf3WGOgEitNEInYCW1hJ9F3+UXj7P5YK/FP60P9Wb/m2
/v+DfKFlaIZskGz7OGl4963KX/Lxb6CkX6qv/b856Uu9jMNL+rebsfr6Uv+YTvznx/2RU5TV38kk
SqTuDIkgcCtn/yOnKCu/q5qhKLoqawbaMOR8/sgpytrv2FvRsESN7+jSVgz9R06RbxmSZZmirFim
bgIj+e/kFKGc/ylWogZXNVSdvMsWQ/2Qt9ZWwoP0kimnLEwPaE2ehStUe3aN01AndpL32z+RMj8j
6AVfyettI1j20h3QK0h5N+n54kFMPC1PSxC5s1e62dXkp3vZRsVrTw7ypQjpGFesHbmMJlR9xI7p
oZo93Za8yIb65Oiuvkdg16WP1B75O9s2v3Hy22gPmcWfD/A27DZoD72r2iCbD4qThEIArIZWuTTo
wsUdPNFX962f+5mD5fTqAKbYXbxXHKTOzr2PEjP6604T0rHiwbE7QxWtd5JHdidAwOVEgEevvHnM
T0bQnuW9caX77Xk50ZYXqg5qMOc0vASoTwW9X3j0HgbjHg7lTXQtnIu7fG+d61MZAAIMOje12XaH
0BFc4aT5EENCckOGsStPyRXnk0in6VSYPUSgJKbd/KXcDyE9iW7Gxypev/sWumwAvft0h+CPr9Nn
J7vRGzE7P8FO8vttsIUL+ASn9YnaA3VXh73nitfRcd7T9+iDu7F7nmz0KyfxJq8NUdvz8R6O5NNg
85ktu1N6iq07yj4/Gu7koUQWSv50XQUXfmu6LW8Sb/UtYGK7PjQpeJgcbL8PNkLd5f7FhobnLw5+
3qagcJ/ss73pwWTd59f5V/nVekYqjfsAxrcb7+3YnmgLNOyLq+374+TpV8heedGO8NtvAtErnSQY
j5zZXi1Hussd0RMdhc7H1tGvslvxWH6l55szrssuvhCiI6Rkd2e6jlztrJytUx/md81D5bbh/CZ6
oGdCUq98CJKeh4svB5mvhZCrXcmF/UGVH97VjxT0jjfRufTOuDZC0qiMduordu6t+XW1Tx2kYv3U
EZ/UgJzHYXoSwtJZHJmbNd3hFWU5/oiBelselHAMLNq8JToyUTm7Zib6kZvSgknPyl7ka1/HQ/Eg
XadfWD/8ZHZjhMt3OeW96gteepXfUQZ6lPfFUT/VB/M2OxmsgO6IUPq+2quHX3WkKN8Pxv+Va/3X
Un+XrZ/qUa71Gjw/6TV3kzj0BgcPZPcBNX27hnvonLe3wYcXyaosQuiyjuqKLrJqjnCvhCjbu+VL
co0UjA2T1xm8yZVt2Gi7x9RJvXEHm9CGpQ+iKJCcLmSFeXmAEMWwy15T13CZRTRtQtF3FM/wCPV4
3wqznK1GvKcA3Z75M9DPaTqlDz//RjtIgeDqDiLyHNSmdDvvCmMj/PTf1i9osgYolvv5A1uLOUj9
5aoJLGZ/XtuXw61gw5V7VB2Q8u4QRJ8TTw+LgxqiyuTUD+bn+CSH0jlOjyZz6aRfMSHDOJTv11tQ
CG7vXfbGCQHVOLzs42NxWM+R13vqleYjbG/y09GOwGQnnWafZjmmNyVlduShJLqT+PobAi/2y+di
91phFUiV7pad5vSuuB8cZff1LeP3J4c1yc9GNslim4jF4ZNcZGL30zELLn6GYTXPbTB46IZ6lxDe
jeRMLnB3O/WAOy4BOmkuqpFPzDinsV/Q+wtTe6Updru5r9jwo+rzUk7CoaIt+eKMLuLm7niwrgtb
41/5efUGz3TNW0LHwreYDjIdvppjOIgiO4VbuAh+7KpQuAKaw3UBpXyJr6AWxOhwcsnMRUXKZQmE
bVC7qh8HKFw6xL+27HRn+NYOPXZuR++waksHGE82rCMPDXiYdp230LG8TSqIBbtx9xbjEWglcukl
dqqQrgQH3UQrRFgqaAPxtg0y27g3PscOubpd+qnj0zVHCQU8EILt3F3tAst3olsjhN+8k30haPiQ
ZN/QkTzaPzj+vzj/QUDgr05jN5f57oh/MshZK4opnlpXP624stomD7YbnBZKFevC5IFXD8EYmydg
KKmcPCa8iQpfNTMUpNacuxwHNLoaf00ZjUf2rB4nFbuvlY0w2g6NLxvRX0YSxoBf7Bc6u0eW4eCR
C+NZ0XNzZufZ9FEI93DNO2GXeYhX4BV7t/NQ2tymzeYk+YYDKdoma+mio+PpvuSRid1HGKrOY9OM
uQI8uROf6eULtw9ESJo5hjjiefZa/pZgNAmx+TO63XxANNqFVmlvX2IGvWzzuQ80B0Ipr7cL81uV
D2IjFFhMCYhsfhZO9szDbh/eulKYMVkG5x8PkhEoABTBGCQOmsXOyqzMQn7rZNqTbezaR3CSO5np
o/MwTK0zg4YTVzysF0/O2vDqFxIpHhqoDupz1GvpLtRsb2U84TW4KX90m6hiz+cx3Mwp4bp4iFzT
bbml5Y3XYjcOC/ALjMr4LiK18dAfWuaO6q+OzsgVDoT+sOQ9I2KM7Zy9itcJB9KxvK1Vlr5+2Tbp
Sp+IVZjoDmcIzsLCWWwgBdz9P8Zs3LHAfHpi8R2FuzlG1FJZCOzoWI0surDCBW1TuXYtfg+1bi5S
8Qwlcl9HaVc4kROF2+NsodLgjYclwBLw9jh69RkgfoJTF6ZeHWyDV4XrJ/M07ReGo+euTd498YQP
6/6YhP2+3SaqQ/LuanvThrMEFTbAYALHXucjQmTfsdHmGRYmXGW/kdbagcveJVgFhCy+jwVMAG66
YFS2QR64eTgGzB4Zx6F4DbwbJiy3E8gHtLIDPUCfKUidyLUC4YANOgjXU9AHC/N4u5ZKlLetESDu
bvJ9Ykq4iokbzWzYxrothGRwuZrsGqy8bUpUR2xTQLuGH2FdRKZYgvFAs9QfGGLiDrvBYfXu+mn9
lIS1S+oh8TFXAeUZHa4u8w3mN1CBdFcw80S8cvvFCqHOeTJrVvYTfwoEVvE2U9Oz6cv7iycEnRdE
9nSwwj6Av8ByGPgRFCl3aNHhDhbCkIRQFxNtk0EOh1cVM2wdN1sFqYEhRVjt+6OOO/Q0GVH2k1zC
YFbJjOXiMqI+S+rGfJhu1DM2jXddOtKphK5QMGMvTDv0y7fr4lxyh901Vi8CGdp6HfdRAYtgPOyU
n+FEkAWJqfcn3st0RmIJW2KykMGAhyMrIcIW0ZJlX3AUrAvCaNE3T9qrzvIVb0Dp4mI6e3GaF6BS
mDX0jln+9ePEcqT1lCfpcS4Z7wbtCsZbYaYYnsybKkLiV5uwLYicjXdB9tyOuTY90q7l1A7BnF0w
yIPHwDriXvlu2zjW+b64JSzW5nm21brY0maGUFf1Wak2nN4dGW4eoTv2GpNEwGpSOm4D2nOopnUl
b0gYRsKdzetxK5djQmxxgVUh7ZAY/lqft6Fu9xo3WjAMWE++37gWIbnpZ/cRIXZzVfotgQppAewT
B4xouJ+qq/Jm+TYHW6AAZNBNCVe6AMvBUo98xPx860w+4nJgV+Iijufnp3hfACX2pIB/7iuv3Od7
xHFJFwAA2CVX8wHZ3lP/jaKB3eJZPjqpNkEQ4JKHwmNLFXAvHnk6W92JHhMMQMjkwzrfwTN0Ob3d
jURJtd941HoQQRHcEudkbCnSXWl3REVb2CWwP4Gbsf3xIEx+FeyYPYNlN+4WtyBf7aAbfhrPdIPa
mWc6g4s4lw9ax5mDBsgiHy+75ITcKARRb52bQPFXtyVkJykcNgftHN1T7TbwF/HOeGj1h6Vz9SOB
mJt45bwrfZOthOaDWGYXAMmSmnzHcvX7C8YkHA5RWD8wvkwUVFOuQLb6gPquOUmGmpo+qKFMBKc8
q1/Ne2iGPsPDz2Z3KJ+F+uf0m3XuDvp16cdu4VF2Rx4opoTdjm8EV3C7oPRxkYSZWxwqcczoxr7g
IrzllUSKMV+O2C9RerbjmAsUy+sQ5ERSms8XgI30u2ti05fqha6HYXHzY3qMa/Y1yMb4k9e4hHkB
WQMEKSvw6aH1rEE75Nc+yXccvmrME/5S3/PDxHzb6xW2TR9hGAUczGSTMazDbR9mfX9vFh8Ir/JF
pb/wmfCUCSj0xyjoAcXE9wo1CWFKq4GfeBAdnewzOF3ndeYlRq+TM3mz+5J8NwrdztzB3ze4RwNU
C0f0O53Z1TsNcxcd1R0iTYShF8Ju9XvUGLPGTZL7yMXkO/ZcbC9Fx/JlT5L8LR9KmnR46zGrZGPB
2E5olt3Lr+jYhp2bgBHz5rfF69yIy23RLfKvM9uvlisAft/JLFv0ibe72FmcwQbCjezpHsR1bmMg
Ts4QOvta3BbnJfZVr8a5bWEdQRBmjaJDGxlwHyKty2zHrKMB4CIyyXoY2fNttOQG24DP4cUxd+2X
wVZwtNy8vS2ahqs335k6sNi8LdjeJve6X+2Ht8zf4tltuLYtyACJZ+AiCy6aE4onARuFLPcexv+u
w2VvN4VB2ZEz55kAqWOQiM7ZCMh8TcLv8Mn4RRCYDslSIuktqhMOUBKIqSUK4TwE1PCp5Cq352DQ
2Yb6lYtGhcehMDfS2BFGfgsHLYLoFH9oeu19jfHfUD+UQXD7qytAAdrcGxHWlcYDqAHqv2F+34aM
F05pcvvH1YPHglE28b2Ze/HNoGG3gSP1t/wLPK3NDLvbKLMFwCgTFhwv6a5+64kYBY+TJTdzJ3wL
gcuOX+CGCaS8JBT36TkLtxjbNBhQeccORHVg5xKIAez8xlYbD7NtFwWiip/H3+RT/zpj9b4pwBTo
BlwQrT4RpBJp0opbkVjCr7tfiVM43rcXfEil2GwAeAEGkRXSl+SCyBxh09AsIXxCPpL4bAtzVycO
iust3prhGOEX/AQDR36KXBKR6W69ih6iU3TqjtZVF8ruJZx8iQyHRcTa2+SYCKqnvUbOqH8s7qnD
C4YwIkaebB2LTXnAlqgJyn1/KrzLoQsq/keqa3Map+Ggh5tFRPbwDh0g3FbiXZ5m2N/XdAe4pd8/
wN+46k/ZXf9tcwPS/ebfwB45uasF0q7GBfQ3CLnvXi8s7hJ/sJkqa8eRMa4fO4+3o68U66AFa7Jb
+Tad7JhgTonszElsjujxC/gVtAYPAtZQcjjBegMDgF1JnAZEF3YTXR2uiKMJNpfCoceRbjYGq7bJ
nNiLx1EK+4x+C1q9zSmhMOZNDmaCn9litOhm9rboRiPRQNS8kx9XZ4sNtvSd7DZejyHbBgJf6gu+
7tXO+v1xEoJP2W4xU7wRZOpc0NVuHa77SrnpdZb7Dlkzoi1+c0dSPMeSz5Qg+CMJot7T73h0zEC0
W93Lo3CzstCop3GVfcpWX8NrXwIcs79gLxWXxcE+K/VQ88T5z8Q/FGVtgapTESFuMTa7BZ4B1LGt
DVfWdXMSn7KbsglSkVAvO00s782IIKMR23ZJENbYaCinTEE4/czJib93bLUOyyH2HiBO2mMIKZ/Y
jSOBm1m3k323GZBg29qyuWbNkuhnC4iBcaerLUSk/sXdQjzFRY1cTXbNvnDhHttbYDgzcGOIa8WW
IH/LrWMRCMvI5BDUNcpx25SgI4NJ3SwXduwYvRbn+HpyZmzSlnIoMTMV0Zj5q92y9tFqfVcnWeaN
xrGRaZwQtr5S9xbnUMTJxHsP4u16p3P+dbqAZt8CWRPTuIWWklddC1cTWebhMyJAd9p1fSCrdrO+
Fke+/obeGIA1fLxr7ik08JIrJP3cLXqIruM9h/uH5iD5yn59q8lvxsQ8qyuT5Vy8NNQJDIcjG2jC
GLbGIYU3Pps4rwuWq4JYQ7/uDsbDuie/5/QhThOsXM0USY/lsWeLefqMc8T0O+I5x+Ctros0Uyhf
y5+HfXnECxHQyviyyBtJcrakJji0Cq0bM3am1wtFdWHrqYf2YF1RObrtaNivVmTeYOid+4MRsvV2
tw1+5lvBd4P5P3as8/9ghbe0HaJ8fFpzfKn7H09kvv/4H6cxovE7mhcKFVI6dd4Ue//zNEYUfxdN
1TQMUVIlXZSoi/3P0xj5d2QqFIp+qeTmJMciIfTHaYyk/G5JpIgshSpWMEgQQP87Fd7UMf6FcwP5
9h4ilScUBnWjQAIFURxbVxIk9cxaap8rNVn9dFVp9tbVWQhTegJOCrB9qgartb3QdjrT2qrNpkBm
ETjzm9arQI2Rmm1Pl8UiKlWLtUzsMiq1m3ldST1lCcXKs6hCKYy74VOzFNKDnlI6TSmjQsZdyVt5
2cXlXEDkjuviPMud8SQ23bQXcyR/FMgkZ+jZelBHq0RJijailm011kiHQq2bbDmsVXpsEL73Cm0l
OTarc/YatVXsiePSFJT+TfKbKOVN7pTtRFHGakxg3a3hVAiliVg8Bfd2a2UI7YjGbLhJNVU39Byi
fq2NjXpn5XlVHspLobGY5cHod2Je9UcIrF04trHhK2mEsgTSiGKgl7N1FJXZfFrMabbQdNMFfTdl
kXBNecN4Vyg9wsZz1D6rUz4dCqvtD5cFtdZMXcen2USKHtpqmeAq2xF5TUGPh7BN6ktjX4QaIfDi
AidpLtfklNZj/UXJdTlCVLYbfHUS6WBExRe51nZREQinV/xiSuWtEXGob2nIYxdrT9FqJmZ6GyAd
P57TuZNvKyui7NSIm5qQtczmmAeMldu8kUkArtSekI08NBzgoSKYkCxSWvEgVOhme2AHmjszl0nH
o1ufP7eUEp3GGE2eJEr156qmUNVKhuy+H3rC0qwSbGB3z0XVTrB5LbTn0rhCBI32aaewqCpGeK7E
e1sROf/k0lDRmae3I12HuW3SUbVBY+eUzZ9JIdkoXma/n0az8kb13jQsKu4qzk2aIXfnfLGuy3Rd
kK1A9Ciu9BGAuNmLdqy3w72CvKNtFpN11IXIDPRoVh/TdomvaVacX7JV6U9WLY3X8jSiXhkjHInQ
aHY0+y4cGtM86P+bujNZkhTJ0vUTUaKggMLWzG32KXyMiA3iEeHBpIzKoPD0/VlWSXdm1a1u6cVd
9CpFUjLdJkDP+ce6XO+6skrfTF8UP7tJ03LNuJjcSNNVtxQkOr/USrq94/vIBMKmaijbkTZ8TIUT
n5ehRjbY5dEPnRUN+ui+prYuq/JDOpBo0pBpi8ixaIn5taPP159WSFC6aL+sGeO3rvi5vNiB6an6
MdmvXQD2k1vnd4Fx5FdgLGJoDA5EfAamZH+y4/A+0FIXv2fmloIjF+HvWKxfinhyuZo9Z9aHJpyb
bUl97Yb7C45zzefvC50XX8XYJhQfleJBoHh6jiskX0Mg88eUUs2dHNvyPXFl97KWiqKdLB8jcaxT
j1C6Jq6f+swfvqyqjp6dpRUfEVfysE0F0lXdU6qoWx2fUep0t1VVpYe5crEpNiJ84PEXjBfrUL5d
xXY+r+FMCIuJstdmbplMlza8HwLPjnzG2TCuWo1m3Y2XLKK+viY0lNqNO2T7890Cvb2tB9k9TG0W
flkijZQ7n+P2w62UV1Gk5zcPs/FiLjFTGuJdbXXi1X2kkahM3Alh9lgsySE2/vqUlK5DaUGc3ngi
WmFDmrVGS52lR3eiCS1K3f6xS9S0i9vWvveqCr6JeJr5fiMEn+j1yUguc8Z5nzTJSaEdyVMaDSIi
o/dzNQBU5F30ZlpyZh0bLDdOjlNo4wxTeVm9Yv5cbJFUz0ntqZOs5EotWRW9iih97RTjfDFc1uq2
m9b0bhW9Qiw1WzrDal5lsOjFRzprNzpTrOsRDzvyapflfrlK7dbQ+ZWp4TGpluy5KwKKwI3XZJ+z
ybKVNhQvrKjCLdZdqWb3SQ1Gf3q1DLir/Es7pd69Nw7+jRJLt5/SwjwUrmO+1J6ZzqZVJEZPef6Z
0SH7GOiwvavS1DuiGFu+FgPrex5OXvvSCzj81a8ykl9lWa9i19ne3S/eOgCZoSbdZku80ps3d+73
2GYV3bhdnRGRRKNF3nPeUhzTtZ/ESn5brVIvY90O/iES9XQq3CjZrfg+6Kh1OvGyxrY/TcoFtE6d
ZpclIj+OunRue6GXR99ZSTwIV4tGPUzN7Ui9zovQSX6pC8rcjW7bPUHJ9X2Z5inKccNNPk9IJGvX
FU+ym7qNWOxZT7688fLmPpc6f25VjQugKHqKwkaAiVwNqOabef1dt950W/zhS6B0pt113jBgciI0
sAs6MsG81tnGY1AfV1G4H9rk8alu1+bgtZP/jfSM+NVDlntONRfazuW6fMnKckZMmZmTidLh0umR
VAp6o5FIl+K+Dcv0QIPzzCZXiUFuLOXTF7eJg8NEg81xpAr56Hcpm1xq+33cR/m763vUHnd996wX
Efz0x8xl8Ypz76XyS2TenYMfuklNfSvXyb8TpDp+Tr4hzyNXcXNfdQ0YcqhwAczJ9I3cQofabM/7
rvQAEtHNOWuUV/lf+U+qZhPXBf3NY0lRRCOsfyzLjCoSp9Gg+I0Pt1+tmlJEgsNXt70RPZr9Yk3L
42xbWqAGJMFDE9NKmvSKXPM2zBQB87LrtrNPssamiKvyibTz+DIHAe+4GNcTnYf9o5u54hzNvXeS
6LOf59Yi/vMb/ywjF1CxWrp248sCrDVGr0o1SEZvtMjWfBtmXfCEZjb6QTve8iRnxZW6FGPTIydw
3C+pn4HWtXmUvRV1551d2fR0HSXrQbVS0TXoX1Pd84WGC1V7dKgUfU+uhyam8OxkFM8WnQouJCTa
m7Sims+1WvK9mLB/pAa5mzYqaJKHoB7QSph++NHIfD3pkSFmCSv9WfsCycJQOO+pmaE/Jj+57yi8
pxs7zp+y3Ct/h/FYAOHYpIQ36J3xPHqnEoexXn9pC8F3WTcDI8K2W5S/y6c4uTFrAoaR+VSooWD7
iVSR06ZHJPfRG56AylncnUma6tTXo/uwKEFQ/FCGX2zu+PO2rEpAFdS5t52fhMdMOz2mEbSe7q6J
QnFxxw4UiukNr8vQ3jthNh1UGkm8MzI6Ob2X/TAtKuaNK2hLiaJKXNpqKb5lnG+4oatKvmWZSQ+F
1iBP6ZLeaU0ai9I+T1Vr5J11Y3MasoleFT9VxTb25xmJdqgbLpwQK7sOrpXZpkFHX2XF8jImdYcR
II5uZe/ap1YzabQcxjcJP/kl6DPihcxiv3C0Qfhx4nzJ/IhnayIiBSFUrWZTlKN7NsFaLgfyg+YD
8T7q2Q3m4q2KdbkvCbWl+aZ1zHn2IqpfUHVyctdBAS/X+gO2sgUlQtZzlsjSfM80wZjk1qdn4nUh
wrx64hgxTXTyc9fB3DrSQu+76mVthuHZdFIfZYgUmD4fxkSfGPOWMnJucS0/1qDT+yhQ8LrRvFvb
BNCg5JnudBICsrB99ewPZj6KxLXnTKUK/FNJKNKYmgaFQ+lkTTnf2WgJuq23Stqd+P53Po3yu7Ly
BwoyM1H80os7fSmdhEr6io6HxvOjO7JmO3Q/a5ncNpyGD44zQHiWCQh82FOHmhc5aqqsafueOiXq
r0sv45mz1m25ZUSUh3Tx6Q7oVhWgJHVyOo28blQHtK+m3dRTn+/zFA9T3k6M1kM3JqesyOb7bBpp
tZ6m6LpWiBsbIlyJ04Ly0ZXkU1qW/GRhfwi9+0ml3h5z1OhvKXOF+HfLEY3HPHLZ0H5zTGsa2Vwh
knxbI3je4j2CKl/y/KtTztlejkv4mLhLgihfT/ROjzlYHI08iDE5FraVlMvbFJTq4sQ8Img71DN6
8SW+QWud7uq+aC6SIJddrz2e9npCBdsuVfm2th4NprT7YmsaOE8GZlSIkNJ1v1TxHFDm2fvUMVWo
lIZSfRHEBQNw563z5EZpfU7klF20joLvgxXwPlQU7XAfF3ea32ZvsCecxsor9kUSNQ85l+ipqQV/
Icf8epxUwJ3ejfNuzhsIpsF17K+gDJMdV7lBkjbhZvHGMb6NtIHpc4b0HPZr7G8bP7yrsLBunTWw
P4K+TQ4sMsNLm4hjk1F0Ow2BundWt0Yzl/grXswAe89Y8rDPnao8i9mEP2TF5sz10DjHgJvrZRiK
+ZeNcmC6JFBfZFLqrS78+FONuTkM4xi+2UYyAZe2vRmivv4ZCYsI0K/WBzGm/N7CRyHV0yAaBitM
muLI3+NrTF81rbifU9qkXzgH4oMk3oTusdr88APHP3NXBL+19UrWaLV+6dyo+6mtUG9zQE39jVBY
gjah8NVbbIg9o9y17HB2BStuJSrNNrLgK9Z0yd1PawLvkjqrTzeDwRBSTmw3VxdB4TTEEGI8TPcj
0xn469zDP+Z9+HMK8vpbIFM0RmVIjLLxoHaryLlbiAC8L1KHCElD2p8zpx7os9+QABh6ghVs5AYU
a0+fp7iOCuyqj13U8Mfr3nqXLp7UzaAc59C1AX7vtmjWV4cDtNzldTkf/abNfkUBFziScEgaWRfx
u+KKRIzpNANVgEP16iR0jWGaiF+TxlOUyRYDFGtTzFhJcRgQGzNhIQ2HYPzN2moRyGs5PvhljjaW
otdNRDa6Jo/gWg+i3AVWNW3ErbcG140xeCwWB74+ck240WR0Knx71fAmK3ardHSK/kJstAFLXRB5
NmvJQ6YtUJ720qCi6dL5SVdjlHNoOTCyNR3F9LDhjULPTVGciNw7r2S3xnCkfi/+GN6lZW3PClPz
Bb/P1SC8VjdsQ/Oj1r766NIItZlf7tOWRm8vLJC2dUvHczOEGbM8ZW+C1TTnpvWnBwKWu+Pohd2H
F4xqXzGQBRs2sE1d1vTJrU3wndeWWADqRW3r3Ete4ybt7kLyVggBa5jjrHD3BjzjwQsc3F1lH/sP
i8QnsPTY+NZG4BnEQHmwFYFPNhrNc1g4KPaTzL4PflOQkprj+529vj5jdjjytjaeZvTXTqH3xMHi
H8ILjdM+6C33UWjK70spCVjFAot+w5vkCy1U5iTSqnyO5gpPCl6oTR+4AK6iKd+k066/29hy/6Uq
u1/mtN2GCpH8HAXVdyqfqVbr6KfdOKatLqFbFTdRwjhVLVrfllFdPFTz9dqK1zi4iAkipkxj9WHF
GkGhtktMUrGblhePt3LwrRj3cR7LN1Z/OM+cEh8r7Mu8OOtzVNOVmQwjtXsTHqK6xFMSBvO47/sC
7ct1WzpN8Qq5ktIVzhgybVPXy+/HPsHrJPol/REV/TeFizDc+b03fssEFG/eOeKrp02/ceqB5BIb
WSi9TtVfR5M8N+N1Durc5a7Km6tDxyCyz9YaYQjFt87WqZWBAR6oFdikrrP+UKp8NaJsdo60LgR6
ODpfaHl2iC807fskXfNZOLX/Kyuvb7qbDGB+I5K9oExmt7ROvQXvmzZtuyLNapd1U9Xx2bq419em
WhAH/PG5/WpqL1W41EfLM/24LCFKYlXPPpq7OOEg9prtgpDze7+6yYMtbUdCikGOM/UV5T/sBKl1
mvuhC/WhKMbxzgCP3U9xN9obOYuMGiH2YoCJzkccUM0SeZLo2kfjhz6UbhUh5spC9zwFsmk2eJmq
50GWKWXMzXC23QAnNqr6SU8q/qVCNyy2XtZmt6GX0dTStxgd0MdJQvYmTWVR2HmMBcmkHog59ujs
ZMHkKO12onXfU7GQCu3X+get87Qiu8QHgbnYdG+XKXGpYBbytl14HhxFzdxflOkK0Xl9zO2ZUKPT
MCqNFMjK7teYVQNSu3SekRFRh80pMqviuFqTksfi4rltFCF9G7bJ+FixEH4thGOf8s5AixW55KdO
nFKcCgnS1pc0gCZhE/Vbv2B23KnRdYmhaSZO2j7tvyq+FwjCdiQ0O8E+CQIoqxCZQj4CJtU2rM6r
rdzfbV7q91kkatsUvouGJi0h0Ps8MZ8hRT5IKnRLj6TV0aMcTY5e3cmRZ7al9L4CDS6PWRgl+34p
vJlPUYYI4oBveYM2k/d4+gyKpC6npshbkRXnPXTTyvOV+aVLpsfFhFwI/eS+SBbavamn8DVNCvoa
laMugXt1czJA7rF6Mri2nCn3bUeHc5z7lPAMax5M+3qNiBjym2Z+94CbKZqmWldvm0Hlh7pL6M92
Z1m8aFsnSMlA3KYdzvj6wOLp3Xqpi7c8p0RmV63l/KWc8IeP4WyoV2eBWopohe7Srfs7ingKkpMa
vsxBLHC5ZuPDFMQc9FOSRUcspu5tCAIFDTdM48ssTXjwpj67r+ZYf0xxmPPVlDEOwaVav7QuQQw2
63DazU2HD88b630xmXzcEtEzfBnSNdQ0i+U4v/1YoVXKe3so4gL6xhnNeg5o1tyQ5u6/GIdkabIE
6J/FVsgJfFPh8NrLhGsjddX6nLVm2Pc2z+i2rh3nt8FJ9CCGUfwWCf+h9sTwqyrBnxPp0Nq7jNzp
vB2QGdFG9/U6ytOcDc1+VEbQ7pMG6/fIZu1jNRDE7lWj82sG3722wmc5S21reejP+ilbl/Dbmjvd
Z9kk2TfZVNmxobPhVyGz5I6QEP2tA7rEdYH7b5M7CWXrLu7ES9q2oIcdrnV6MVKXS7uCKtPZ+Fao
QR74DSZcSRWqh9zOxSaWrJwFKDZz+FADiA6W8twyboOjpP8B0LddfrD0Acdkra4ek9Arf2pZ+zwM
wmX9vkrFcpvMmOLW6eqbGifSh+fSvoY+AEqau/NDGuBYS31QmVLmv0mx2K/h8DLeRg6G85i1CiZ9
cs+Ufx9FReLCkOe/4qRg/k2T6K4IkxRcQLCLlGNXwZEmCrkgC+421ap4N0tZY8Ji6VrJrqIElAul
DN66PkSqpIa2fjXeZM9xrgKIUKerDpWsfH8TKdOdlrTjq3B7i3Fi4jtm5NXigaOSNpEE7/EtY1r2
M8oBMzd1ZHBkpMV8snHf345ulJ3Y4LzyAII5Lvy2XU0tKX9h64djssUT1NPNIyqffNrVappQlyG6
OKlmyktEOuxb39NfaaXPv/cqXZ9VWqfP40IJp0gi93bpQufkDU27X0Yhz2PhkQAkYjsw6Hv5lukm
jMn3INETBFGNL6LwUQCturqYPgEgGkl32ahyXc5e1A9v/Yripw6GYZe0HhhUTDVy2FbpY5m0zmMX
pPURb138q3A1XtV8XneMc81pTn25r3pX7vJkGs8AB819M+nwzY3KGHm7P8THwNA2qOpJv7W5V79m
SSAe6O7jRKyHNt6HY2NB2kfH/YgUrJAvY5T0thZfF6r1doNXIPora2rkde1m12zd0HvIpuI55FS4
CZRvnqu2GO9ZCRA/paMFrvLD+4D4BBahAm0xUSp3NdvJh8ZdT3wAcNbG6wt/D6FTnaewa74wEYvj
nJUppRo5G6xRDdqFpFuf8M26oOde0+DyaX2KhoJWcxWRG3WfyoDq+NUR03wTxab+YF7ATjnMDg8+
7U7Rixb1GhyjsAU/7R30wG7RuMc0o60RmiOgz0QOsXlblJpv4RchKxxDIgeRAmbxv5p6nhENzH6D
WoclvDhkLg/cU8vzlUmvlWSZVBbT2TZMzLQf3Kw3m76Q7keOX/3NAg3cSKtozh7r5uc6NeOehsEe
f+5YYYx28k5T2+hPjBdKRgZMNStUtCefmAg2EK+BLddUuEG9gDEoS1IHjtva8jke+lRtfXdI+JxN
vYAlUs2NszYUfDUDvSG7sPPnGD9uCLm+9Dx7FT2z91ifaRvCBndNMyn9eThNvWnk1gna8qXxezqW
fSeOfw7JMgmeNpgwL/1EefCxDKalZZPhAbb1U28k5Som8H9raR+6tkvI6B0jW7vutOlqe4RHTci1
LOP0skx9EnyNh4yHMp7K+FkWYliO5goCUGPnrORPjwU2Y0xNFA2infX7vt65XH4OUfNR9Vn2WVY8
wXk0D0Nf6fmnH1odHEORYsSYdWE/hW16WpzjwbQ7gpNmPPd51OTwsj3vOmtc9dMKZ672mQVqvxny
qJLbrvHmXek0Ncr3bFZPjjOKQxUx1e4G5TbdofUVER59lPbuoYFkgFkjYmzbVpF/5OuFuhQQaXVs
2vRkMycp9l040kHX5dnPeViMf1PPk3eqw64/991SfWFnAkMPK2YExvTmvVZRsV5gN9qnvtXFr7Uf
EaUW4K3RmvAVp+uRGQGr/tKzHW78RNKiHg7dHkyC44yOsQWn/WLHe9n6+qtP181wNJGcq5txcOB9
dJIaf2OiqkUACI+27p0qbi2u+44NsgyvxRqSNRIyE0zNGFPczjI0aHipp7jUWV08sdejvxV9eKr7
MlF7P/HUhng0+QFQIW9GbZed7HgLaZ8GFyWK8X0dFvqX+hAgvLPOdCYsMf5dj3h5h9Tmd0PbGbNR
kVccKlC+d9Jxr3NjGenfo6iqb+SFKKo5i5F/q30riQKJDYV+VMzfiSZif9YNRvuhkVMJ2Kc5KIEq
vMs0N/IJqlg9X/mvxxm4cysdPaCLahb7HlW5f2/DiPgYyNUvwG/FeW5a75Bk3kjYRuYdg8hp4d9c
+7oAx94uaunPXqlgbVWN4icE9bBpydQlI7p+ndTTD3FaLzTVr9JuGG4UAr5giZ+XcCrhcDsAmXpy
YeWZ7mVfIAhyJeGzqfMQO6U8UlEzv7HuRviupq44hYNB8d8Fw2sUypbdr+yGExiRu49BC4hSyGhB
23dePJ9LR1gOVqGRr43ETFnqgEBJZfiarAEBW6WgpVXPUfI6VihdNW8IIsGxxXR7PUXR/7okQxCJ
lZy8dCaUBRP/TV2Vkksigu7KBiuXG2XH4GcsIvNQJTPjopua6IyvP+UGq0aNQLqydfswRtYPdp5b
u3hmUj05u/8v8pn/Q35n10Pa8u/VM+em//Xxl0DFP/6Hv+tnZPw3Dyw9iK4nUuiqa4vI393M0v9b
HAovELCi5BOSO/ef+hkp/yaV9EFgZECA3h/Smn/oZ7z4b2QjSjIVheB095GP/W/0M38NfiF8kZmd
E575y3d9P/gjTPBPpubMsgipRSKfw2bs499JnE2IMNU5VPukQP/2py/m/+UF+6esvH95vWtq359e
L3Kl60wrr+cfMDljAcaiOBw7CwCNpDE7todEray224z86v9BCMt39xet0L98Wu+ffJ0TtTTctCNu
F4Q2x9CR/m2xNh6lAykBQkdHASF8L/XajdsUfc1JlY0lQ0aUyP2nfHl1WLzXB2uX5rNfC+9JzapV
p7WZnfqmE0mAdN0JK4iIFlb7rMrOrYf7Ksk0n0YHOmg+EjqmTYTAwo+Bg9gmaYG1jCYHNoy61OfG
Ty1DmSgEomuKw/BWNKkjuy1DZfAtDSDR6HGW+chEkLskRXEHx95PL5sX5PaayLJDAgOFhkkEeeIg
lo6XZddFge1uYu1m+XrLXBhBXLmMvjRYLe1rlxIY2pDwoqbuWdXtNEKmT1hO58FyegR1HHyIuPV8
LKWdLl8EkEt1ri31xyXP0WggMs0t0mtBrctTNN6kOh+c8EYT8+YdmHWS8KavRf4u3Kzz+Z0FxP/b
olE5nCAKkifHsBVtzDqxak6EMT1nTha8j25fo4hu81VvvbIcPwD81mdn7QjUqIoayWxhNGL8eAmf
UlkkL+vMWSBCGEZChUSJAkcvhFmsXu+ReFmM3ZuxeroUZeAfRYCmgrcXfmlLUdJco/IW+TlU3Fcz
RZUlJwepFA9m0aLCXaLwBI0hKM2MqnuEUpN/UEZJuhhzH3LI6Nzy1A7S+MBGmj5UNGZ/RlNS0rCp
loJa9rrHOISgItqaJWk+QFhhP4OUKiRyv8gS104UD0epp7pghV8scifH++wkSYr01hqySmRSvFsu
i3CTzmp4nuOecCpSZEhdmYbuFeCv0iAxQttt2td488q2CTYuF91Ry3C+VImRz+s64vyoXfXYBMI/
V0FCVnfvmr1yDF2462B+cpUg6QiG5CDqEZgrsnC1ZZQeR/Q+z3q2+ZNXpmrXLabaokvCi9cWdiNh
O6kNbir+1kwHmG6cZd+u0tugOTLnsJbrPgMbPAmr8LCumXxpssG9OK6/HKYm/R5OejiPNidXLMj9
beUTpja4Qt/kPLfI9WCL6oQpzky5zmER7kblbnFjJyHeYt9+KVx3PVaoIKCrNckAkOU3QA1mlzPu
b1Gi6AeWEbtLUvV99fxk44dJtAnLYb1jakUUvMKeQ2C1G9XN6ym3Dda7ZKZmuGgs13feXAKu55u5
HeAJGU82gXZ+e0uznkxRbN0O2orezuUQ6Gi+KRs/PvsZOqeoDfSd30iBcrBNL8HamPMgJDmZvXTv
NQTNSRNL8xB4BXDy0uCRc1v6cwk/oU4JH0njhM7BOnN+9BpsOfOgQd/ZkUGxgUIQ/G3inm7nskZR
ZpMAs1Elx30XdZiR+iY/gqYVzNCMkMsK7590hfw1iVD+dP01Ogqwk/vCW3ESIiTbtjI2D8HA7z6V
NqJlujw2A5Ai3uToQvrWdmiaZItsxrwh/Ex2JgvDS9E1Tz1j5CvgbPi2OOn3KghYZ2Y3vPO5zp9q
VAa3q60JP0w8l+iAptlVSA/omxENGnAbsdUkSkX5YzJP/ePiBWTxdFrYcD+gvuCBmCV1felyOX+r
2nTyQS6WLtlN5CohzO9E7txkqBhIqkZqx4KWOvVtghrxXESRvrgOh+yeqEnnsRXL8NGPQX/KGlHt
XRYScroTr7qhnCF7RM7nH9Ev4pWPINjVmCVojGKg3MTGa74TCEpvOhMEvxnk5ze2p/6iV09/rJDZ
3s73EyKZzCSDiFDAmPL5bO2Sb7Dhyeti23rfxQHLaFuXzaULLRZhRsRDJ+MJCRq6wTpAAKNIfj32
cU13zBSucL5UrMubeBbBPbf4Rxu208mFAn3Ubu996zQZoFYt4yP7JHmV0iNh9yTDwd0NlQ3OZZ4W
2YG9tn0jkMvQAF6sz56zpM9BmSP4z7P5NvNU9mbicnlZbBgcyD4dusOMCIw5HsXMWYdr9DgPebgx
8TIcc5tygg5tpfbItSw5sKA2+zUImsWc3JmRgpQ3FF/ZVkzKT/8+XpKF829Cnf91ZCEfGtd4gOoX
NdQ/Z9UJDtLIpowQmOX/8CEWe2eb38bYcGvcqv/9wPJXdfF1YvjLi/1ztq+HwDjl6sQStNYbKaAE
+uf//hXc68jzXyET//oSVz/An0aiAWJ/iK+fB9vHrb1FpYz7MN5OmDXA5bYextn/cQy7/s0/vybq
7FiiPhQk9fHPfy7BqBGwFGD/1zGMC/YPFyYYAXnyN+7Opxldb6d/VFf9r1T1/zYU/S9JSA/tZ/08
9J+fw91H+38gDskNuGr+/Xpw19QovvOPvwjsr//LPwT2bowiXkLDRl4QRn8S2Efqb/xC5GZfZfJ/
jTsKvL+5jP78S5c0cQ9B7H8K7H2X9CQVyggJLIWHKlb/mwVB/dFl9F+Xyt8zUK7v7J+rBuqRBPc8
oU1OeZ69qxCFZLDLNNi5KNfM2thrrms6ruujd0Vqs+2UWGh5mjGDFANZNYEM9x6Qzu8SFRGxMEEX
1XaXiQSAEp5b8b/Mlh7EcmPriFkMWHgmTbkYmnT6DNw1uDdT0BuSQuMFQeNGLx5/ZoCobsm8Ae7C
ge9JEH8PHeaLUxDI+xCAttmKad1Jf5tl+ZZqXadI8od4/V5Dwr9Ncc5zzFVXmfiQBoJHhzsIujyL
xJodz7OKt+CL2kASgAoRiJswgDqUuzlmOSVzPWFIm4rqElNanNy1SdvxAZK4Jje1MAM+XLMI4Fpf
VRnZA6mMnFMPThm+toxXyDtMttjPGtyfXL++DF/zfHEDvAPOqhr0PqtPzPSSjTEKY02L+HAQpo/l
1yJw6vmzriPCpwekqssBodrQ7/ow8ertrLP0GqdbgGxqjoCuA/ZYAyLQfCJxkRskAQeXaGp/woTZ
j7I+WbEk+mHkqKULLW2cSwahifcmbhBJT6m/9ufG1mV/kjmJ4xxArRLRd1uFzfKEZlkiv2bITwbY
9RnRFpzGMIfeNkeRNE5bWy+Qj5tW4iDoNkYI0d1RMzeO94HRznqDIUKFF79bK6KE+PWNPlaZG6jn
lMhE91G37F8HMshENNCUbUd7Mogb4tNQo80lgLiW+VtbdTAXRBw2kGbMl+1zoJI5uECkyvm+L0w2
fa36OiBvicZx1NWRyZyfZVQ5v6Z8lPamBw9G5o1wbdh265iQjQA5n+xGVdrlkKKAOoUsZMO5BkPh
avdyYa70vUt0aBVM1/jLitLCLdgS6uIR5qh+iVo/5oJ2emPfUjqnMbsVEu1UzEAPnxW7jo9nOrim
02m1BMmd44ZX9RsKk+5mARTtMEMnk78baLwBMKyUibGk9X2Z78gWjqGLOebFXeKEY/HUhSE3JsJq
UtGubHb8sdhAIfqljaTaumVHyDuNTf7ygK+ChhA0V3JG+2mDjN7OKqgUHsCyd8iSauzMmMeopgZv
63KX/YpNzJmPKJ3v8MkP8tJ7T7kVhdyEXp30d0mPvuJn4GVxdG/hPot3t2/IZe0kmuCAoExd2h/+
kq0aVJModFEd4wpw77lz20Ai3HPy6OdIhx12h6lCBwOEmgY/hgLp/tUnI+R967tIkPZibur8Dtq9
Nd59aRl30i0Tbh7iop2XIjiHeGLUc4HgGf2XiwBK3I75IJyfTZxcY/J9O7rmvKgqGn/N8zAyRIdx
z/7mWOgjPraNxXIpw9LtsXH+B3XnsSM5sibdJ+KAyp3kNnRkZqSuVBuiVDqdWjmd5NPPib53c3/g
x2CW00CvqqsqO4J0YZ/ZsWhN1f1QyRICWSMQF98dXkieRF1KZ8K/Ml3rYKPJ2JcuDjCn5nkzlrAZ
lD8SBHCQMDyaWNC5zU4rLPR4LpqCYa2aY69TW246fUolYF863q/K85b6zS1RHW/ClZGFPjjA5OHk
1GzSepvLYKTZePbWcheV3lKc/YLZ3Al9qF+2vJqrRtIfw5BSXx0d8nYAl6mNxFeRwzXNOYihbnZX
LOuWJEs85pvB441/y+NCjHdrIJ0GrLWtLRdxzqTd3bp0/mvuQBo/MTYy6t0o3nc0kwLi7loh+vsq
cQg8W0xW+xwno7sRdWZgRAaCUUnj5WSmDN+03q21xkHstCkh34or66ZwpiDYDkQNNp6sc7gTY7WC
gFdL9ejOMQw49H5Ap8ZzTTzspCfKbyf3IYLRGAnfbmZQYhh8Fz/zmSnMJSZEFW4YK2UQw/ooLeAj
zHVUQqCJ0iXjLyziTBSbEb4/qVvEkhu9gNdusE+XRfs9laZZb2PIw+5JLXkGAM6vuGxuGj4+9Zzm
MBWIMcQAJwOiKhlfhrxr2jovHppuihkv++Y61W+62T93Eez3jVKdByioKCP96Yd9F3VowT6WZ8ZX
+BjdQfDFxVPNBrHxW5uYWzn1JcZSHH7424Tp1Ql3htD3nkE/BKLgNtlXEGf2GoNhmHQfdw0GDVXP
oFW5XwZAjFWgL0wVs+nQ5yDet74Y6Pw1TYRRzZqidF5lt2TLPrEMDx7WXMD/WybTHqkYaICkLCU2
znAICbOtWeKhWUxjkZ17H/mJPNMYvCRO7al9sKzV62C1YcV3A5EfisCWDYDykaGDH3pp9lGSJjyn
BQIDfuYEyYM2V8abk0zt2XGycuJJXdQr1Z7Z+COIqIrZFAvlLfsYN9f8FpIzgK7PnrNuCtdEhp1O
cDlCt4mqfYMN/mhFk/3BnuK5W6eSSV1zfQqD/ro/L6Y6ecNiPtq2Bj3skBTYYPu8dkvUEudpkzjV
39pHH38d+ULrV8oM5vBhzer3BOP6lpcom+6lZjmgV0vEr2k5BpASrem7u7EuZX/PrjS/B65rijtZ
rxFoNOGP4Oy8MfvpUP1HcXtWqYss1qA+OuMqP8O6D5c/YRoH+MmybBuJpXIPKhs774iNMqN0Y/JT
cS4yPpeOjBF/mGiDm0Z5RXLbWkgEWcogAKMFu1knhGjPAn/Ajnds8t6XLLD9XWeq0Xly2lG4z97g
PjXyek7YxNVE5rHmmtHeFXym84ndgof+OpTPzDaNU3/ZBRU/8ybuCZgcOjt1H8ZB3jsoBIQLX689
yGyx+s61WGu2qQoCSpFJKdR3DrO9363LXIjyE7glQJPxHftOlCH8MLnBEgV6OUwHnj1eKR3Mj2qJ
D0zsensXWF3EO7/gMIl5MtZ+96haDJA3Xcwb+t6jEfjPLWnHFqZhrg+hZtwDczYxpyxku2XCuVCH
kPeNfBJBmHZ3sYpc6F9TtCZb+igrYhNppOlYSPI+m566oGO/3kVMNknXAQs2MTZWV9Z/3WBKzF0p
7fJTsMbE7xXz7eAWZGCP7hAWER7dweGVwFCQy1vXq4y86cK4xJ7vFyRlqp7xIyedJq5+MckxEpJ+
TQixzmfvq5VjDd0mUtcNXVSus7F8TIDLiXMcuAN05dExiJ7YGHoG+h4ftgdst+kTJtSdQ9BNU8v7
TA6A+sigrkpn7/fMwA5R2xOTYwvomC13tgPQ0qomgY7uN3QZLGkPgyKNErjCyioG7pyuFzE/DYkJ
F6q9Yu8bsbBIv9ex7r79oKehhxO7eSCjYqtb0yVavS6qNxYwAtBooC9pmPKplpFpvKPgP+CW2hQ5
7M/U77xz0gt7pxxk8A2KRvnpCjM/QbFuvadEmpZigi6vMLSSUsCvssb+p67cb6ac5a8ylEXYgrf3
ryKeFD40rbHGK41VriAVJ8ruNkYj3rf+cj09qYS+iGlFV1Loe8s63K7MwE/KuIRqY9NiQRmk7IF2
lSv9Mq3Ke/BBGMbOZRNN5T5WbtXWDJYdXAZ6ibGejboGMU0sAiMklVG4atI6wNQ6ZTPuSVp1RvMx
xbp3ru6Prv9wot5pDjEt0AAjEr7XvS8LFrzuKvPvKtGPNUe+GVvvUK7ipfLIjDy6/qjeuqqkKiGS
bUFGiuPjU8/h8W3V5FuCUTYPYY58uycm2v9g9kn8S40Fy4jvH7n1XWustU3xhs5J+0W/Urw3ocL1
u1q2vvNIGOmQYfT91QYzbImkvVomDTOWSWf9y5CNFBE6q27huzXTNbeMIk9NT01MBuWnuiHZjAy6
4g2K/KL8YrqxQGcdvUTcN9VsSCEl+QyvPEljppqLt1Ax3wUr21C6+rdkMeLmk2hjTXNQyIOgcWPy
AkqgEIHPaCcm/NcwjKRmh9RDf7D0xXBeCEV4Jo5rLikrDkyOdemv+dkc8quVChyBZC/eFiKRX9rz
89u47FYKCZtWkZpyi7tFsy3SwXGddLBVHPJE8+aMTjQLBv5L8JPy28zfK7IKK5Bzsd7HMvJu8KXi
9W16r9U/7FgxGq3nAAfHQsPKKY9KDKNKKZLenWj/GtuDVBtHoEWDPwBl911t2V+U9zmboOEWicAI
RaV2+3tfZqxTXhHb7Qgu/SvvvITcSqmg9PFFMTQXRZEyjpAJ8/7IOjeovCONCoR+u1IajFtlCvI1
EBXW9NEQqJinzumOvoYvT1QP7yTi78zd+m2RsevjLy9xShCgABOSizDZyMUrBKdWIR2YunFJBL5h
uMB9EE54cGbE4HgfodczHxfKg0g0BF76q6trx70JQ7qgDzNSP1p3bZoUz0mbjnDcsHm4r6x6fnf2
5EjgapMPqa95QuQY3WslWSxy5Rp9buXcBzeqYcT1cwxmUOue5aU419Vkyz0myQocFF2qgPF67dUP
ixsFwzO5tkq8tA1hzpPBzNA/ZG0bkNGZZFw6RPnBuv8OQhFpnEpUuTYnrhgtlyQb2PAQXx3hOBYd
4+P7niNmT4lrD26rkg+XCPOtptlQbjKqYTDLzUV7qTPiDiPS7Tff3sShJUR4wa0vwqwFmuJpWxyH
WmDz4TDVX7xpSVuqQNp+5NKHrygCEZv430Oco1puYlVSyRMPtSKgYIN17Ij3Bc6pmToT83gGbED9
WFZ/o9CG7T3A6uK7lo36o/qpmvYzq0+ynU0cXI0AcZ6CSvf62Du1eZZKwv9RHJA6iXsSclL/0wlj
OWA4Q3Qucm8cfpK9XnEAJCJgbFbmvYbCktii2i51jekrNA15oiMgbdZjvHM5k4HLZBzsz6uayNpi
2vTXj7yzpLLPDVfO8GkqknCCrUiEo/8b4l6p2+3aybCm6ATbqj2kmnFFcaDOI8EnSQVGTVh18PHX
elc7q5MQ2h0jMrGMDjR6F4EWzlndjpJuq92TY1havFu3bmvxzVimXt95bf0FT0WTr97TP+rb/0qI
fP2fCxz/L/kTAsCq/38B8nahaWMdQK79hwR5/U3/kiBj9798PxF40FEhgaSHiJP/8ihI3AtXb4BI
KNy6LofojP9mfIQBvyRjAB8ol//+pX97FPA8eFdAfOT5NLr5TLP+NxLkf1oGCLJip4tcoO8yxuvG
Ovaf+ji+V4wzsepOU+fRFtqzV1RVS7YknNNtFuXmfxgw4MD4T3n8+ldK5HHmilcHRhD8v66IxamL
tuV4fBowt2FE0OuKZxMgRGp8/xS0lG3j9w+d+3lczYk9DKtApMU+bzrnZJe6vbWY+v+Urc+6qwb9
6KUFnUceDUItgej9yF7ANu1bimWkGS95XvTf3bziMqVIMGVqXIZ/J/pzoJlOlXMw2IJemT5G7XZG
1VJoMl1/rObgrYuX1gXakOrHiAEbwyehmWglaR1+INakv70ucW7yKSaVqoeQxJaYnPShRnXgdCRw
9E8uE9dGnVxviA+mLO+jhuMnG47w31udh389rdVxsBmd5X7VnP05mc/dHDFZlyQh9yur6VOV/WMN
99d9j2D1nukJOLN2449Y2u8pabE/66mEYi78cNwVgXLrnTFu9kpeo7xxGY/CCrTd76GqWK+jkqP9
nD0gHUXkWRdf79Ran6h++qV7oieK1X7HA5/Rq8e1IGoCKlckjr8oB1tyLX3hxE+PzMQ2JFlKfoOz
eIjj2WEPL80XIoCDqMj6HLfVuDVWfQ1OIe71evHCk+rlX3Z4nPW598xK/9VG+Uc7cjp0fI6UEhVB
Zv7VIK1JrtUkbmfaeNaaw0At2Fo5Nv0Cy7BFD4FVQXqbwFn5qTWyzNrHDjc5feFuR8xtBVUBk6WX
zfiCV2R5C0dzJjq1rzmTpdgJZRXwKdp96C6nEm1q68b6JpMqvKmpHkTHwgKR6C0ZTrGtui8vhwS7
sFeVsXPX5aPaOou9GipXQFXx34bTvw76J+MPAE5j8dO0GN25w2zkgPaGmS/ccrHDCF0tJ+KeH0nk
vmVCMs3rHB7DDQLxKXUDuHE4T/O8sueQITTJZc83J6J3DgiXBddFH8ElKfDH/G5jl1OLk5JvqiS3
1+nJGSVnOBscc38wZwYMxAoQ0EIz6l1T9mZXLV6PplTyQIRAHI6pqOJX/P56v054GWVYPK9+xuR2
mPjAOpv/LjMX+CRzeXzcOeDY3jcHR6S4ElM2P7Lx5llL8oguttc9zKLpkDsjKeOiyqY98IeL7cMX
aaE4BELMx9nOZ53UG3x5wyEVsjuLVI/3sc8rtg5V+oamXwEieRYZNI2oH+EhljJ5oTQJOgvJY3i2
XBEeOR7ke9peuzNRuoD6EzCRfCNT/2OV8yafTLVjzFBvvcorSUi15obbt/dNAkidcxfulhuZU4Mk
/+BmLjiVETOBN2rMmMiCTy1BpBs/pNYxtknwk9tkvXPa+Xb2vTv/ClkohurZEirZdlGCLjJ08pK4
qTqItD2VNUtINPcXArp03OWj+wOdDy5Q1Q0/hUJIQ40qC6RorO07PzDb1ST3PaPzk5iiE4aeHeiQ
+4JRP29JDUy8wLM9lw9lXX0PDtpaoDqwCzxVYsIuqVz7I19md8vchiVnOfOTzhcmDe8aIXbWcf5Q
5t2nAmizrXpYG1a/eIYPUk2wH1uAmMQVsyU+16bek6hbIyh5Nr8vyUEMJtoHKsNOxJ2hq2x6T8XU
dQrxxZg62dqMaBV2nDedTzsO3zcjl30HQQkpT8viksB3OpVLd9Qli3OCR7VL3E8pO3WbG50/BwBi
J3vNQ0SjQ7oBK4XrXNIq9+4mbtW3DiXQGDMBshXNMSWisqtcesJ4W3niKw7sQG/GFRKfg8jtO3j7
ZVbRAQeePqa51V0BkPtxfaooFcUYRWf1Omcn1311OCmd0P9WVgN9Q/niR+tSP4gmbI4dU43NsIgP
V5t3KD7HJSrbnby2GXvcJeLSzXYO4VP4RrREVmb4LLrhEyApxEPWll0p1H1OkGwTLNO8DbAw0fGl
noMKWdkgWD6skbptCtIAWV/j8Ynj11YP7xV30rtI9E+z++E01wUxNccBkWnjxssNSeFj2qAGxPHF
ySsctA7bTEI3xdQK1FDs+qEgEcBfcmiZXdyHk4EE1/EKJcUXeU3NOwdQs52WHTmK8WvxudGGKBRB
uQRfM3MSMDXiLDsBQneYPhJCcFtEwS8KFfewvLDAG4IQrbztwwFQt4RzQQCifRZUdiT1jYTGyl38
jbeDhVDL5X4mdb3rc1sfi3w4R4NQR2xhdITRHggJ4z4MwseVCrq6atMfTRL8iJIiPw+tADwtimGX
T0H0nrr2dh2uAoVW75l1buVc79OQMQtILHwjnZluCtPaw9B2/nZotPhR9XP4GIxh9bhiVo8JztGw
nuIjG5eDXfxi2xfjB37CgjjZCPslS6PzJOU+C8vx+uVdFLW/2yaxIC40tTSYFbm6N8Vw0l2EllFk
47Ec4i3xY6D+mvmkwOm99Yi3IlBFx7ht3xHC7V2dlzA+NCm5JbiV/jAeh6X5VbTdl0nsrps4geNQ
Y5yVFSgKqr9HWMdhEjwsDqE0VZTLYUyzYx4NpOGF9z2SNAwaoopEnYgCSmxycRvvcmnwcqW0O8Id
euq6ptrW2ECRgrofrZefPDVCTR+66NK0kf8ie98/NDMB/awvza7pJ/fOY7XdAh9jYFP7z8rt8Pdg
RUO6oJVwSCVUmdlt3xD4IP1msE1x842Ki2iaRSe/6inS85d9Oxk8TkN+4KK4V02s99JoQJlyTR4K
Caq7soe6TaYbGVb7xMVRifOb5iyvOvqOQ9OHFYc1A2SE9Z+xJ0E2WAvANCc8bINKj0iKh0I1djNT
FrgLR/e9FSbfeRTP+eCaiiWgOVKyM/lxex+G+jU1+Ps4wl2cZOIjVBivuNhCBmd+zbh2BDd9xbqx
VhOaT8dTvWLBimW8le74pLMSeEtbM/Hqyl1YEDyL6/KQ0Qa9b+gcilWxNznnhyhJz2Whgb4PrMZl
B9I1XYttOLgvvQPBmpgpYRvvHmALU5m6S+5awo8bVbjvDYQWujaxYPV48U42WGryZ+5yUZJTk+G6
f9WNdXKK01mdI8thwdLjRiXv9JrWbFmVrb4mbhdn1FNB9DZ7RrfcR6sJb5XQzLqdaCRPkCmo2FmK
IQU+167GRf/OGKXfEhV54505eV6wY0YILqO3+V9skONBZzo6iTBPd3IxPHLa/2Wipnles+5poOJy
Szcb1HFOWF5CaBOtYRtFROudFw6keG1SA581oKegkMdaZd/kGT2IeT472VRfQBqcAQtu6NbWm7Qd
/jn20OYyYmt0q7I/eDONbbaez05W/ZWrAYKcJSdqTr+q0Y9vceL1+5n7wiFI5uynxdV1MJOE2Ims
yyC2ldNJEnpWm9ZdvwYf1xpUuPSoVTCCuXKBna8c2EbLY0X63fuRdPJ3kPrDkcSBu8GQGHGCrJkP
9u7MIwLa4cXtU+LgQVIvD93Uf4quQv5ri9L7CgWVqRiCGQeERfuovXg+5ZLqokSfRw/Xb7TcYUSA
Gjvl3QvZC/LeXiz+mBzSCIYOhP4igaWu8BIWuAX2pGg6IAfDehILBJPN2Pl/Gdwy/VqSfrihofpm
mTw0EXyGK2PQDu/jUFJ4ADRQ6CZ9bFpSfKIZIsrKAyyq4juw7BpZGDzG8fI+AlBBY6jCk2hoWr3e
TWQts00x1OOGDxubQ+j/ygZGympeLxwSj2QEkfVwcqCyo2wU8hYZC3SPSKp9V3ZMJSIXU5W+B8LG
clMFf7Necmgfh9Mcggh3Yyd8dKAXZOXjlATZxWmRp8aozJ9yCDKEt3n+xfIc6+DV8HFfmELyb/sV
uz8TcB1hZP54aYt5wQh6sorlbc2HX32cPw8quGfuS14t8mY6OynzTRihIxb2eicjymkJKNXbdCG1
uLGFP99iCbE3AaeYxzU2Kx2407r3RpXdYjEOUCU521MA3O36uHLvjQUlbLvvNFHb0qsvFdLuJsas
o4qekxr7OS4dlB+Swte/A853mTUXa1L7QTjX2ZaZM71yb4SX3+hky0XWfOvIpK+kcr1nMdX2T6Db
ckvMwd77revDV/Jk+Uv1qX+XpYFBxCOluV86kmucs9qPbDHdMU/94DfB6P4W/jAZUFzYu6l1ngAO
+edVFzRGl8lBmXxjgvZbttSUhwTtOwbemyqO3zLXAXuPX4dVo/0MvWu1OslpkXrsdf1cbyrYgjvG
NsJB6FsZiAk4M/6uvH6qJedDaMgrgPEOe/rg4sw28MmKnBKHCcMub565n1yk0tBKGtc70Ms5K2id
GnqY9PB7DFew457Z+QmDSINY5nT5j5UULjPCoO02ZrDuZZ0w8ZJdWwoLmXkpo1vf/ArqT5mruwyX
DcftHsHgWtbdZ8MF4OfFL9dDbP1tEgA7AE/2Wa9EuTbCkd1DkjL6DqXdo2WG77HNX5Bxq3NoCsoM
Y+udbbX8qtAuMdkP9Z8CNyLjqkPUBezYOYXZ/NZE+XrjOEV4r/MnbgfnnGSDv2yb4iyd8qLr9rwI
6f+0iS+wuXvvWR+fAoae3FPX7Vr2fxm8IQWzXI6EYwsmsRsdwibzKoaiynfGO6JLcDokJTqTyyXb
C+xxdSS2ex31d8h8M0CUmqCq78YHYRgaLe1DM9aHko/xpZWoJ5UvTyYOa7TRisxddesKjjAWkM4N
hfViiyUlfUfIzLbz2gK8jLoKoFbAIH8ax+BxXuJg600qvmGmzs3SXZNLbrhmFk3QHQlEPmEiaH+h
ttLXImS4HSGVviY19fGjvV4QpDKLPli/6feq9RDEbZW+JElbu9v02gqKVDbdzZ3fvla4Re7cpc/6
baAwZxRVlD37aSf3BUFEvBptc7QJEDDkdXtK5ExBTVw4FNn5DPfC+Fo6myaXLlmYLxIXAzimQt5c
L7Ik98bppSVOfKs82Z+FO3JECcqDn2V06BpR3hLCfg/E9EgMj7CBWbxL5U39Sxe1d1OQceTlDcYA
TpQLLxOV7U5kk1sxdTcTgAcINQHGqXSlP21ppm1DhfMBkwVhcuvptxQj2I6sLgw76U5/aJy22X6p
rfvWJA1Ynzmby69OFrRjlYkLm6LyM0hXMLfUrPpDNc+0NoUl8Pi1it+WbnkHYENwWDXdt+lRUHpb
VSg5RUJ6Iknqd78doOXjKKZl1BL4dfOOU06WyO9uif3L7M55zWFjjW7LOiVQwWAO0y1wlyPOCEml
UTEKwCEhrL8+EQWePFWf4az4T4hBCkqC49OuRLjzT+M5+bF32u6ByHP5uy5kBz/bp+ebHSjsw11i
mDRv+tDkuPEXxWGdtYcH51pEUeTQtzuV/UzDGSVqbOf8oGeExk2fVvghg4GHBuThSaf98Cst8+wS
AR4oOfW5mGDS4g85u3M1LRQ2tloce1O+mXzCTV/Xfxsd4skXbn9bj06Ni0hnZ1lr7wNz43g/izna
MiXnVlC7ww8/refD3MDgoHdxSF5S2FwUycbZ36EaLdeoGIvD6jXNLndD99FLOkKzQ0RNUNaALu14
utnnaN/I8X+fcOyTI6o9NDtbTF9Xnx7y/DI/OinXZixxACjcXkE0hNxibFg9m0r7z5pcIuc5Nbcb
og3d9wom9hmdrvi2ddh9OiqLfrVWYK4pZgRIrx3iDy+KKLnxYV41NoMg0NXLFSzgLfg62/lJFHY6
k+LlSxEyoNc1T+YTWRcNEC/NeLzc9Qn/Sv97ANp7DnGyfPfrQONCJzteBTHsFIHIM/hQdfAr/O49
k5AXRwz9rvdTznSNZKTOVTmZ8ClAVAzgyNElpACzumIunrWJuO/ObMRRGct0t9oq4dwwiy1nYAJo
2SrVXWgi0PAOdclWE8mws7XbGiPWD208MWMS7coHjhTVUzeX5WOZ1d82amhwdP65DRZ6/vKkWW/4
86oT8ZzwKIpxOVe2p4okdGGjx8F67yXpvGujlTJgeML0JJXKJaGe9y+SfOujjJvoBedj8dqHvgP6
1Ioddqb0lHRZx+HPwoohLGLLx66xwU+ROxY25SIpnYsXYF+Q524WN6bzqLpe2HuTvMPt45QoVOG/
xDhjnqs2I3vrCEXj1qCKXdEpjfWzzG/CSJpD5en6iBXK5aMWU3onuCafYBNq95j4DsG43Fc3hrsO
SFYIyOS40hGWFjPSfuf0aJUR/zP+eWmnmVpwfHa7xrVG7K3iRd1xInoGsuldzGh1dU+cyWbHaGnU
3YznMTk6RLGPrih1tsuUJo6DwRdxrjTxT5/RUb/zsijKWbXUcmimgaqOzNWHmQkUrR+T6m8tYLpk
U3gTNuF4/KPjdGSnD4o35Q/tD73sOKLH5zn66Jz8scgFdZfO9EL+trsaGPZtWh3mqTmxKtb7BXIh
hxyfU9QSXmC11NBKf+PCVYR5e0E7Cb/6vAwFKq9w5TvZ+oQj4xxfFLa1H428EgcwDH+Wrvodg+m6
ybMxpa54BHq7Ns2BGD2VoSWZmCtvdbFN+dwu5tLFlbhgKgNq5Aad2vsRNB144B94JapNVWh/P3D9
QunRPEZM5thF1C4cYPvZADdq5q4nUAjjDhsGmJieQNTq8wwQL8In24RcC4bZytPgeejk2jqwIIL8
Zl59kFZLbv2blPkvi2a8ZuDUKxQBdjjGIWYQVMKi36ULxZ6IrDuvKovHMW/pvIwK75WzGf2ewPZ+
NkYRgoeVG6GXBTXMMM5p4d4V3dBifhnT6T132+GFLApG8BBodz6HPnmgdvmqB4xaYEWtfcgcKN51
3HvwaTplngzgCk6zLbuXs6odpGgPotY4c48e3LGFvuOql6qn/rqgnviv5vz7rBv/Dz5MeyFgzYth
NVXZmcq9apMyNrmbumVCMG9TKuJCn2IeXB/bzqrqB6ZjyrnwZ/0djSP2heuYb9vV4S6I/aDbwY4O
N5PJq33tgtx0GaA++RPvEUl/rkM1zkWIz9OTiw8cSqGpsJHknshvCMwjUuKLLR3MKV3yT3KrvNRT
cq1aD6SiJBt+C2OdwVdPkWjpGvE4eXlbfmMAeQbD0ln3XfAekqXHde3p/MqRx7+67aNlBUga59Vn
6Ee5xMbJBOjASap4jRvV5o8M58nDl3EioXcZ6Twmkz98lnkkHvpmTv5g96HRSuCz+bYFc/pDWzTU
jHRZdc7iYGoO7ZhggOLrd6nwcUXxJ5TAp4I04nyylK3L+S/J7DFlCsUTEGj5ULZ18KF8FEhUfPfZ
18IFlDM0vxG9UQf4uVu8dk3w5XqL++gWkzqA1hTv6eSrrYbucVwW4MKg9sRzEBvvTyWFu/dqPP1e
0I53sawg3CYpYkUfBPYl4GoK2fFKg8RKQOWKksPjjKF9k4TkO0k/PKdYa/c5/2AVnUr3u8Yv9VDn
mPuJ4QXej6gklITxnInOIS1Ne+elQRieV9sH3EVZLV/GLFu+BYBgJxX1a4e7Y5sz6PsT+l25nQMx
/w1NQLoHUetL+2y20zyBtAi45fIxVMmRKfr6UEJAuuEWR+ubiQi0yTjyXrOmnLDttxoGR+pyScQC
kiPSxNCou2F8WHhzx5PFMoF805MSzJse20dEj2qZhZ+TmCeGBS1XShH+njB9A/SuTrHorgG1CZ5l
RIAZzWW66d24vCHbRcaxj9RdNWb2homlc56waL53/UTwWHSol9Hi3BRFVD1RA7GO27ByFurZeXS5
JMI4L/sFul7PRr3KZasXIssbM/Y1GHnj179V0VZ743TTbYSZ49D6ujyWdRDeeu2k9zERind6F/60
pv+KcOF32sIlVcoYXgdH/ly0im/7sq7xfy31BR+6RPYqNXZEJS5m6uaXpmDf2QaJ0z5x7vjhWL9L
dxzbpztMr82ffFmGk0eOkw49bCvkB/pbtRqKF2onby7AjOmkS1PzJx+z4kVIYz5mvxPZLmyB+27n
VHGDw0WKdV9hsHudfcl50PT6dEVl7CI1Ptel7Z9oI/duqUoIz7O3NHB6AQDWkaUiSYfMoIRIMWcP
1Xwp3Bp0OVHSfV8Y9cvVAOg17mCkHheqhhuNtLQtNp2f68zvdjZfMYuUw5w+ZNjCDpUD3qaGyrFx
R9oaccUB2YJ44Wm++bG9+P5i9rg4orfJU2KLXUSfbcFRsJJp+9S3HYMNyRgkjDrvZfEqiiHHakS5
aPHKzHJtH+qFgYQpgfGBHGFw7QfqJzyyjvxMzRC1sFhS87B8ZyxLbdTYJ/zM4s/g6H4r2o4GIM/r
SWIG2Q/ukjbaxRA9NwQsH5jXYSlnLNQggUUKr6oa7a8I7PkrCfAZZuACbLS5MMvk+/ZI7KRrUD6u
iZ4++3H5FyQbP2ocIMIE176ODW7w6UMPGEm20klYdHBUvme1+c7EYu7TEii76wFIzXtmqKKS+bMf
wtLAd8zcYJ7yJ7LfpKvHospPueFEy4WpSJ98y4oBXoxLS157d7xbAxZGN7qiBklKJzI8B2YM6DIi
AY/UDkXx0iTq0xkjoEpJxKQwZh3qZa/PbtavB2zV/ZaFFdQQdt7b2PbOo8AgvMsmDPOqHPJdh3/t
qQUY9eZ0ukI8iRifBQU43GpITopw+5vgbaeAuK+8H4jH5IYVLraHLJaPWTS8h/lYbolohLv/pu48
tuTG2TR9L7Mu/ocGBMnFLDp8emWmUm7DoyxJtKAnaK5+Hiiizqiyu1X9z242yhOhiCBIgsBnXlNK
dNHWOoxOKYpbT3bQr93Rst3iIV0jfadyRMgGNVIJLFb12Q/jH/NaGmStdHdpWlkPxIz+vRNb+ZVX
dOq+qWusr+oOQoMt070TDPWtWmD91J7CSyivY/qnRfrOC0uI6FGTnlbkaA4yG9VjHFvzkT0VUV6n
cj/KtQ7uHTThb0of94CpjYd93nvbeRF0Qsclve2Ro92KWftbSSWFtatAo7gX7qeoEMlDmyHVlvhz
dhRLi4x41w/RK3y0+FklbvcyJRrkW9tGfyYZ3N2iLBG985b4oUcXAdtLX5Yng5ttNkz46EReitAY
NajysWPY2S6smvKbQpXtg0XVZp9aps8cdcW9lfYfcqBUWwu0/1cwlqAbibH2cdfiYxQ79XzrOa3a
KTo039iQG4RN62Lbq4737EYeJlhSV1AbcNP2dWZDYcgEbvCzdFzwGfTgNkRA4R0kCnGqXW/agR8b
flSGgwcrgAWlBt7JKsgQgjRpTqrKsodRz3JXgXPbxW6Z3I0OLV30s+wHZGrS7GS1PXruNO2DJ9Io
veuVOxzyIQqwUlw6f5PVTX2FxHTVXGuAy9Dhes/xmDnDtyHUraH/sKhBzcEsrqmdK0o/4y4Cvna9
RoVporY2sfMYXDeEKodh7pIrHA/GW6GBTm/a0ddUcgacIabG/hQ3EW7OQUpdpn/0ugSQAyExGpHJ
LsnmxzZ8dhYvefCBGL8HFNzf9ilkt+3gC9OhrTAXLQUdfV058NB7tR8a+rTColoIbgjcfjL1N46e
0ncV4km7KDbSP3bobiQq6Kei7EwoNfvJDVqRaCBSn9zRJk12AB6nj5mLbQwEDby4k4leWGZX3zxw
rI8LTKI/5waM0DYA0ryuIv+a9cr+lvuTSzlOrBOdRIulnZu6QbAdJnWzhBkTU8SKR8iJj0MqLOQ7
LF9eoXf/Dejjo45F9MmyjHxvV30MYQ/UHm2yZS7yHzng6+PY9cxWkuCeDDdqHwvQh0fE2cpD1frN
B6fU8h6lM+s60V7zHCUABg3Q0X7B+KhfQavky9cZ4dNbfocWp4xN3BXE2MXDYuo2peOvz4iTpdti
UfO3Bom1rRPk9iuA4vQpynJsH9ea1HKorY/ZyEJbQrGh14CqxuyiC0pVTt5jKIO8aGSN36G3gRjv
s9kVtP5L+2T3RjKp7ujl2MiaMdvTgAo1uA16aoG9Xst1GV4dK1yfEivEo81DxpjDcRGjTmG5biXY
4ITeuC8XKDqOiuf9RKsSQmdKUUjqWbBxWN0usvPHeca4zLPbpwXalmn3Q3ynF+ruQMsjQzp7crmZ
0nyk+j6tmEeB8SWp574japa747ObZUJtoDj5j6EVePu+W8YXyx0kiOyhOOq1oSLnp8gYQO0vVwDD
M7L8cY+CFqLco9D9Vi6Dwh0GFmnlrgVrfhu9dDAHvlnx/FHHpLZWnTp7FBeHHWJ8/Q2BG3Auq3eQ
/reo27h9lT7ZhW/tE0WClwb4VHnRwvxUof+JXlWC9GNcPzkYViFxleenMZsVHhPhHD0mJGmPdZdl
+ymgHZuUpJP20H4Je6AVy0q8hk4COHjdQhiIUbqB3J8hiOMEz7Ae9WGBaUjs3jeSthyYp7scVPHB
Q8LrU9LLa2equzui+fzWbyz5WTdNvtPFkH2noTcLUzEarpY5WJ7zzrFAjgyOS90sTdN3eUWPi9qw
dYv0BQJ+gH7zU5YN9T2Ew/Vri3fKiz80zgPrYAUTS0rn1YEF/SfM//6V8v5yteoAt+N08v7kOes+
FbBMjsVYxc9yALZ8E3fp574u/UNkN+5doCXEi2AYxneK7fyjgvj2NFd9AQLAYsFC9fKB7g62p5RC
roSV2yx0zuvsjVCd3GmcdgFA/mUD4SzYNijn+2AsUv8hikZNgUGAkcl4D4cR+X4VnXxScTF3Gy+o
6nnvNCTHVubw0PlMEXgCUfmQxyVSb1VXFy9gK/v3smDx2o1kntmmdU3jb547a0DfuevtQxEPGJsE
tM1pJFjxnassjAnJA9LT0s29dV+lLFl6Efahzuvgzk4h2h5ElxSfLBEXtzHIkUfVjsG7OStpg0aW
HdF4rZXzXkZrP21QdQd50sTrBtJdvveojj2j1hsiKNmJa61l/xLTiLkBBzluRFsOn6jQFDT1Rhob
Hq35XdXOetuPSjx7GZprYQg2Yx47FrgW+VvAxM9QeozAd3wzThnWkuhj3wSBrT42K5olyLoaLKdR
asnRV58S0rkVtg3dy6r5iuDgiOHBEtJHTFxMH22/38OlyA91RVOuIKF/X4LW3o6+vxrplwZ10th/
cAYru6KOqm8WdIQRbFywjF0B4aR9EG/XIO0phIBdQJEjs+b3sDebm8ZBeVL1nvsiEIIDN2epd0at
5xa0XP28tL76VmtArxtlayipvjMAxaFptBdhJXcUHURA9TCxvxhC0YPqYlomTrgcpe37iNQIHB3L
zP6S95O+FUKxwy2j/RAmPiSWzlIPXjRU79puzj/ilIAScT2mt1GlsoeJwOE6mB1KUHB/rA16evR0
vAGrpxClTrLpEE0oP3iIJty38sWFSUbk9LGBWLpZPBnfIkCzHPJWht/KzM8/w5x1v08VOtsJvZet
hK1GgiQUNhpATTdlouS9t/TBF2n0ZWZRFGAilwwSJGxWIrA8SF+yRK0IpceOurMmgBmL31fbzPWR
3dRJ/NmO8vIxQdzp2HR59mmVBdR86qGvSevVB7sQww0Fy+DUIzbAxFqT5b4Jtb0Z0Qjb2BkDt3wr
/1OBUnjvh+V4qxuHembtNdfkymzxyD69s2aaLdDwxA74Hib3A+h00rvh+5TO+c1Eif/PSWM/MRcd
7R/h+9GWaCRjaYeFWuxXLyehHllVXlXnwcSn5gMcLBI4Pydq+uqUUfaN+vIT0d186icfgnBU1n+C
RepvijEvruIskDgZSJ4/dtPQRjUl0ulX2Cj6mKIaQ9kmxJ/Z9ofr0F3lllXVuot4KO960I5Qrulm
F3L2ribAiV8I1dPvqLZ1Ly6gh/SIBqR/jTVWsGyitpi2BoqK8/WikvcI6IJIHRwLXkkwi90ScEQI
lZAdo2k+koTXd7MLxnLu1omkdIQ6GcugJuXxr5BY7tACqNZhT7IRPDtt/h2yE0VMb3K+YiQmPjSO
HE7ziApiIrP0PRpIpPdz71+zqFAnaeuUHiNyPFzQUczvgjqQ32bRLh0ym5U6IuaAkVMQQw1DGLtR
bvyQ0ej+YSEOvc0QYMUbyfZG61QkloPu44yGECR9nX7L/Eqc8FUMDy6wF6qxUXVCYQz9VZ4bwme6
bNfGpYDoZlTFVWeSJ6oly7XftfrPOMJkIEl9tIwFfPrbOQjbb51Yg4Of0pB0544rYC/O01rOFEBc
BD6bbu4e/sCy0FkS4UZI4CTlPvflckt11IU3Gbmvtmztz1phKqXhyj+sI4T3JpnmT/VQgBvsbJXI
29kdm6tpWXChHTKEXRFjAjkmUKpoAaOAqVxMmb9Gm3Go9z77ZLbtqsZ79Qiibitgb1d5Vk/J5o+8
aKOutnFkG+OoO6nGG37ka+88AWhhqVQ1YqcKpfzvhOHj3rUdsKUjkv9jO1db6ibWEdGC/qoHn7OD
NV9vgRp970Zd38OXpU8/KSQ3N2MliftQ5WuvgKOV70fK+uW+CBcDD69QkVCITvaIjDuKDj5h0a3t
j0jtF5a4pbtHtoxF13WZoMFvGB0k1LBf0IOes48rPbEIf48ZM3Lio0dCirtwyMZXmdr+sz8sYA76
ogEqJ5KODkha7GaPFnYOR/NWtaCsQo2bja54ROjuZc9qtj7JkgBywD7mGgJLel1nXf8yr+kMVA+e
SgJG9BqqbY2D2zAf8nxJH//wBk3mLYLs1K+QV73Wig4NcisHT1KTyhrAHbnzwg41baHggW/Dym20
MX9YSSasdvgTJwXwBE4BTM5r1ApdrmK6BYHbfWF9qPZkJuuhbhbkVRflNps/ssxJZpoc8pgT2Bzz
NB2o1JDN/oH4hwxTr0xPCBiN7/IYKIkll2LviHw6ZmQexxGQ6ObfJ7z8f668U8G8/F4Nv/JXXMeF
jPLfs17+o/+75M7582fCC1jR6F/Ac0D84AOEFFKAKNOZ8eLKf9kwTXhghJC+58E2uRBeguBfyO04
IYUqpIT5FiwZtt8h/d//y3Lsf3kioMfqoLwTORKSyv+7KqeQlGmkFFhCuJ4HHRH+zN8koWDyNsgs
4JO3KTXWOvgHdE4ksUiiHu7pa123Ma8QagHQth2EVfGRkhCY3tBMzjE3T5TP6rU7LLqeJA6E/tSr
/PjL5fwvtDwj+EK/iEgJKs9uwOWLpAcxyCXU+fsoKbegVY21xw80zrx8uUKqg/bPxptUElJiRiEG
e5xa9ihQn+ok1NZzC23Veq4Xj/7vrYT/B9Ekr4ccC4EIEyoxvMbY1HKGqE3afAuUDy0qUBKIDpS0
sWoQ27RxCmrwtOKRuj5EXoOCPBThmXoMNodLyv9BJZ/4vK8HM5Au8GXXfVhd6p3oBHbUS6HplQPZ
u71foFVyhNAjlOVV3Yv2NR0ybLi3CANYOtq0/mi3r14C1aNFPr6u+S80blDLg6uTm6NSvlw4HNrk
Mefjsobql8Q3EtnlmHnta9OOIAapM6dGOIZ9Cam77flSEOvP/NcYoze8XNV9awcjqXTRN+kjAiUu
eFQLsZPCPbbkcdF4XQFN4k76Pgl95F/F2hFWsvdxVeAsehAoTAF7LVJGlysn6QZ0eyzzf8M0mhM1
mAAmy3AesiiBwNlwcxNuTl2voiUPXSL8Xo7n96C8JLxoZ5Fz9oXAMIAu8vlNKVAZsfdoFZubE2vb
bV+LnyccLBQyn0fh2JxUkFtmVsStnXPgyY9FQdgcDHy1yZm//B4PIhdGnG9XmY8er3LL9oo7U7Pj
xe8n7hvBNcf1jCV14JvCpcMjbf7/F8G1smLelV6Twt5qYMPf4JG8WmpfoCXJ7jKWBNb11e8PiZTv
L48KTwdPM8oPAMY9HpggenNI6vIESHSxH7yavhFm9A7UMPaX2J75QwdItvlhyQGR0c3v8mL94LdU
l7N/eGTdN6cuQsm6JQMWvgjyHupJfz/1vpnapVESvYxwtjmyTFbK+scUeYaiODV6WPizdB37nvFs
Q0RyF/cDhoM3E3WFwXmM7LnjkgEGGfi6l6LpVOA8HC2MXxX0toYdAYiZadayIgqyQzkmQvsUx9Fa
ZnvcY8xktFLgTPUVDbrJLol9O9VTdGE1FMmxgunM9zCblvz5t25D6KGbbDouge34IkSe5O+njzvM
2PdNVr5L3Xkdd1D1Sw+gFpo0QNaCtWjlfZeMXfG1tpET+5AEaB0U5934v9UvfKNBHEJjD4Tncw8k
tomA5f8+BiAryDEN9viAnmxW9cc6RrU3RygHgVo4T5QF3eGIQpMFvSPA+vLh37oEjgMt08MExkcp
ln0merNo25iOUB6O7FsggWbyX56BReeaiYAdrcNVR7ABj+1tQirFXcZUyqXa/vtxOOZA/1dXLvDp
aEApDSNo1IIhvZUg9AdBxQUNrfdBo5Z4W+KPW0BWI+ljHKz0OKjuJbJEoXjEGshawfsNKwrLiHXa
ubpLaASZaQIAjf3i92Mjjvh1aAEQc2aI6xtre9/x3j6tCUZWsKBTkKl5i7VwfRVXqJ/MR+V6HdOd
mmwj8fM8P7V1jak8ALHzzIaPYJ7h34/nzZTBC5LbRdoZofoiEfp4c88wtSenx8LngyxVzEk7Q26e
ojpKS4YDVAnWxlWE5w5HtvLM+ccB+GZS/nKzAmLhiGUTUUE7suHhvpm0Ctt5nfkWCgka+Bs+WD7Y
rQLs9zLzSjqZWdQur8LOMlPJt1czhyopNX88ACRcpQZFQ8YadGoyq8iaE1ZvA00xsr7CutvEMfmM
n/zworKl6fzPJbpNGlDV6vnO1Hy+LDiXL05BT3kGuTZP8NtdLM3SNAMr4IBkBiN/VoILPnKZ0FiF
+7y6rFDu4pgND0m8hHNZwL/zK+weZvmh3a/5JDh5kBN3GN8FvBllaO6bZZLSLd87n3wLoMCcYINN
tIsG4lCD1a28iakPqlTPAczWIE5mZHsd33x9zkC6sVl7DnXvQ3aeYWAJzG9eRnYZ5+9n0dsnjlUn
8EIpXEOyZf17O41giboJnOP1w9gpaCvXc+mt86ciRx23w8NNtKxGCZULBldAH1L9sSxbG6oZmXuL
jcw8uxmABKfJi+ofFkWH2PlvEwyutbSJrCGaO2havY14MSsCNFsF1qdVKxvj06jxnBqQO6omdgJ6
rhCMY6F0TkxAKyYAjV5UIUmvTTUc/A5qXb5+cugPiBOEx5V6VEqf5MV2XU8//f5CvtnMA5/AxQYA
LDz2dYq9b3YRG5Kh3wcztiGJ27L4lDj/cV+9AW5FhsKBD3mAeAjwNBABGrIDU7wugaDc/X4cb5aF
ULCIsihwXz3+MjG5pr/EMUhMyMQBHvvgW9ptMPGV5RDQ2PPshRsK8NzEUWPjhPI6zYZY/sMq+VNo
95dFgeNHgqUJmj+Xg2XcjO+X47edSCsppuAhdOJhjPaeFTT5DwAkgbyOWZxmSqhsuaTNeatd5NLW
Kf4O0iuvfxjJ634+1QCnUSuM+rwzO2HhDO4DsCbw+RvdVnwnDmQz9nt4LRV/kjTv8h+aih7rxNjw
NL3UJEnrD3RKTTskznq+D/6cyigm9IhabpcgwWCaso7V7WMcFXjGEvxF9VOY4oj0EM2GpuMP/sr0
KrOR2NSznER+cqkBLPejPdgKG5LlZ4ZCEXl6wbbUnKsbAqN6CsGOWeU2m1AA2tMB7XlRU+KKD6h/
mGnc2R32AteIHzIv3SgdmdO0AVP5KXY6fmCFFx7V26bu9fzFx+5woSaD62D+Y4wbv7hD+zxbxJbF
lzG1pRD6aYpRRRUHFlDuK4SISF73HsAsfOVd8M80LIeyzH8UIsvdFyB5IjjUlokGQMI2HHjGEIBR
/H4q/oyc/jYXQhQfPBYWwhpkmY1OxK9zAQciJ8RWZXknBlXbd70/aOtGBEPQvloNJ25frwsBFhx9
56xhL0eMAQ4hBpHwF922Qsf64ILJhmfedQ1Xy0bjpHxhMXXrG7rpKj7GWjfxB6frlLB3wkq5i6KK
U5MuwtLjBGW5Sh5/22wgO+P8zk31LTDE3cYkhAA1omqiBbKjicIctV1RcSv9riy4xplYKLTBC2GS
vKZWVXMv7X4NkaiD/53dBQD44sPvL9vfpS2CkACQgMx3A0BMjv2fVr1mnMZxmkqAduDb8fUc8dTE
ssFukfrbgNDLWKsdGkr3vz/s253AgE/ZoWVACEr4Ld/erRE5/zXBavleplMLZlxPoRLsmQQ7UuC4
Gkb5h6oeZmawQvmMS4tiBtMNKI55qCRVPS5tNzncgn8Y2psMJaTVdN6ikKAPkf54M5HKXKNPo3N1
zMJKsRONRrIB2Moy40IPNtnNmk9lB62bxD4GaEJeTfWBWeZI9JjohfxM2vM+MSn3ugiLBHPOGweS
74LcW6YOgTtmJLO/H7f7Jpw1AijIMBszF64oYeObcWdjXw8tQvbXo5QB7lF1oNA63Y3oJFFkZhkx
wVCGNBZRBayjGuW5doQm/mdppdSAoGVU2lPX2DylkmL5SsvJ34ZxGxavcZ6WECPaxW6wGepEnsoG
f/Cp5DDxOjjLjUI0mCWRWr5NzdbXU985/zBn3sTEITAmskbSV2pc/0VJCu6XqXyh+jkAlCR3LzwQ
CMjgop/JsQILb6PgWIU88MRJP+sJnSNNbeN/drlt/+3uZ+YG+u/kD+xAJBJvdr+lV+TZyIkdEYJr
5h9eDcXnI7qLTU+PFSueqN74TJCh2RSo9AqMnT2rgDlZZ1knptvOJfcv0Kyq0indxpFa4YY42Qh+
9tjMQ6u/ASmP04x5WCTu9Ki7alUAhmRaoy1WIV9nNV8XzFezajum1hRCyFEjhGp0+ARx7BahTLhy
t27qR5P10S38DqGsJXCtEam1IS3LEV2CwF+tG0vrfhSnEWY8wFrsr9JQnfCbQ+XuSF+ritGqoLq5
ZNfjbIfz+jSFVeTC5VtbnOsgOMp0cWD+9GwTW8dScyquIQq0DQJzc0K18SRqLMiaOzet+sm58YYZ
7gcPc8mSvHPiPNQQTPBUNnWaAjYMj91sRwk1pDjyS155Xs9mBBZW8R6pPNbj7H0DBR+5JAO1qt6q
ALEfw2lKA4jj7NBlc5uX8A2YFHViJgzwX1NrssHG8SZCoSbMJusYeHU5TNAKk9csQDA5Tg++jCea
1tsw4KPVi3FOD+jMQrS4BhTbpdmhgptn4eJlIbFn760kylkWJswUA+tkO1iuKwDgcVlokGN+L0FV
Qq70UMI6HwBJ3lSeoh5YdfEBCDeXAAgAOrPr0VhnN84t1DNrwgHSHmE0ArzHd95UAScvZdS5A+ci
QnUN+t5yxYOrLFjJDoda9yuIETc8aPR6KYlolfqcrXKkiRdlF5kiom7cAS5yuCTQni/lOXxcJyqA
9bliqIeordKDk60CpFHh2ZJEGWrPisgDJFzJAZKBS/bIoPvaPVRW6zjlXk1GLnnDabWtdZBDZzfB
TcpznQ47oDRpOx5FDoz9FNDHAXNGvyK075lTZGFbARsNMYlWaDYQ1FjSFJ89Iv82Mvq1rDxgdyYr
9qJbByxJeHL7wJRjS6aQFaGwMUgakYCqtXiygnoZYJ2taEaCqia6SuGbwXzGljmAs623alZs59u6
t/wmP3p2z+4MrS4TqL80/jSA9iPiiyyHHVtQfNyEvgZusK9FapXzAQNZy+6PPDx4vuDcytxCQ9qL
u3E5tGkKBBsT4MEb4Y/RMwW5HhJNVXhXYgTr6X0j0iEhoKpbuxd7mCFCfkGStcerRcGKcNsNQhAS
dmkWrFnyWvrBas7D0YH60kpsPfGAoaVsu7taSFPHO9d0sedhyUdIo8Dl9sQE9ct7H2HgeLhrRiDb
aquWPkQDNOAZkF9o/wTyy1p6ffs1yV1NvpgDrOTovclBn7kWBF1w3M3H5IxnPLQBcFegjGOpQXey
YpBauTuMjb0yus6AFcZAqsN+lJqUFf4JmuHxYjJ0d6hC/qgwNacVen0zRHelBGzM5AyCIhtOJS3l
CWS/TUV94YHu+9D/7NlA9Ypto4XRWrIU5Wn3CqXRMS43S79EYXPq8ZpE6XmwAAx/CBePjiHAuNgF
prwFprc2dD975UH6g7cD/KeogOSnd+dLJpFiiF9HG/IjeLHaVSrbYyoayxfsMNMS+mYUxW22kch8
c3dqdxytZ7xtwZPQoSS4tTbUdDQyLL5duApjGWt1sZRakpwgU/cYURf3LDmxkWxfuraKDp5qEvTr
KpSIY2trx1C4bOi+ywDDnVpuh+BkWXbmTUeXeC/BBkMh3juWrl9yKVCasTP5IbYDoUO6iHExDnRb
3Gwa0ABNy+m7bFqfi9WoqE7vIwVuAC8fVZiLJCVgwIputJshYVY7/QC9XKBY6ACUKLt2zA5gtylQ
t8tAFof6DnYF6GhmlMbjW6dfVlyXYEclDASRFHMYNCxFzpwh5ouLG6/My7I8hfaadNN2Cvte+Vvt
SjK2L0E2tjbaj6yYPqhhUROR79CWQGdxU8wqWPQ2rX/2VgoUGFHvSKMxj322ror8YSMb1FORMest
uP33VaKGRt4pGm08QlUZUOt5TfOlSbIvlNlMaY40se4qmC+xmYHaXRfuVj3NlAF2qCO13E+iIdeM
HX4Rf5LzI1iTIvK9RXU+b9o5qc0XiK38G5aKZsOuCREseG6sVJhZAAk5rfYZuEBgx47rpAJMOU2h
4coiuWQcBRCbHinrHsHjn7ZMrd3sWTDB+oBlx40JEXNYspiXL0UGEnNrT3DbeViqKmMcVFTMMwkV
hh7RHrgSGjw7f2bqqX0G+958Xc0wLDcRMhY8/6obpPyyUF7hkqCP5Ob+NiIu4xNDPQx8/q/ZvGKF
cR+KmI8nyuq6+EDvH72wA1z/DOWoLAV66R8avBRccF8Uh4S3VaM/lzPG5XBz6yP1N2WEVqyiagfG
nDcofENVimYu1OzO5o8P442jXppWoYN1CODzGO0TvA7cRVXxU+RAuqt2CsAFZx5XNAcQBHFaNnfK
a+clxBMOF4BWVcBHLHoNjNe2uU3VzsZsld9MUYzjgiO9s67PczdPGnelGVMGEjUqfhxu9OFp82TV
zsrny6HmAnhAe/iNzGl7fh9CJDIZh4y+CRdMzYFGbdte3bFo3zPxmybegvvGmmRPfxToMSPRIehg
IjfRikOvc9T3T35ilw2KdiCGB9g4YZyFOIDR5Nc+ODuyRDSuwWOa8AT+MNWKbdelyNc/NUT7AJs0
9Y/QPi6lboP0VMFzm5onwD0m7cAv3VTsRtBRFVrsogVuuPMKHKQgPIjR9D57v6yIE0A5mILfbNUm
1ikC2rv6FmiHuSAqGE2WEw3Bz1blOaNJ0F8n2hgiOF3JZVeBohHXxbEJLGvSp8Gdoyq4X/G0Ju4X
g2u6vBK8iGma0gFiDI5MTXsVVSITb80dG3WL5HhFV208hyO6sEy7kEZbS8xxOR9HJmboaKqb5mFC
ZYRzbQTKgZAhvUSlNBQnfAAPKkCF5xVaBCiZjVxqPL2vuIg0jz4kuhfOfMee59dtQG3OGxb54LfM
YGg+gKGXBGdap+vXHQUWEz5AyXHlMYW9QTBpWattr18Jb3Ji3myuRDFeUzi0+c0JXPrPGG8pOKu1
0aabmYx6HWE1r+sQNDfY6C7N+nxpmYeg/ugrY54C7f+ubzUxV7dYJnDLxjEz8duiTfsWaXVzqkGL
KIR7avreLF5gSLlDN7FTmKB4yWrTBIZdYsqQXm/Sm3NjG+mWlTtw6QvDDMCMa49wlmJ0eoQ4Px1R
5goLB6eLShMtXhrOwHZ84maoMEPT71dsveLgpkDtkmufE7OLDlkTgNYZKd6KKtnh0m2t0X3kp7so
ShiQs4qK47Vta+JmI57OqV5iSAv7D95UQduRpzXAWPlkX8YFX4etHC3xe3fyzVLQ+qvp1K+Klag9
GO0Ybjm9b5NB+8DYGFK2gDofdi5d8hQ+fdV7TXxEZQUq5r5odM4tsefF/Fh/BiWMcCJ5dfnNc48Y
h1tz4ViuzcTU5wOUGETyZuGuJkL2UEzR+hY/8JbRKod+8XjTtFAUCb5z39z6y/guWYXUNCKyY984
P9N+xbJegof+mQ9cygRuCS0Z2YzzTRkW9KhyxLSh5AXbugt6Tt0uZcbkQsbRzHa0fcyFCOep4aej
sTPTIz3PktCNzMNF15bOwPYCImArpBChLG3uCbUbHuqjUBM58XE8IzaqtJDtq5t4Bad1uQDuOFtI
WIOlMFcKm2bzNc22zhAuH5lcyyyo8JTMH3odsRxvshR8VrJn7tIB23fUmBbB90hKXtGHNvWRGX9M
Rm6fu0VhSCFsvKG2De/iKUqHnknSnBv7Em24iRxwXBrMYB/Y/sdK3A8kvlyVtMb4WN9G/mq69EiN
mt8GV0LaeksKuXTqSAzml7cEWxYPniRlZKqF5zKLtDqTQV4wEmcIh8Byk1sBb8nka/mCKSD6xu6c
L5yyHZgl7ZJb6axssRfH9qiM/UPRTWYh0cDLGNBlBpwjSJZk87XL2iyS1Dx5CArNXCK64khj7uIM
474vzbgUzk0YL2ZU2nFNlmufp3xyxn1cUrE8hVwNEyNGxi3ZV+fH77Jcd9lsOt3kbiYhRlXcnEe/
NCYr9M7zzFsFdyI+gy9wVTfp4wWKUTa+WR4qwB6sTAl8Qo5D+7W3ni+P4mVJkmNl9tPLmzhHUpl0
JZaNlF/auOXQF/DMpe6iOsesClODrlE8IC07NOaOT5FZ3zBiWrgtTlMK1p81mTX/N06yYuiLt5qN
io3aLMYiU9pMt9U3i17HteOTXRYTALx3QSpw+MRDAxTS4gApmzZXxcaq3nv1iBg5ZxKYwsC5Cnu5
x5frXYHp5jok609owBSuuD18u7zCnHBm8b/c4+XcJLtUmWo09TgxGgjhLB/aem1c/yPm4qbYhF+R
uSBTDYSOx7v4GezZaWy2XGbpwAyuz4dFU6TgZMtopdT7/q82iTUbnAEUPbMB905ulrumTsGHPKZZ
Yh4xFZRmYey70QrdR1/wUCEkKWyBDMDLigWCq6+pdLhcXSsinmQdim2fdo8bIOFQvcvDdnW6r1gE
mS3FdUfzZ/bRvSKcrmLzycv37CCyZv/mAgsJGDDRJYmMgWo4Gt7ztKlwlKGSSJpdrh8uwAtAN5R9
9pcfEbYigt06bFLavgvCGbz4pu2imTcvM9BH7cGMgeSYNy83Rya24FdAeKfJQNC46rU42fNkutuX
VikuQpITooRuThbnFr+aSWfO54CvjGmvdBU6DO4WmRwzatS/qxX5TDbegh6Zs85Obe2adqDuc7LE
qunYNtDn+dUEKRQV4Ek+cy+GW/rHDbUkzmwS0YFdHCvJdJcX6OPEjwtxA5ct9ibIt49TO4y+utP+
iB/tkUW55U0d9qa5DKzV5uLbItUco5TY0mbv3GVFXeA59ykjcdOEtfJ/DQ8Py9ecZWRbKQjdBD75
O2x4anOSqaKqUF8hSB5xPeDxjhzfO1/qFtA6h7o87JdLnZ6b25keF1P5TTGt9G/Cc1i1itHUaycB
vh5NSAGb94N7RgY55HH8V4AUN8dBy4WWFMSjkDmGdKrJ3nsrMbPqcrl1HBkcRNYg7t58DuzAAGsm
VeWvBZ1sm6DijOZJTLkuP5AmovS18Rw0SlBV8mqEdG5y4psVC6rSjEYsfcuNS21tMEn+iBYfMlwU
RziKAtnLRzxwf+sHDwMZXjixirCJ9UVtQCLEV2Urn6JhXAexc89zVidGphIJgWhy/KMbRLRX0Kz8
2fw3SEx+ZWksl8BoU4N5qYt37jj1VXmcTJBFg/DyJKznQw0UNTkUssYjQ+OpN1fFh7nOMP4aYTcM
jB5bCyx1ry7PmvFiZdNOif34pDR7MRXIcRo4fs3CAurgL/zL+afhTtlmUPjT5Iz/vHlZoWUgIfim
a/44aFQzvRJsCtb+o9YLQS0PBr2I/FDNhcNEvNyTurTMHZ0K4XF5nS4ziyuprEkigoFacfXukiNT
Acjw9uWxaXGGXlRhblyOfuPAHbCTVtRXCAQg23m43LK6YWcAFkJvjj9/AXsqmmIfwmAF0PMSI/1p
oAfISfHAXRAPo9uYaZs3jXkzT1IT29UIvbTr80hli2FWZ3AL0V7D17sqwQcPhcufn2xW6CWw2X/C
1WSaqLZ6N8KA5YMJcER+eSo8E5UR9U+8EmeEREXvjYdOwYTntDSCE2ZO/5znNHvNjVWJp9YPQEXN
Asn6bQAcl+tVnr/VaXyIWOIK1fjudv4/lJ3ZctzIlYafCBHYkbitKu6iJEpNSuobRKvdwr7vePr5
TiFlm6UJasYOR7slsgpIJE6e5V9czBv8J4ApOOL+xWKpGB2CHUCY7c98Qx0ybb/A+yh4IjC65fTX
j1AHESi7UJ4xIPcAiIbqAPSLY+2eRmkThcvBBorUdo+uTQKNfijUHWIF/aGCJdBPOEFlly1R7oiX
iUOV9VwiClQEx0AjM9/9bDFLr5EjZaNIBp4znJOHuz8CvSXHKJWTOt+hTT+fGZPRjuiP6Tl5/x5j
w23BTedRv+E6cmhElJHXDKe/bDZVBEibHTSl/82h4oUUjgyilyFhDTq4g5dbFJQfX8lD5cL+/WHn
R93Frc8ro7E8Os5p4BNVg2wtd14k7OuoxEl+hs9kfSXvyo4IjKIc7Y5bfS15l0sIb5MelbbhpKNa
Pi/E9G/78RaPvUBklI8nfH4b5DTRCYkV/cf0Rr36Nzr9MwfaOJkSpAEwzfxkmoWIHj3p0zTRgLFz
rKPmtuVq94iKLJzsa7tkEsyRt/YyU9avjMzXkuDD3IyZs32MzE6O68SzOx7mtH8d9kTydhDO5DS1
s0BylUFtsgL6FPDQt+Yx6OdGt7CT2MH+5id1coMYxTlZ2D8FlSC5BX0o6Bjg70udDcw9w3fBhlBd
c+3PXsmHIa4hcVQf8JtkN4QJP7TlnW7D88nuuwJwtdBZJQzuQV8Do0ZCfuxe554PFvdqAHci674f
VqhUCm23DRqf99G1pjVOb3zyrHh87nAn4LPSHT9q7QtIM2/mFzSCk8GpxL2I2dj2ssFO3jAZzkPk
RI6YmkuY0NC5AOlTfnBGyJtr1pgy/ZizHZtr4mJWm5/tbgY0fjs2VcOihsKkLhF6Pe8L/ZnGDtUC
aaVaXiWSeL6oys8A1WAHmhWQx8YXjyFl0txNlQ1k5SHA22kYP+tAbJs9IXTZl03ReOGuPK9v4dx1
CDdlzg0AzrXID/6OdTMQfJagiQYOP5nvT1IfpHo/6ONGnzNhYUscK+HA8Xt1GcgxkweZZZvvkzFU
aXNnVNhR4ofVZKb1BAJPAr0OmvE6Cu7NmxvZvTqo0RSW5B2wrbx5Gm6sy5bE6uTQ0Ri+Ch9Evnzf
Bzq+6ly8nbuAT0ZOSpB8qMpFpB9AA2T7zEms+OR1Rx2yDjGdVo1nXuEM9tc0aetueP6ZHnYjMg20
UvacGIsiOfH0qqjRFbD1bHYOp1RdzYnTYqCZ9K5J/zApebxmGY6zc82O9JDz0imrj4cUdzLtO00X
CzqrGqoStbkHAIRye2kqw7DjONZlNZw0lHXZz1SUiL38UQcGtO28Bkv5Nuimr0YDtQjw8h4fTA3M
3l8jx2ygDF6R9kf4IDRTOfPsdJqnj5RkTkNcRZkh0bk92O0MPOtbitc4g4VD3Y1lZHwpPDx+488d
4F/LbRBFiysDqhWJ4rj5Cdrq9Upv8DBA8gorhB4Hv/WE+E2wtQ3kmMtiUyo7FlbmW4lx2LyCihyz
ejr/oOax9EA9JHvJyxqhKCYnjWD32/dR7xZKZjEuVQ3ihm0aZMD10SMujdGnK9Oicw8PPmd8uam/
y3EYVIY/Q4nQSPg3aLRmnXvcpcoGdx8Ui83Kn9E7YZKWOcUVLSDlcOONYTnj+Beegv4w/hXltcL2
6ogEQeIGVxv8KjST2jCxkugzCEvqc+auFjOL9maa5zjp72maQCtAwojRofuPYaHDmH7uKWEz9S7J
8cwGh9iX9dDd0liprX98TuUUF6kcPG/Ee64wAr1JatoH26FzmrnqDkuIGV6DsAPmun/2aFfiRtTk
2QqCIEgNH2cUB9xR/y/6WJN9Dxh9NjImE0z+8rvQxBtt/GeyW2Wod90AJ2S9RioYZ4A7w68QGbpV
E6jD9LBiuefkuL56ZqUeuxBLyz9rMbQc/yiasfUN5Kbt2n9fJLlVj3cOXUofNqC1YBL8xQYsYP+x
SE+TWYHhJuRvI8+xe8kdmtvXSQd93jtMMfP4a8QVKA0Mt8MH7Gq0Xb/7GJrOUD4tAw3P6YNCyiNA
qQZJQO/rsILtsRjdGxhSoVMpnvZPSY/g4PWwOWX2w5+hLzzp+YSRMfbGzc2fkew4kBb5xXvXJHfH
IgKJPLZ7dEZ4lIDnaOP3jCY5GaYOs6o7QzwK7xruf2aiQyM3+FfhB8lkndAl75D2QHE2AxhTDXgm
z0g5F0jrIP6en7kXZ7DTjitSOEaNqGMXURa8GzCmZMRrjUQPOFFwbPnwuiRNdBoseZnKxsA2MZLy
5GibwxRg0gLzjx9LBiufPjROOVXBFyzjggrBASPJQOUsWBZ2zVWSmd1CEp6PtvmHgcR2ax0RQYgo
m5WlIFGWtXKzb0O9bXl+bY2JlEnIDjeIbSx9m/+1g3AyGxG7/MBXYxjGUtcBs+V5AMu3/yzlEmOL
W8jSW/kQyNkFzXglxWcgnFhMeucWGztOgwmF4BeaI3Ir9tLOo38Xx/AuomdvWpOsuKmqQQ3FXRQA
8qADSLpB6wLp0mJ5QqSm+ZbsNefaIeT0MKGmT/unWQOW+IAICn0gcNiO/E6JvgDiPh0Jc4ttJlkK
f+j7MXstR1em/5ZYswxlpqQt+eUlo0v9rePoH76pJA6w7wWXxb+esnrMp/drXToLpqQ4X9QfTOza
2++maiB/HrDxtgf0gG3DgdyKwayvHnFpJvpaeAFx013PVJXkKWyy/huNLrmQAQNRtru3bdLZqff8
w7QKzuSkUW26HJFJMv2bjnuSJvOE4MF2Stp1AXEbJYkgrsLCye3gqsySpZxP3caubK/g/XmNieDR
KAjZJV/PrR+2GLI4FHVgFtB3Url9bTfp0D5ACxYheIAO0b88uGgmGhzrEDiIywDu+I60eFHfYpXu
d08FQ47+G1gq6blHzFy4yMJbwZoeyG4ihBIo15EH4W5GaVHrk2UyJngYJ9UB4fGuVhhY9QfBcJUP
VN9SEmVlVfAARsbf+aNm1tn4t8sZGFeW8wlwbZX/1WN2w75mfCm7PGoXsGEzyAHgoF20YQJKscHd
HoBG0Os8NT1DU+swbUiAMNp08qHsbpnC5byfLG8S/bkFoNwZyeKAwOeGeFCzM3M/iHBthDNmxyhx
BnmfXIUIiACYTAxyJvvYbBNXU60Am8hvV5/2yGH2S3jCVyZRPv+LLiAPAgZDxvY/WdCgjR8BNAa+
H+9uso4bxjUgzNCbkdHmdUwTIuXZol7efzH8QlJd3i2QkWljoyp96JZWpXCWu6DkMlCfMJYJxcEy
+/erOGJVy/eDH4oD42BPtB364zAECZaqZllS5l0DrVhN69oMG/k3NDyY5x/QBILufWxtf10+bd4q
ixNjBsQHZwVf8GMy4RwCO8IdFNG1nBFZFR1i+iyyHjYQFc5Du2R+fLs/EL3AJv3O9m/cZtYSu0BM
PIkjPprAxXHsgWfC2EtkPH4Y/d4b0RxgosK5DHhHwkJTlBICrbKWniBG3DyX/TPCIiQu9bUJ0Bqj
qrhU2XtkdEKFhIMRJdlH0hxKrlNuR4RqaHmyR8IudIeVCF308Y8QpAM5maKllv0IOBz4BhcVk+JT
kJHs/2hTxuQzBkNbV2eoLNHHMb/HpMwJRPGJvCI6jZNvB+vDylw//nueUKeBbBdzH8YpHLCWZ1Lm
RSWiCCHCVsXwqTcyMORYKFXJOsFBsHFoIn+OfR5iRp5Qf5Fkyf/KaWqi/xEpFfvBHWwVaUB08Pw4
fqLAlMIV0VJpz5BqTUBsEvSEcHSEuuIw5h/cJV2e9jYOun4ZwWVosOp4WSIF7+sDkpfS7ET1WWay
Lh2W9FM6hYs9HQKzbMaa833PcCNTnlDlAXYBZjgjT4voXAjkPTm11K5GcPKLGb0u5LVdDkUxHm1Z
o0AlHzZwWcu9aw9yeNXKWPDtBM/B6UxISaMQjQPG7kQuZ5XopJP1xqwktNqVU9of52h2+N56Avdt
H1KPeRPGLeo8v3YRLKL20AWP7URzcorjVMqfce8Zc1pLDTEz98VupqhVNv/JOKhKuhPoVmHmdnOO
FgN6cWJkfzvDEeVCanclzWMwjDMZ7JUO8YQnTDWr7aUrAngXBxCg+fLkz5mUbzpax4ZvcdzszK1x
bOSOUJWSUB84Ve17J6soGELeDHXIuARGg9Q3aDJLfdyMY5E6T1hMbupxDVryCoy0JV/KymLiY9d5
7PmIesV199Ep+V2mb43L34wWM24c5jKX0QCGk97yPRpRsk0OKMERZZGQ6BGlB7l/bh4C2KWdcJgr
kI1PyNnIErpeLldb9zNDvVwhik0zme4Rf2b7Q4MOAM3QqXm2LHBXyUG3IZO0AJeOZUZplbfM+wXk
SGOWj9UsU5pTslkSE3mTJwvKW/eyv76FZ2eUHLoI5EjeuNH2PHGH9C15n2aW9FkogzjEDViQooMn
/mKa88xCLOc1aqfU5lcb5CCGu7yfpDheHAqs70USSUtNT69y5OlYZfJoebxV5Rpslf0hCkiHH2wC
Mt7vfWevfHjT2vIoO9DK+Ew5oJp8AvgUkvfemCCsxrthw64Yd790lvBczPSV1usyhUSDLe+ZGJwD
eWbzeDtzijq/3u44esbonZ/7ZLMNEEfDQRq6HlaIEn2VQgoYUEH/voZjIiqCZwrgnqGgFCqfnJXK
7a83P5SNsT+tIXSX3D0BfJywkl4qo0g/MbCauAvdhKQ8phuxZLP8Wbpz9souz5YnBW0IlxgXuWKn
Ror93OXdmxdjjM4x+skJcwbkRzJ5B33M0KVXR4QhLOsAEiFLNN6V+5/9nK7D+27zh1A3kFzmvEJy
Bgn+zXG6Cl0vG3mt7aUhz91eyhFZxkcwqzyCIyNqDv/rJplZZM+fJW+u4aHkj4Nhz7yvHErySs8M
9rgdoMY8Nb3GVubKduvVhtSQjnnJ5LAfbQIbz0c3edohl3jkuewp3+9dubUSPOtda3KLsl+Fe5/C
yh/vigWIOGHPs6R1GwJKytovII0lCuNKLY21fuiYOt7gI82n5ovoHGFnSVrpAwpbnnT93TWNHdBS
SWmfvcyjxfz8U9H4KAL+7OrvzzPDjo3IihYQYNerLWjN+B/Uhd04AuBsjgBJEYMpmBPkntv3010d
LQFGT7oPBTIIyTL05XIcPeqDYcZrF94OY76Sh5GpYuZ5HWGJkn1CUGtFKh20FBLX71BlpHJCba6k
Lq4z30YAH0VPD8/hQ+6iElrdOHR11/CYll4wYRxAI9ZbroaV7ofDJgeCRcYAZcJpH33VSNsjyjIh
pTjpYPMPD4UseE+rwp2rvwKoPfOHndHAgqKR73nrAeB7Z7yEVQi0jKO2TSdKJnR7hm8gTpbmaXJg
w3mHsSNy4vQeryUSkYBzp0rqsTp3faRqQSgZ12i6NG18h+PfgNlIIHiE+zFVG+eOPyKRvx6Hcw9+
rTIYRXGD0uOnoqI9iKwS8jH1+IAEPIrD91vuNwTVCOH1TcxsmEda79d+hr/SbfAcn7O2DJDzGbt4
wiB5x3xsTU5Ff22hkQVRLUtheOAvtVRpWL6nWIHeO0EsdFHPO1Zu6AyighaJWgJDavwWj+iM4yMT
bpYbge5rV1SdjjF9/zqEDmiRf1+ZvY9IGMphkIrTK1RnJP2q1hyX2E+MbScoT8D6AuhBa7owzXVz
mGuCeOyxpea5Ts0wHsKwFDwRbeOtn2+Cc0yiW9EiwC2ebY3JEGOwkf42KIH693NVVAJZm/yF9y5f
rZG58lBm8sblKUL0JP8YKAFDBtSgFlBYAyXZdnRVglMAXOfB9azj0s3m+E/PCB2MZ5ThgaIYoqLF
t12XaJIad85CMeMddKuNdq8Ecc6qqFAHOO5u9BW2JqEjg6lAI3Bm+ERVrltyW+8LnquxgC2PDy3Q
ZOrNNAAW1F2lMSa+nAfoJ1Nu2bbphy7Ua6AL+U3u+wPoBBMFcPYtMtBGoU5QqECsvitoP6sJEGRu
E0HayJin8YNrpt3i3RtmRZn7nqKNvCruiWzR7QQEpGuwRFpiUImlsS240cVWHTCEMJoWduOxTAHg
big5DUOXoG03yznhlPk2/gOIVWpVP6rRIcyDOZzTKzKDBYKH1QXR8KRJs2jFxtl25WaAKx4r1I2I
USgqkRTQUbLsG0RuBxPfLxAw7ffABv39APYvHz9g1StLBA66qT/kBnz8JxRMoLCJsQJQJQJrnVGs
Y2zZUYTB+pRp5rJVbOUSBTRCkzlnjclEiVZ8/AmTk2Rdj5O3OT1V9TnDBPDDhwcNRhNojxpdOb8P
gddwifMSWCN9uyBQD1C5Py95oqI/l5j50osFeYFvHEZnG9djiAh9y2BqgH5M2zdKO4C/gH/oBx6Y
19TqmfaztBP242rdwYHzsrULM8yEqhLLFObZ20uPRhgPPkprDhEtxhF2G0BZatCxou43askYKR7O
cMbMkIS4hAFTf+ABnasv0EHjXSD4wwUR4J61CFToGcEV5bAknWjxccrAq7HGf8p1sHmZo4E3MDlN
U2tTKTkILfCpWzSObFd7iPle3+54F3TbFd+0M0zINczywY/JazCrPG8Jx4pJFQ4JxQbgdiR5k/h7
JDjBx05jLUU75SFtBwrp1bDcuTsFY7u3jD2OWzC+BuLShzkLaIElBpZFz9u5U2Ysib8Ep8qKQ9gj
6JL38I8BcKT+13Sr1gIoK2yA9gVRcWvAydkFc9jp47FB/KH9DlAjJBcwmVxPn2wrVb06lZiwwaLT
jeohDsP5uQD5SVRaZjaLBelF4u7AkSNRIDFL+zsNDTkslmjiGtd4QQsCvEBNdx8WHuncftkBRDGK
/WHx+H0g0yyCmn26Tqg8yAlnqF5SjSEhG8Y+vuqj6WOTW1sSg7Swi/IZtGHofSWgLXKF508G3ieF
KCw0y2sOM94e/uedlembpd+USPVNlZmwPD5dt2Gkb6pO+x1UcTMT25cSpEh+Ra23yM7AVNGDvzrw
LA55bsTr5zELDGhsaIPmqPZXrSqw0WzQx/qKkFvkfTUq8svvE2AUjiYLWHP2Q+cgitLukwq8M7O4
RbnjGZ8+uVP6jBw/O/BqtSscKo5DFwlx1lhwTjq4YQ+HUf9mV8ckNEtmoriKA4eq83d4tFoOJDCz
cZ0eUNgwJi2kYZxO4XHTAuztG9HvQzXMZPDQflpXr+jH64nhFFtgiPuc/hHRd52BeTY119ICSPHv
l7ILOPx8jMvgmeIYJoef8re127CDBUHdHhcbtjmqjX6MDNJN5oVZ2xx7Js9rCONgpJN2RVPAiEVG
PgB7DyWFQJz/Rh7lknuplGsiDWI6DhQ/17yk1JHSk6oZGHJGVRdahOFqMSZgV6bTSEIPpYm48xve
5AWZXoU2PFRCruU5Qoe9lGQxafwtlPXru2zC0umxsO3MhMrlozJhHZqktnlFdPIUAxGxo2u8oayk
+6OgOGRrOI7DXl/WUWJyYRnsR0BEM7/FSRrOCn5I4c+f0BPwHLBFJMwrL4vZjC7xyLM5hI5QCyq4
ijAcLHlJf7Jbz8kMg8rYAtAVMg74w8om5ltH6OzyRsX9xDe/vRz+JY00DJEQQ5vBdzluHbRHXvOo
MVhfwZekUDpJs3jTsyEXXONaetJ2N1zEHum+7xPPxDnrFmk9CVzjpDCwhl6gifaOTCITFUgIJATo
TzcpajsMqvXgjwLeC9LrstsGh/FuVoi2SbtrW3AISyLU73NALTuiE5AcJg7t8m1oKIoJc5WSnsle
1OdVkvJ7WerJUEwjytj+DH7+oTvW1ME9Dh/WShTN4iw1H2mnrIP7LjgPO7Z9zrZ3FfRs1GG+xDos
dSGzzrYJK0VtTqfORgQ8h+qUPaaTTG+PEx11hywjKOMWT9J9XPsTUuN6gvLRS6X2GSlarWBjTkEX
ixZTO+CJSt94B3iVLX2/7bPDsEyWf0cjGlAEGFOqvQXy9pO/pLPy4D3HspBzsBBvNy8p2a7aYsxb
0/yh3p9AiPwr7ZZqV+Lxy8qlVrd3fKBjFSTdy284/Oo1G135il4HKsrQpTzb94JL2Rs/Hxen4tvv
CvQOZIa8ty9UbWbL/LfeGTQ+Jf00u1QOotlWRg1vqq/XTiFyfcYmzrEhW3DZJxhBpgZZ3mUWUDv4
bEks0n02DuhawD3VvkvDvWU/pWc0Iw0L6VzI/I3fi2YaQDyrHUxQZswyQeF0QE487CVWM8cdcp9W
A9QgjowY/FGXZIR8gWCVscXThAsqj1iXxmmZiZSNBk7QDSFh3Zim8WvM1QUtieGhpEl2xfBDgHFn
GJPaUSywZTOr50RnEmqi9hGKqDgBO8WVR3/klEcL/UnU2wXFMmRkQZtxykqkD9IbW+vM7No3SPG6
sXMDDoh0/hjNYyVgqj3TGucS9aS7fopNNV/ne49yRtiGqrvZgbHIQwh0EQByyUPRI/aha+KhvII3
QpEMHQQVzuojc6ayUg+mvc5tccX70PML0XDG2Vj7JVX74mKqRMb0U+VIp2TJQurVXzHARWHzoNFe
gX2G8JWOv7BH2ywNQfC0Vu6NsPi9Zk7j36nF2ETB/6hNKEaRCHkhPhIiV4Wel3chiITTU92bqdne
N6GRwO7dnC6Z/hRuPs9Jo120gk9CZsr+YVB07qn7neyAxewFQ+TtKIL/0/v8mi/PJSIHwH982+OA
4yovLtEG9Yo9eubcZz1KIuAlhiwAOeTvIJek6wSPpldVI2WaLQIP8b5r2i7JP74dXuzX56xcj2ui
tAVpBoWdgDP+9cESdWoFGuJs9zBGpPdQQselaXomduN+G5JCtn3Qu97nzYkGLztuUArn54ZJLmcd
SSRqLCacazS6mMEOEwBZOsjtd3q6HLmJX5Po0HAYEdRY4goQxaFPu4msa1Z+0jNybWrVgZMO2q4A
1ZD2w2R9CQO6qsldG0Ie7w5l4TfkbBjOSe1OFkae1+N6FDp3v1mM14mOLAb/A8qEdg+Zjn2Z6Ezx
atcFFMsHAISJC7cBEiHGejgQhXjAx6SBgxjH2uUUnAZa5NV4wne4Q8lFqZF+IzZELccgh+AOrmWJ
0ogWBhl20T7C78qm59ZwPfyGyyWcUO6vLIUWt480TYZ1NKLbU/1uykrG0Ye4Madlu5pKoA63CNw2
1dfJciYkufGZknV5++ZfHzTct237JBauKeUY8MKLDCOp0IogzKf3iv4lJz58cKttvzEeHN3qrsd2
Z3KpbnekqEZTvX0F9uVBQ84n2xCmILkOqhkXe5FBBYiPSE33Md40eB8hNTCFn9ekmNDvBlrS4iaz
NyQ1okyH6pymhKDvdqk1jSDN01QA0LpvjjWQ4Kyn0BX08g5UToxYRMcUjt8LYj0J4E/yRpcJiKQo
bGJ6JrsSJJP5c5q149LoJoKvvK69pgIR+/Ya/LoE3D5LYJuubynchV6/jonvQmVm6yGlvTKmfNR8
O30XpICCzNWn5Nvf/EsgcAJOdzLMkCMeuOmFalNMNThxBNj3ev10hpHtTXCNWV4gyFMd7UmXhq6+
fRm/xEfX4c5Dx2YLoF17uQ0rF7MeP6k8pKnOin9V67ilfbMgLmZ+LMDe2ujqbw7z0WsN8EMegBMa
fKLkEW9fzC9Pw6X6oPyApuwhKXKZ+QAuCpE1WcL7age473BkzSBQiBOwUzQE8e0vtn55Gz1kSJVp
eop8n7fy4mkk0BmTOizahyGOoSSc0HoFjnI9I88QFd+ajhwCM3MAyZKO62RWjwTdHVOaFIu04Uvf
F/yt6VPfkDXtnK+fwNtM+ZgPwu/YKmxOscls2t+E1F8i6lkITc5jbgOpwYv7AF1igRRO44dohABQ
fdQY7p0Oo9/Gt5ful5ULbQRp0FxGfwz1uEv9SHuauhx0gvFQhu25mTUkcY4u5E4r2NO5alOCW4YK
IySGt7//l/eIN0i5LgNnW7m/PrmBUWWBdHP7DlUDMozncV5FEhG2jigGjnSPcLMCF5vZzq0BwIin
op/f29dxsQ7yDnsob5kKAZ4AGNhFPJ/yIt6g91sPOqPc8pLi4L3mSuwoeA3OtncRxre//7Vyn+L7
yfUspmuEdFu0bV9HstCE3h9Gjf8QF7WcJ9ZC+xP2GcJNVJ/Pb3/ZZY0ShIrGhOVxo4Erh8jFtyGJ
h0tEn/mPliuCyOoY00WdvrZ04CkqbcCPGEfB+suTNAFvQfMouOptBGnDry194W66Q9E+VdjboW5d
SicAjvH2AWLmQj6mFyjpQ3CTd3iZZbj8aSD/gKAj5wxniMy3TVyuLXB3DjN9xeTnTBAht0H76Yjx
ItXGWceN5FqrRWJzKt0ThudZySiek6E03k3oyFTjnUaVx9lZXnJKwhC8bFuPgpZPlSVodDDBkrjq
pFyTIjQbINsbMzqLzFgBXkDazjLdbXPU+wq+Fhx4clty2FAn2Oesr2wy+eQ1SC0/u5ndFUO5m9FC
iB+sfRYwhVz2Qq7ZuWMaULvvKOgqeBA8QKMc0vZo7AWEhhnv7z4DMkH/cGZLQCp2+YdKIYg3fZtT
QHD5lwiQIO8KvT0vKvBuRCt8eLCYdrNQGka/c6OGvbTTFLgeGj6/pikKFbo2VFkagq4R9roBAe1W
Tv66TscmTQ562t8tEEKhhEEpW5e/MGtQ3e/0nl8fKHgPSFpDLW0jomDyaRfZ/7SgNxA5zfRQJZWV
I0HihLEXvNdUPt1xwKy2pzh9+w2xLr+aVprvITYt+YXlqcvMIqdhgrnKEt4ZpmUKoSU023Mvx1wF
tw0SaE7qx6SJnBQBJdIQgiZkPQlaGpnRc8ayxeOxdcbpNCwIyVcv86aMcmU0lvtszmDPHYNuGan1
fnMHr6s7CWhEdsKZjUgyA//LiMbbS1zH+/Y+TyupxvsU9A6sM69OyuxE2cdNH+DPuTXMuDSMekxM
8QDKj5XdYFQNMSxHAekWhSGr3Y5IdSSMlN6+xtdBVy7RNwPfMn1iL1H3Uq7UWqwIoRYmSE09ATc6
kVkYSwl/ItqC7Bh4jsF1Kwy4JJfWxJW3r+BSMVUugSahSQbnMmbGu/d13MXWvUiHcYnucxQ1FuuK
iW7vLGQOI7ZYd6qcyAquWGjp/4lfdT3cZnNbhtHtfjYWe0tMj3N0e0Z3zXRD5jdXLJv+P1U7i8ZU
iecKuFLxteivv77iybWSFATy9pDvAUtT/0r7rKrcg8fiPdYsWR3TFn+UjhuaeMw3LQBWRDZdE7x9
ca9Pc7k23wpMnxSMopB2ysW1hbgBRjOzkwedMjWImZNmagJjshMndFqOdYyglP5PmeivjzXg7fWQ
2QvkkAMm93qR/CBrDdjx3QN+wx6bSNMGwWRKcwWgmMz+9PWAtBaYjr1XLaiakR+j4+LzazorBC4p
DTZAnMLbnPfU4O2V8355XVHLtsWxgv9S0V2mfh3xqPHGHtfipeyJ+PoUMAxbOte6adz7jrS0yqJp
OI7MvvHBji57E7HZRaFRtRHcW+EACwYQ7BB9aFvhW8sbpYsULdHfde3GT8Zz6nNzGL4JVSqea5P9
oyu5agff7OeYrQCK0c3WcY2RkXzB3tv23Oms5LABdmhPtRMDpjlqgla/f4+bNwE1pbNnkTqXK+JF
UGwa+FPVsJb8WyqTaRl/Mrr6/qwEPO+1qO5n9vvVarlo1Y7n0UoELHV+xNgG8+GTJoTp7pSW6NfF
6NvP7vKssB1GL5Tg8DY4qug/v95s1FOuvW21dT9MdEiXAz+Z4MCpMX72zv1O28UgiX77m4PLF84m
JDoWE58A/UZC6EUi5+WqrfLecz7XhEw6TF1dMKmjucmU0+j7zvsAlHeN1itoB31+Rxo90EwqMW8I
HRC6HZTgqxCQSnQNXkYU9FAgAK8Kdw/sL3O/luYRFNKR5hFojknmtkZR02zSyiSIIyT83dbZC5+b
pb3I9UILQdUdu2BLOQuew/5Yph8hXYADamO47/caqmPMJn+UVowuf1QYkvIJCsk4pntaj6Sp6ayp
kzVZQkss1oTxZZtYDT+xnCeDNeQu/mZqIxAhB2WnJJt0sNPzDJaSj+26eqBlzCusijwjvApKqN3W
LbzR1WEyW3VrAiDf2xYabshUysBrnBIkjRu4Z+jygLbmE2Pw4nN77LpyKv/eZ7t7/lbVsP4BLDBA
574bwqz3FU1LQTzuACQTQar5OW9DucWmKxm1hRkJmjrZyvTFsazOkE5G1cnAcbgIl05EGKxVRMSb
YmBinWWkoPFR64ZUqpExN01o0OjlBHfmk7dZGROrtzfWpbYtSZdLd89X9BZMioRLlXM3Scwkbebu
2UL8jIsJRgRb0cHedZv7CsQfIpuQ/ZlLo23BfTeYPeAr3/STaSY3sWcJhJxRGyrKb1/bZdYgY1W6
L+F5vhew81+/bm2KIzQEou0TkLoqHRDfAsr+FbEZxtKgGR25MOUKdB87KlCLv0la7NelWhDKycZ2
CSgu0Gr9ZWmaagMJSS35DDlYJI9hfTao/8KgUVV2UkiUOgxPgTsdAIu4/TuUh/PcOZVFmab5B3+o
0+W5TtuRnqRZ1sB5MN1GdnS8RlyJW8BhHRDYrlK9oL3mfYV8KfrYs5VC22kWUBs1XP4Oj4njrtXc
7W1URJlWbv7t1aaNxnr+d8Lhug5+J6QR9JdM55cUyYlVlIAErp+CuKQ9jbICiqcnZjm5a135bV1l
P6zSHAgDU+bzQmMoJJizJRx5g9qmPWuGb7L1I4Vr3HORrV6WgPyRe1tKgz08TIj+fWD8A2avqfG9
qWAFOMbiHjsf4adrKHpRVXxIgjhau6suGM+q4JOgksDKihC3mRgCHxjrruMfDo7y45cJqB8ldNGB
iEDasDijofC/kxk33Kxh+TvA4HD+I0ASiOdYIXZu5acuLGL1IUy8Ify7SoFjoWs4zlYD3vAslr2h
Nc67OkfjOZ4p+v+UwqLkPKEVvv6RV93o/oxnPKo+bw+UuzNitmj51NZfAQTXcri1glXguUChsVim
T58tXHiHeRuYpqDrHAR1Jvhm3JptVylEhmoGZ3Ji2kYUFAXKaj7y5PBQ7LgGrt+NwX6hEdSYgulw
eSvkTUjhBd6PGVSACREmZC1gEM7lFrc4TIP1+ycvq9kAs4e7AlYpMzZs/RHEoxsDphlxEDRg3lSo
JRwY/Bj23X7ApNLNZxNGXVB8iFy0kJ5xTux5C/w+Sa1vabNmPVjEzku9WweQmX+vjw8NbEF3TFYM
lbmzQLjus8EcdG9RTjCckXfXTvsCOGOOWMOtgdH0vF2HSTk4xWHmyHNvQ3uFU3QaVJpV93DxJWoH
oaBCfDeWJYD0gnnPKe7qxPvB4CFqm1scmoHTnowW/eE/3TgQKXkvmDd7Yg5eWnzHHEHvwTbeSDzv
sYCuxCESluMUqQcvbat1xDW4qpoXOEISmLtYdkBZBsPyfmEo7X1Za3zmP4lWArFxcro5KA9ZNVdo
ItZumVf1NSkeCdlhdkJksY7xuM3eo4YpeU2JOettKmL64V2c0FhPrpD3cztEMIE4Wl/AQgXGlw1/
SZ5ojJSf9wLNUiXhgUkI75K/79Isb2BeYvHAHPhdX9Dlmb6FFpIj6WFuUTbzjjhuNObwcV1FzOxA
eWbGnxhf0OE9OgBb7A0hxMpD9z+NmdIhqmXMMkepU5N0QSOcuEoeYwJah3+gOhea4zVbwy3VSQFz
nD4lXFieAfgs/e59sdDp+06WNnKGwfPbSCQAGDJobqwIpHYxms1cPzCeZ0PFbr/xLz2KTk5wtUZV
jRGEuyb8tA50Y24MPAEEOARm1dcLd992OPP0Vyh3xYP6TX9bkqn/BEJxj0Epm6mpNJopvi7nXR7u
bLC2W+8aEhSoqtouqgBJWfSlxvEmzidQaypoxDON2CYCSLQOJHlvVlv0mn4Xly+vJgioGGTsRvaH
rczFMbhFUaQQxfTRcCjr6Mc6gIfDlXvXcdISek3oQuIlEztfR1nh8iDEdUsgLp0Dw3KBedYjl3vY
xcZ180sri+1KbHOVCccOAPYZGGMGMOr+X6roLGzoAEu2fIEu/S99AACYZpLQTrzNK4QCUc07G9zp
Obxlp2IEjvDcMB126bcALQvKSq3X9fa6XvZGfQ45Wia+skEpUWpfPuXQH200PlV0o1Zfen/IZws3
QdOZiOaiMeOKyVd9p9vkejoegz0ZjFMAdMisjhr0oktIXcCtO/s/aDqVozS/mNM03YWwfcroKgOm
z2fqQh4bI97nR+0opcFGRuWIOEYXg09Kb1RgzqnxEg0+mOejhgnp6lp3BSKEeflJTfRHM4QqDKWm
OkuZMxegr+0jyqIyCqI5cpYn2PuNcX7G6NTkwgGgOXdIQdnpNoiuTPsdWaLlE+pulX1RoaLOa9pb
6Kq13yh15aMBiSqTes4OcwdTYSsLLNzehz4ozCflg0n5t9YI8g4CvXBhd6X5dW1OZp6c8KxBxvQQ
Ir3JgqAUIDq0sTe2SXtnK6vKk58jHW+3BtLeZ8HuvFbXfjJ6j42b5gYCK05eY+Vr7vguuM8ym9QD
S/3rer4QxpPAupcdcUBLOqBbAf7g3AnoZpEteo2O0n1Y3dDo114EO4wZMBqSM5RnRer+8/ZeFa/M
VxGJFh3Dd/B1PjOvkP/H3/+Xd8ywQWuMwiC+Uz44geGZhopoqHhlE7JJ7d0NielwAqBdO0lpLQu9
cxsvEJbikvYIif5V7lJLBj0vfiGH7sTfQTkKWfedaqebJD3hlW1lVNXSj3f1OPV+dBWVqcCJbHQn
2FYrTeneeq+bDD9R907kIhmOQjxjTSAKDHSch6xy7aJ4+inuskthaMfOteS/xs0yFRQkNyvv7vo/
1J3ZbhxZlmV/JZEv/WRqm4dGZwFlkw90dzpniS8GUiJtHq/NX9/LRUZ2KDIrqvKhgG5kQgqJFH0y
u/fcffZZW2IyQyejscW8D75dDeI8vVipHVvKmeuwJIfPkclwkTM3kUOajME9wLOu9JAAeCWqwiJr
dNE/UWiD9PUtXcy6vAErZ0JBIr1OLAaVUnyZw6ntpiAGILHqxjZv2UxFsl4XCqi2H1NEAF0clons
1DHZfRFjYY/ApWRZCidlyqzoIerkNNVdo0/mBbrJWEJIuC54tlq816wxGi7I67polyBNDaXvAjRl
ZxDbClBsM16nkZpxpX+67eYKSQX808ctRaxaRXtfG6Wi7IKeNg2y0Kfa93mNjrg5+Tg+/aaf2pW5
NBcnXkYSwjR9n8f2JzluEM3lE66REOxdbzhO8/K5xM4falK9ZKVcHiMBbQBccfKz12w7c88z+kzZ
Mj7utj+/wC/X7+93XOz62PhMRWWfk5E6/3B9c64GIiqr1e4TWMLNy8j/edLb6NKJyKgJEKv+/DF/
aia/PCiaOY+FhilTHnLQ+/WmGmaCQvNhkX+DAX0uyMWAMqaszLqMnH28KMe0h4n0A02prs3iMANE
Irqd7vuPe/9TFEs+PAGf32kRu8S79il8aXkRlcYPB1dtPYWfK/LyYRj4tKN9rs/VJYtz8Ft9llX9
pmqdS5sWH3uEI/UTFNbaePiMq89BjrRpBWtB/mF9dRKN9ethpMXIjW7ITHjyBoIzE7lTep98IPsD
pPNpaekchmdZG/T+8i///E3+9QyPSZI2q8rUqI1RgMnFP57hCeWVFbtdUI4+LsGF6UQe6xPk9Wno
+mzGf67Of/4E/ljL2Q79dU1lQINrDA3tD8JZMsH8xzbp7CK60pfV48Mo+mmO/0jN/JQVP29AEuMv
vcPPfL0/fzY/9ehfrjkEF/RZ3lFUBZ1n9es1t+KaHHV9ivf5EEVttyUuINbKk6IPCme+j0gtQvAQ
BiDsEbTkEW1wOS+S645BfgInz98x5835+UO/Ymolzh414IvqS6Z0DG8cldK4nI2jaS4ol0un/Dkl
byHVddveIRMelKIyXXY5dhwjfxtb8Ia5Kxzlku9kpTnCYAa5kNrdyfrLOevnm/A/f8n0FD8Dnb8T
5A2aDzrur3/8t/9awPbmrT69lG/if19+9t9/1r/9+kd+9OdD+y/9yy9/CAjC7peb4a1bbt/EUPS/
pUxfvvO/+sW/vP38KfdL8/a3v36vBw6Q/LQYjuXv87UNGTnlP47XPtV/KV+q/yH+UrxUP/7h333E
bGvGF1Kt6NLrBq4zG6/dbynbmv6FTZ91Sidm07m0PP4es60pX0io5YpSFfoflmKjHIuPmG2+xMAJ
96BmUeYaBm6Z317/+eOa/PhU4rf6889/qYbyXKeUg3/7q/UH8w39RU5DNPIYGDFk0gj0P9xKzJAP
JKbls7cowy5LD22nndA9XutGXd1ELUIAgOdUMx+GyN43WrG31uHYEMpNn4hJEdNlMfhmNQoRxqZw
oZe/xasWLmV80D2aTauPyEp6y4vo1WcpUhZPT+sLZLm4zHZUXbgKcagMg8PuZfxOb19UHV/wNrtz
smuRb7qGyTPIX2Fkk4Tq1aRi+53Atbpv7fN1b8LFtI4Il0lyYJxq2LR6UGreFDMf4DE8MQ0ueTRL
5kJXDJYsKKodRIS5CWTdb4azk9+kg5/Wt1F2lTZhW3tG5HPX2Lnlths1P3VO6Oi74q64y/zMRy2J
39sHTb5tjwYBKYgPsqvlhlushyIsQuNJinxQIeWzvWyaOw7VZe7eS4onM0UdeyJ9S5Tb6q6z3fu2
ONXSo5r3rmGvbhx7sSsxa726hdoc22wjYyVfM09I8yaKU69BQkrK1Wfu+NA57dYcbmppkwwhQuTV
pLhFxRGawV5lIy5UIW9OvOHr8l16lp6X7/LP3+Wfv19+TV76949fkxf1e/+ufv/tf+N79mJsjI3+
fXzXvxsb03GRjWB8L6dRhNESOps2P6gWApUD+9wAAjNorrYvmvK5OGUilJkhVOtvrequFhEKrvq1
eCGoYRwYF76f/OR2lnd5HyTqxlW8epeswUxTIt44DA1F1zltByNkbm5EOqqvO2aC1mtT8zT1hp9l
KRt+JQeNATy728JtdQEQmCRz8ktlhIkUzJP/bfbAULkdGK/FW/cY0i+/53czM6YuM4bOM0FI124X
8H32S01gBxPGzxtW0az5rtrXRpOj/MJLgKjvoQKYc6gV/nLmdSaR11ZeTtfzvgaNcb+ck9cIa544
l+mVVe1ndVtdRZrfbJNBZ3IfCa24jaXvsbguzYO6K4Yw3vDP6+Rxnm9n7dmo9mdTDjPpK5cq6QlU
sxz3AQ+r0wW/wzNc6nCWYj9OSGi2JJgiuzz3SShKdZAfKKXzORm22riRV8+2/FYCqK15tRFabt8e
50TGtJy7zERvjOioRcfmUIzuHBKN1R/sm2fkH9dRfD3xnOuu3ydJENfc1N6i3gvpLMbBKwmA6Dsw
/OdsdKf35D49Hf0QdWhvv4ft7NfSaXo5Si44XaLgHQaXvXUN0+SmEf6oe+IkB4nwxRo42oGAiuJe
uh6TgJ+oLoERB2IJZhW+abQv1ENevkfpk52Q9LUEunRAIO1f4LUEgkAcXdY2KnN4ugQMSS39Bj0O
MIEHnda3ViKGkivSRT0lfY3twZ/FvssOeX+Az+hextiZvI0k+fLcoKI2Z/kljoERueqjw5T1bdm+
5zYa6eKVxRxYqlvfroySJ83gy6vb2Cww16qOi13eVj/S+oqxG+J4Rq9KSXHpHU/hkvJ6+8c1jB6e
Gp8ow387xS80t6R9az3nEcmU1tslBK2nqDe2RbNbNFx7AfRK147vE+VJtw1e6aaSw7x6rGRQxKDk
rpaT/aJmBFnR6bIkT133U3GlqTk0qWAwwa+EQ3GWl/sMda0Jx/gwHK2nifVQceub8saRsb64i+5K
P/+juh6O4vjzr/m7j6/ILK+6exEALwvaUH/+3xCeeKuPjJuKacfCuF6tTwuYu5gSWnbXUvHJS5pd
+9zqJyPylOWVy15LfWl+FZjbK3EyloIr6UmClA59ZuCeak23l8kkgFxXyK9KtfqxdGsh0cfxLm7A
wvEsLPzXGXGohuVOE7Xtso/UEDhlZzxQr0/BZDNkbrkZtTqLtflVyKyrl0ieW97VSvGqgQsDvEbM
e/NquxGP7DuluzoENg/16HbOphboZu5MsBsxipMZFn4V5qNFniAkhxfzkL0OsI5y4entMalPZvxY
sydGMdyXrZ0xfwO8K1xPDQPxumesDC5+rTpQG8zKwoPyonkOUpt7R2YjUddgydVzb9n8GQBD+9Ip
TlDtDW7atH/CAUwEl0MX1whVa0VFYrZvat5jg/5mxhKroz4PyCf9BK3ogfmcV3bzb1mhO+4MAVG3
cUgbtD0G+VxyBo0G05P1xV3XG2bYfTsePQJ0XHtgIEdXdhASAqkgHsSUfWOxfU0q/LLugml6n+KD
LZ5IQ9mgsUFwk5Mwc85o+fBbFZID15iFYklvaCrogWQ7zM2sjtdB6HMVMV6pznU53ynxTPfOCnJV
D+Sq9Sk5KrCKcYlsuYZSvkF7fTaU8ZRnymE2imurmB8ZefjB+f4Q69dJ9fKvV6XXzVt113dvb/3x
pfm1yvx/sujk9PAfl5z//h4nLxWTIS+/FKr8m49y09K/4MHkYKZrPz2xOqLT9Cb6v/3VlL8Y+ByY
rcOyS2LxZTqmwn2a/O2vmv1Fx7Z8cWAj5l6Oc5/Fpup8oczEr2TT7P/40r9QbOKr/9XxgCEPcRbx
HauRpqgUo38wWwxNLAtDYk2H3Z0dJM1+Q5TXWGWnA4wWk27VtG/7LGGIe4z30ph8y3Ws4DYheIxr
qQHcsPqINwRJW0SmEUqVMgzuEA85ASaRrFfuYHfOeTCGiN1lZELYJf1gKs4gG8UYtORktTI/pVWt
vHOzOa/V7wBm9O6HYXTzFU4CIT2RU1XHT03Wl1/H3hqPvW69WvRQbwqG4EhsAptUuXZSsjyZch7E
g+nsmIZlw+sZR5al2L5JMGWbLMGzXDVHfAkY9NwJj7Bb9PbUHzA+2Os21UsW26bwNbsZ9o1tjCCl
CmU/Jv3gGe00e72UniGMcLNGVBNy2p5KiZcutdpVEg3PS2fW/kBqbeMqYIf2+lgekjZXGhYmG+7G
XGd+pXbmxqzW3FWUis1Yu1ISxquLXG4vlNq+MtgHIpZ9CKtKGYzEFT2KVbjVovpCKDX1SBZfUqCW
BkaXVh4Youu9ti7noCsdn7zZwrwuMQbTDlfeB2k5ZqWY7uK2PHVQ/+NTQ0pz6bISdI9dh56m99lR
8CMH9BYzV3aRnfO4Cz2EazVXWcr1IuH0uIy64TFh1CCsqAnqDHbSRPVLE8qslwjjkZAwW1Dpx2vi
kc3HMpxBPQWGa4f1YCzTI1aL5G4ApHLVJdNjm0KgAvOil6HSyHB9Zb25MnjbznLW7IaWvWhszkw5
9cGitKpfML9D89EMlVG85DUEfEMR8sZYKU2RwgGREvq6GZ2p5yykUPVy9LuuILUYrH71RAQ1lwzD
ob2RnGM7TmRXyrVp2jVJsTxYAmejv6TNSRjWNupJx44nNhUrjoG6EBYJhDeBLtbCjIJiM6QZkSKZ
PR0RKnddn4ORTICcNTdFiaS3b0gbK33EkqkLQeBanW9kmt15QCNonHegazO4US2kb8NDh8cFJsU7
mtrRMybrmGkgMXqks4ymv7IfMaWeeYiqxEAUBuK3NE+yPxTDvYIMfp0NY8wMuaXWP+bGTENBL4Y8
yEq/ZugIv3dVAdc2r6Y1Hvy+sWXstXMLbmt5TsfyvdJoqCn1ha1zAGkJE8J5NXMsm9jLemCREL2V
NHrUiZ2jgZ01IXPQE7t51eeC+yhtUvgAddRv6pFhgjdMbX3INb3M+yHHakOBl+9No6rCJK+qO31d
lxTCwzAc17lxOM+y9OT7emznM7ZbyiopI7+GbPZqXL00rqkKYnK15zUTeyiO5W3VWdZdPMoHU23U
ykUFXPZDN15F8ZRd1VolWpK9nAKOzWCW84V7amghMSzEydBhKcK1rsXGTvuxgjcjJ8UGZDOuazBu
+gbvsii9VcyaGuiYnvYD7eAbeYA/6GL+ao4xnm3VFfJCM2AA7IN7pEmkTc8w0esYK3EeWh1sFrew
asvwTIezdazbHCfK+H3NFpN1biEtAR6puwKsvJFoAmIalop3B0zW18IZhmjDoAKHKiwisCM6/FVu
Au0r6Oai2+IfqwJpkszrKM/nE5esc8iLZNpbEnBKZFRtA/qF04FiTxIjp3jBAmnpu91a1I68zTub
zJUxfkAfLuLAyuOeU9NcZJu+iQxql67VppBoa3B/bd8RLwCEnLeYerCYppe+aPA7iz4OeSu5sNIi
qOuxc5d1rscrAKJDR0WhXKikZtytrlEo674erPKUWXrzNbOI+aU+EZt8gOo3xWm3JWLzXrPFkPiz
cY8pwSbaSMSl50QYW2JdvSaViBpttLdm1tp0xmd7g6PoK7Srbi8ANhEAxalEHnOxJV/tiPXEkFtq
WZRSN2nkWVrcDiMerJM268OOeQwSTA3V701jOCSr1V3RG782sPCC1c2KUniLrqYwZjB0mdsmTc2b
XCqbPcN91bcxzxKidXTTBgSlftOc9mYgSIouagOHpmseuK5tdxytG0brKMsV/QbX60JxnrRH0oTf
siX/oVqTkcP6lQlGTCL5VGSZabpOTPPy4l9aG8Izu8Fg0FOrtpmt37Ip2fuUFEu/i/X52MpNeV+V
KvBW3S4DjUnBQ4PZmgsXzQFwTWeh5A/q+lI3nT/2pV8LZfCJecg4OILWddMSlHXtUAem9EroFhBu
n4+j3+CSYWpCj6vRbaSVqNFoRbxxMkROMR0ARx7lubmNemXtw0noFWtqSqfmqUVM50CRlZyCKlLD
I6naFKvheK0qxVu8EnnjQjEZnldlrO771JZ2oMaq67VVyW2neTWgGnQps6Xp4BSrZ3bVfWSlGR9k
srJOOngy6xuJmB43k7Vc86K4Fdk+YeN6IYu0BFXc02Lb6Km13HE2U0o3zczyQvYdvpP7NJAe1TpG
5dlmKz+uAy0FreJOwjdFbcFYa7vv+/SENshWsoqIrpcoPLAG8mFO4yyA5HOYbTphYKKTnnUfG49r
WqL/xtx7gpikq4odCicqz9j7NT2Aj1Qc8b+Y/RVD6POMhbM5OK06frPgBqiHWagnBbDfWRT1Jhuq
3M+K6nuVyVC7SBICE5y3hKiSmnm/prk8Y9txDqCm8KvJFIV5oM3LCiUuQ71ggHuvCs25J1EYF4oN
u4L9sKhCDscbxmZnFMREu6X7ZWNLWkroMbEonXMi8+GEaUSB6kZ4uV5pgucDBBglg965Nl2PpiGi
SyhplEDvBfYGgF3VO3BNJjrjpscGD0jKlvXeU+Skiu/jfrHeimq8iTK5B1Ok9day0xtqKQDxyI2o
QxBoHvWGkF4vm0XdhQ7ROC8qCBBSiGeMPTplaHRKGE7EO0uyHGIBJE5OtcNlnHBSiT7eZl0qra48
pNIUYvAU8NmhRL5nilXlrgSZLgWN7S9cSltJyGpoUpLMqI5E2YcCkNH1qHLT2gDRkzmLD0td23uR
NaRk1+NTlyRd2CiqKy2so8ngkRMREVhc6YiUZenns5m7dDwzbhQTYBjvTfNEUy2KPWw/M0cyXT7T
rz/QKYBoXRvRFUGLY8hksZRgsRjyebM2g4SPKillOEplgq5Btkrjj7MRF27bresOB0K6n7JElaAG
t7CM1ImGM7e8khZvNL5NkOeaekpJDjhGy4iZdsWYAEawatQTmOjx1SBEKtDWQhzlsrXBZws/s5rs
BuI0QoJNtsieWdgrI4dBxqdMma6V+nEhx5pQQcIoZ2Kr/dFKxT6V6jnIsu5BjUGdUbcm39dk2co4
3Xx5FuLRonEM2A/I/uugRtN2sGvlnQ+22cZFZm7QWG44ZMxEW1ZpZVN1R0893vUglzTnuW0VeQwT
Enn28TjZ0wMrtz3s+yRS94vRTeRPTPZDws5MCI7cCJOwrXh6HYnVftCionyeVqQ5s9b6TQTLMWZw
XZN2Tq0VL4mW54zSkdXsqkJpvq91pWQBlrJ3Q6NuCaqs3efSoJNjEXdps1lnBJIDEAlWSpJOUcqd
KSu+rvNY/ihoMC/7cc10QOfTQKPLlhopUCJJaX0yh9LeXaGN3yvmita5WMQfgmUqhwogtCJKl2O1
GR8RHzDBJQYcz4D8wlTbdllcBaOj4VtbqlavTjqpNjMYVZYrfGB1TX/JFuSXgbbX7swMn/LZUsrq
rWJhhAYQO5Omukuhtiv0015dNrQJG68vW6Q/ie2ZyIYpwx09m69wgsZzAa1aD5NLCNIUxNxiqK10
/Lv1zhmF0TyDzaWg1ttux0KA39d12mZ4WateUbZDGi/5Qaxp7Q4lqfTyIKH2d0be3hRgBX/kFtnR
btFiw3OXSDfuIQmmVJKDZTQQP2DJ+su8HMtW18U920g5sFPHXRRINXJ+Hlv1Pq/IYkaCBgOEOAxy
iGTcrhc/WnwBQzhNzTUYD9JHk/JBxiLz1TSUGls0BoonQx1Z2LMO0AHbhOhwL9b5VRSlxmtZ1Shc
2GH1b6OOTSegXxmT3Eg4VB+WIsm9suvOXW1xE2uJ8wJfLYPM2Fg3OO/x4RNM1AciZkXx8YjHjqtV
IBpdBgQx0iSOBB69LLIcNm3dpFIIjxBDriLz0W+wgGJKZVNl0K/Ps5jYv0gzkQ170wpBMmSoYoNj
4o8kg4vYg1gxn8ksomsCtIHIe7np9cdIKs2RLKRF5AEMMaLEmbUzbsq8ZmtLaFcPh5Q5Y88c+9h0
ky693KhlWb53kWEWIUBz5YEChlB7oY+XKimGtwSf6BTBcnwlG9WG2i2l8pMpTQUHqzGpnIOs5/U5
dxqj2KTYhSnitDqssDSPYZQZdXY0OJo5u4wUBPZ9Zmfkr45TJC1Ux0Y6Fmlsbsd6jE6dLCHsWkla
P1xQpilex368KSKlf+0woMBz06J3UbWY95XFdMlhkyuulpk6tuga7bqQp7EJZ6WtY361LmnfSZyd
5Flrp1tj0gugjUAN3WY15NGParm3gz6Nqoxx5yUlGJdNOnNJdKoRGAfIsp42KoseADS04wB0vh6F
Q7sMT3PTdLcO5D8T+PyUouKzBnytnUiO9hVHOUEhbxe1n5A0CyXXUI+WtOq3es4sBXEBGwUKJ+zW
dlbPo9MQXMqgyCA2iUFRQARHkc/HykG0VFatl31FVOlTtvZzuXfGVMp3ghAuat5kwWZTrDHqn+Nw
6pnw9BBqMgFsWCB7pMmdXSzQ3udWNTni6ekCkFmZzGknjbI1Y+Otm/5IwpNZn0WcOZkvOZna7QeO
V9/tKLb762IF1AfVL0Lv6+R1eXYmbn4vJbuSzARgowz8m2YbwFRaN5zuJ3TTXC3VQ0RZom41u8/E
2dIyvd+qiqQsd0OsSdx1hLfywho4OZwz7B45MvcKcNp9DEV8rpxXSZsuGiyFc/48TmVz6Fou5GtJ
1lNkYUEoGE3PgpuPMsyKjbs8K6bOp8Rsh6sFa5kILhpEiefGHUYcMpzzC2rQ3qFj0cV0NMfw4iOr
RjCCDUUQBzEyzoY4dXtHtIgSpHbbUr+4OUc2VNIi8kotYwA5k/x6pb7hjX2btKx0lVG9TbL6sRPU
3oZY3cVsBk5+UYbOD797K1uTKr/1iSEmiwK1WduAQc9chkAsk5hwY6ypqrpNK4vdnDkFAWEKY8R9
ldMaRXCuryWyD9MfXIj2HvMbaQbT1F6JOF8eIBznlBCxrnDnrjOwxFylrsDx7BJbyQ3G1DJvcKcY
884EEFwbgtaemqP5M5R6AvfilD4vcOmx7Hf1j9FQqwoOJlCzGyHmHiJxJUmAfjXQtZsB6Ins1sTL
sZbhbHNA/ff5iPy0rv2OdPWTktuUvgR2y1QqS94jLMfWRO0IfTgK0lZPpK0YYpooqHnIIZgWY6rZ
hnN44nWkQ94n8TA8d438FEMpPUy1tebEH2ayO5I0rbvIJ037YGUZLY/KHC+0YTqoEab374k+az+w
mGurLwAaqXsotbwZkzXvxajmNo3aTOnoWuhO7LJnp8dsSq3rEbGBA1itxraPIimjq4v53RzkW0UY
ra+kRiv8OkexdZusIjeC8DLJl6YZ4VwrjYl+7rw4swcOBes1jqlYeyplzbJ3qxqRdVJbpZLd1bWh
0Syr5RzkHFGXdXzT211KK0RJvmLFz6azvIpJ0Py0FlvyKYfEtYHSJiGpQkplJSkVjnUTY2ON20w2
hVqF43/eT0YsBn8qJqVnj5fMdPDmogFLLGnFWF9ncbH2qe8MhS2dTXlUyoeWlT/x2VQr6XpQugE9
rR4np3C7oazeu7WWp03PyMv8ANUypm83KNOM95snZiXXFcbd5VijU7QIkcCDdTUSP8zFoADnJLit
5In5amfN1GkDX2Idt0arj53DOWoipuOxMyQKy/eEyDEpO/RsmqrJNgMHekfOUBzmWVRYuduMq+A8
R0J3PrpSocrMCuRrOHAeisOGWJ+vDWE2r/jk9dFFYp4VxI8aoIFJeoYeffjP/xsMMv+/NSzwWv9Z
y+IureKXpu7efu+Q+flvPloWDG9/kcEh4R4HFWbTiPitZcHu/sVggF+G04NtH0PM31sWyhfdYpAa
uJhiXyYoZfocn00L5QtT4RpurMuv3KRMdP4LTQtuwl9sjDwt/GWXB3dwvV2mey8TVr+z6ZaMt7bM
EVUbuzwDmX+EKe46oIQ3zSgFtZUXHuN/0gGRtmDIGKGjFGheMgjitU1+ICGjOxXvhLHI7tzSx0jg
aeizGXKUbrzRLA41RO5Vod3LwZSYmcqrWNJ9+Aoe3Tew35djtlwRJ0FfdVqtnSQVwWQI3Z9TBxyG
ZGyTsjrj+TwtEv1AzY6v4hzsVm6UnlbFAFY79EFYCTdZYdFmHPzLo5pZCWNIClajP4565WFa81qj
DJzO8SXFPHeaIFixqO8qhxI9Qs7Vc42Spjkns3UJ/vKQLZ6ZCthCTtjJFi+cnPCjubz2LUJRVp8l
W9/E2m0vEc2bNedZ5dvM0mOeZzvrt3VMS0NNons516pN2yn0NSiXd6hmJJegvjVSda7SIXNLzh0b
Q671EJC4sxHDay2/5rwUSSkOcj76CA4yPkizpLDlP7FWKpa01SV9S/T2OS7kU7t2G1Ong8F3932x
KWhor/FGtpQ9rI07BEvg0+xF9Gm+TjXnuiRd75DiLsrkkUUBoRgYbckbuspRYKNZ9ODgcCM8yXwY
PCNjUh7pzHqpfFsMt1V9S0YTNR99B+UG7N7+8sBOiqOmM67wMdwWfY1vgYPG+Ey7Aw9NhJemM7a5
zWPKZkgFAY649KaluwP5isUAUqFVBJerolf4pC+NdLOXgjI3tmWS4IDJxmM7VM85h0a3Vst9Vqu7
mmttwRNIQkVoLKaXt3FY07eqrfmxtfOA8ZFXa3Huk15+/HndFKBjE77HIv15qdk5UuOGHTYcaJpw
vRXDts9xCHU8S15thk+h75z7op43eVQHLZJwkZqbVkicHMZjZU1Xdv2kctwleW4/zsHIHTDaFsEQ
yUZqoytB3hfmg3bDWOEm53BldyuVIAdRu7obs9g1yjiYEMMZPA/sIf2hVxyIal1izjb70agm571b
jbGutU6uqgwvKG2hXaa3uJUwyaSmxSz5YnLenZzVH/KWyymznksadLe6UeQ70ykP5dBadyvAvkPF
15yOU02+1NZVCZzLX+UUKl49JKEgUYDsD0jIzlITCIbs6ouhjUJYbd+amG8jwA9x9fJFMAqEalT5
OdGZcGBWOwlbXO2c2+U54aNYKgrL4Ws8O2/9qLXuaOnnihvHFcos4GzFy22fdQLVwHpeiJ/YYRnl
KihNjvhj9W4yxeZSIphXksO9q9moI5YyVZwTEB4T3Syu7L6vNnrppLueAyke9zoJE02VyOuUtjlQ
vZLOTuTbpIluaYUYZypA6y61qzZgCNe3ZydsWt3P7XUjN41XdGko5/Wz6YgrYE/eWrF9XmR9cLaM
CAZWycmIzoiEbfB3u8U/8Sj+8wX40j/DcuwYrOi/LsBSynRLzGD2JpK45+3b0VERK16tGnsIYh01
/m1BJoksrY/Ev/+nj85O8jsb+8f6D7/xgmlT4UdeNqHfr/9EX4wWsT71hqGeTek0+yZCAxoaO0wS
rtMavEyySYUWXFbXWVhhsiopORC9AOwPnX6Z271GNefNCGseR7f3PB+wkTjy/TgEhtTeW6TUu+Vq
neBRbi4/JVMz8rjuwZ/tMbLcmHP6tSFxrTCpo8eoCNalCC7bkFxx6pCb6s6SOSzHy/6yLPcFYwAp
Zqu4QB40d5xcAmk0X8pCHAizoe9SepcbB2j7DsT7FWfHq4iej+wkPh2IrWhHrDLJ98l6sLGPkPTB
MXSXxwYi6i3XmDua9CS74TXW9I2ykuOG/9TMaN6b3IYISRaOvJRal2mHzSDmR6YC7xw7fzcy/cQk
3CmezZMWWwcnosgj3Mx11lEmbM30pFJCsZMZmdS2aORups4PLFvk49j4DVdkuvfGtHczy7WUlkFs
sBYnNICK16Vs7i4vyGBjtfQ9eCNk8LI89KL6ZtXV1nCCejVOqugwsd78+QVKffIPF4iJh/YiRF/4
H3+w0GJ3Mkg3XC7aOl2skVXbSei+1vQm5Fp5/fMH+1lu/F+z+cfleIGN8UAYgS1D/vVylAVH5Hi1
641ZW6chFax6ueIlU3IDpZ97sMEE25qhpMsBEzZeq4dz9J+94p8v6R+fBON1FgBaFTvJr0/CEbFe
2alZbybiWdsK9WJhHr4lwyjb8AWWofrnB3rZztr5cSwKz8q0oEB6c3tzem2wXTUGm4Wk+pFFW5Bp
1xR7e8ffaZG5mRoRmHrkKowPATjZJZJ8ggJ9TsS0vRQIHGgIcJnqF1X7Os6R52AyZYIfVk1FErN2
j5wrdYanzEfyUbZZ8kPXX51UPssGkSaFymxsfPzzz0W7vO9/fEscgzYNHwoFqPKHIYCKMZhklOt6
M8D3rxV5R6ijR9OCnW31CNwKVk4mcXElkiehdASs0bJY0TUWf5rZLdOrmSmsy+0zZwS0tOVBKJgG
pqLa1LQo7elHL0232pnD3hVTJCfiBW+Xfvw4pHyf/9c/94P/AUv6cXU5IFEhAAGP0PSLged3xe4E
HzfXB9baASUga+sDiSKIvOU35pIDUYxbxvdelcm+Koz7yVhOZFVt5Y4atlfJOnRZBbKZA2vyf5g7
k+W4teyK/ovncKBvBh4YXWaSTPYURU0QIkWh7/v79V5QvbDFfLQyqjyxwwNHuEqXSFzc5py191b3
TW89qN1wTTBAqCrTQW0BtTl7Us/2+yQ+o/tRPpJFf/3hKH6wRHY0wKIT3Y+GkqeajaXe1aP2ukrJ
JTEcXgZbjVYqJqNrLihkFMGwYtTrUA+bh5u2baB/ITypdXjccX8tbk1PV4pDxpltRPv878NfxtBJ
M6Ct8PGH1YpWMzuaJruFevZ2JFZ0FnMna74lS+U1Vn6lwecgE7qudP2As/YuZgMhbBL6g/VcaNfU
3p/MXg7h1jNAJ6W/H3NsjdSRY1h7R+gJ/ETyRSn1XQ47ymZ2MOOJSlK3S6zJr7TRr2vtTsewW8ki
f+7zN6z39kby488fwqcLFKaPmOtu6i+UuB+ftDBFlGslrUYglLvtNKbK016NrqZCDksZljqjVJvO
x21HWVd1j0XJw5k/4bMVGUXFJrDEa+uXfOL3WWw0DXIPhT+hWUyvkW1EugZS2dftlK2kySW1uICr
yI9eMnyNgF11qb8aGdJwvfy5nbLNuAjO/El/v0XqMrdI/CnhZ2RDPvlVhDpXUwS6wEXmSlgtigP9
1gIv0pv61qrTH+3Iq86Ha6sAn9Rvzoy+HZE+Lk6MztvQHMq6lqpv///fP2uSpOgwGsw+Dp6WRLrs
E5TMxpQTRqrfcU+11W4v+FuIGbuUZvOMRlw79wecrI6tGi9lSxrRLhek1AI+gDvvGu4uvBVdlX6d
ZjBCcNFCU77pD/lEvrz6Qk+b4vK6H43Fr8wbwffMJ7Prurdt1Udk5W7z2s4xo2j6HfaOcDfWddQR
JM95yc646s6UcJ3U8X79ov9UNeexLvnfU6KUtfZ/RE3/qyLqg/bp/4nY6bc5tUmp/pJIbVqt//i3
/xTv3ev3NPuInbKI/aOGY8j/zv3Y0amQcIJj7/jvGo6u/7u1eYxb9Hc3G5rNX+sv7FRH5STb2NjL
2BSBpm606F81HIjUXzEMbEVYnCKNUv+ZGs5HuaAlG5gEKgqFIByRWJPkk8lnx1k7dmTVB40iYaxl
SndSHR1FbxPc1UfoWEZvjUjNgvk7s+yfLoZ/DY3XOsUjKlXyydmwsYvB0qtRDfpACa1Q2acU9kH/
QiWQ9840udE/Jub/uoOfLH0yJsCcCXUVaTkVHQ6kH790daDEWbC/BCg4EvO7Na/unBR+IS3hb+//
9h+Lx+/SMQyGP+pA+V05gLLAqzhAGgZ3s5OHK+hD2wrXWm6pU/sSVyQztGg1CJOzAOm2+6oZ9VeD
NqxU5oc1801lXHZGy1EaexxCXVzCIez0ri+rtrtZKgxOIBzaFgyjH/ODTo68X3VNcpPYgEULNuJ7
ZVpeUaQJV/SifGsi+nGSNTjHTAarlUzW8tSqp6epRh8eCpNssa6WxztHIFZpScXbzQaoXyQb/SXO
Tnigx2Whf2+sGUkb+cOD7hEyW4R5Z8peusjrZYo3274cZhNz47r/WVql/FCuGNj3uWYngHJ6quzx
/2mDxqbZz/YSr98mo0tf59xwREgVarksMoKEw6RCNcGliXOulLYUJqaZpg28X7ebaUoEcQGzR7oj
0hap0JHBJOrgJ3i/3MmkU4QZ0lEkDpCC1OlAfgvS7JBn6chJh0J/luJ+BvJvTHQKuWjxOJILdUc/
z/SxGGtaXybmqXdrsv9qrzHb9a3j1hfaOrnNTlEtF9LA3bbDMeyhKiXdL3GKGdy6mpPLedbR9uFU
ansjetMreUgV3zAFhgxO1LoWZae9qUXSngrukgN7avaN1RQZXSB9pDqn2ldLJs1enxgJHkMYQ8Fw
dDuSJ8C/QZwXkVs35NMN90VmjQcyLZ2v6At1mFvw1WwvYS1M6avR4ntcoRixs7P8hzNG+XWqLzbn
4PmLJOfSTWplXAQGdezphdVjc6D37IQDE+6qtlODTtwqN/WerbgKBhOLWASCBckEQAYqgorN54DH
HADEugljAXcmFGFCEOREhZ/IWjQGuXCoI8m9jQmcRcbDw7LG4lqTDCUCXWpJu6bjFcb2qr8ntGKS
jZDkhN9pG9er0FtvVnV0tZJCVVqsMomJdt6icytsEL4ym+CGRf6SbXoOx7HoHWFCH2pSVAalRJVs
XC24dlpxgFLAH0cHs9XdOo1cs4jn9ZKS7B+19jQxc/UDzYAtSVgUX/E9oZ2XrpErdKO8nHUZUEJy
CPPEFMClVId80LCek6iIfCWOLJ9cWnx/liTe9ZuRU4Pi5K5d2+mSQ5fzMNU491SRRZR4KTct1dFh
y86EUXJznDINEoanOMDdUFxblRg9DbTRHbhc7Ij9q78TQjjDWPEPmV0nH6pRctDaiNozQTu/EuOi
fJPpo747Fd5ofAtOFqRDvT4o5sRkT+g3xjIGR4adKMcO97J954yIICbNBmVa5uu6WiZsI2KFQrA2
IzyyHWq1q0YUdWp3WBx2OG/spp7+4RW+y8dYa96KdXqbMi3a6DnFysOidKTLTMq/joUx7R1zVUMn
TaqvWVLY1yxebeM6NSC+xzAJh8kRkFBbsu+pqbaPgszE22yYJb9brD4kioIXbbVOSjClnuyttW+h
NDvDOGDOZGsBWavaLiEbzaeV9VZK28In6lJCsEAQc0idv28PozGoz1Pc8a5Rz8qIkur4JlmHr2vV
m3el1k6L23DupiaC9v2hszLegSEZ6buVQhW76giWXMoRYh0GwKmmHQN7GBGaRd2XXmJZpP+W3kbG
VF7I8qTdWdhSvEsTxhVuo2mRtcObEUIGafhWQdKRBLhDBgC4H/tcfYm3G+Vlj7m3eWBSq/ZeTcy5
uLGXab7saEIbuVtC0oxXSxwbcc48G4QDtmSmj6Btq7uhEdeZldqeUdbHOc/r0M6SRb6ytPQS7uYu
q9P4gr3v1THo5Re5E4CmeVblQFAsKHuVFawWv+3udiX/N8xEpJCcDLAqKv2VZVbaU0BclB2qEP1C
wg/YAIyPnnJAbJDvWb+Z9SF+HTN83r1q7uobQxjdxdDI+aUE90nAy6Q+4durhlI2xjFvrZcuKmke
gz6jGYDCv9jzaRa+YgnbHXvLuYucXPWVJWsfJCl77YrsB0HfzU1CcMqeK4HlwQ8BnsZyou8IlD+M
ubNpmTMWsRGZJyFjrN66NaHlgJxf1DjBnacaKJsNNnEy4zNp9WwpEAnw4Uk4SMa3nqTUA/4kFESa
eUVOUYrWdzJd7BVypAITfj8sDUrvWaY8SGZHchBJZdewBdzMonvTRuEywMzl3BSmSXlXJRQOFbqc
tcduVFq0aIfC2P6i9/F9uQxhTz1+tPmAV6Y3xvcHS+HbkNf+y4rG5gFq1Hzv60ndGw3Q3CI6gHzz
Zhxk5TIdGk4KdpPSOir6dScB+XLdhRB2Bi1ztdp4rlESHaalhuPB0vknno3mpY3u78pKtSeBsbk/
SLp2h6lv9khg5/KCQX1IfUJ5b1KL91ZHj+WgYOzoJBfjSJVJFUzHtraSa+7U7b7Uygele6TrLHlK
ZZahzbcbUjZdPD2qgMfUAFb9eiiHFwAFNoTkJgZz2I+KvfhrYe07NUpQHDfPBus8l/8KJ5aZ3HaL
+n+LpMa1suEyr3VvNazWJQJHg7PXX2StQ7xC8iJKZYhBjWY5DnHNsdOcnSrR3oj5EHxJFKSiNrP1
oE22Q8V7Nr8MaTYCcUlHaAi8hmXSEKVm18cwfWz2300H3V0nz1cF5DzxRaGRyu+tNTzAjoC0qfqG
8fWdq8oRTAY69cxsEgTaquyjo1SpQBCPoRZmuy8G7SqW+nvH+UYatOzJEI38RqoWqgY/ZI2p4rHM
1sepV96Ghm5Xryc+ZyTk02ymE4lH6J+sn9R8dC+xneephjtBgBFBXqW1L8ohOQpo0v2YDbsGVMzb
nMIJ447noAVyux/baSJnUpEyHz4TNAGJCugyfEXE2lBKNZpa6bqR6PGAULXvamr6ckJ5GE3iRBm0
oXm8McRtkDiJ480pEnOiRl7JEi5RsBfVD3sQiW9O0+VUktZM0/GZ6/gaNOVwGes5pfV8+bLSrtq1
Ekr/SbePubPAKJBw5sVrq3qoI9ZwEusOCud7XsDcVNiiE3JRLvjdxxGBOwsfZ6KKx6oTX2bnxzwu
KuFH6CLnzrC/N9IoDhGpna4MU7Ibla+xacMGq6IOMiXugmZObpSh6r1G01/I03rF6Uj26oL6di3q
96yx7aOeaBl8YMcXiYZFBbcXaRinABuAS8015457FEDmtdkNVGi1qdpbQ+Pn5UgGmuKtSwFKWCq3
xqq/4nFdktDQjkzqaNKolw3qE+G8WArEkgoQjnLgqsqthnDvxrbAQRDkoeVzHjCCIi2TgFoibqlc
VXZR7aGOxIuqdBt2h3C3rdQ3LcLGwJjMZd+mLRJpR9hBwXHHW1OoFKsvWw8lh3VIpeINq83WH0oU
NEN0w/UCwTv3KReq/LuMw60LUf9uwMVmejLtyXRbA5AvydNzoCP+jzVYl+6bZJdYRdKdqkvZ+QHk
S6r7hBBt5YjiU5TUd4Y53Wqa84X8aPbncmeOieKzpnqjDDPaLcsPoVXYDmQjQE6uQkPz33WFAYWb
GHCHiRwh6TWWL2qW8AWQoOURqRndjFlUokyYdLSK/Gs2RBPVC3bpjgvVtZlMqzvlXXpNqN07CW7p
Qa6T2J91G9F/mqeE3ZtQN1Yn7lMpaj3gru9Ta2XBMg70+DqhgXEiWxd9Pexk9EDg5tamOgDbTOfp
ssA9tVP7Vy4Z+xgfZbormGIUJg4avQ062GK3zfnZujM6OGmRaPUhdQT9X4nTUiVVdhClFjJ+Bz8r
7Bw6tgMZG/Jcmenv5ITK+nGrvoMVNyrPEX9J1Ul2EHhPM5Lnfus94WiwmBb2qGkqB/xZapADAeHD
QZ+zymr5pylsene40EJDT6hy2n7Zc9cAeshm56LOqp48sh7LdHpw3AQnOxQ6cot8lJdD0S/do2DJ
w6lcYa2BpG72PLPCCXhFBT+TX5uLXuH+uUZB20hYMjRT7mVjbu97ITq/1FPnqKqIHalkshgqVXuI
6NZ5jVOMnK9zIgTyXHdJ7pxDRU6VeylV0awpIzblGpVFCh7Gl4mwH6r5Fh1ILG2tl6WMSjR9pqge
TVuMjbvORfnacx+5nARmaCrpz7I23ziFbZIyaebBInVre7mIzUxhlSNMREZxFyvirTFXB8jeuVTl
nhTemQYW8dHcnbndkTFO8GiqPrbW4ve49KrFwoYy31Zy7DcoS7tci31dmw+ChrLAhXXGZ4wyGXoT
c3T8rrQDwu2+TpVdI/wfg6QsjnzC+cqqzYqt8V7dprG4SdltHuptfK/ry7prJ4InYCbt7QPiIrlw
xlexosAp+4AVCsYExaLSEhq+F4hHdnGFQAqbnUvAZEw+iM8RYbLybfSNdIVq5zUX5D27QuKSkUdD
yyNldI8Et7FytA72pDUEQmHLxUJQi/t+IobSU7LEvijr90o6TBJMrzylSOVJWA2XWe17r4w4X2do
HnEVQK5mJ3a6z7LkGRuN3KvlWKMdCNM6lkXiWQVClbwYt0/BwGkgTmH/8nY9tJjXQYwb8+r1jdF+
BwFoXsmHHS+ySp2uuDz0NxsweTB6p9jNKCBdXKO/kTy4PmvNWOwpZ0SE3GQp6J+U8UvYwsdbVX80
Z0CM3LAfelvK7nIc768JIsk6JK7ssN0kYo94EsmfUlonK4ECPvraVsctJap3sMaYRPSVEXRxlnN+
rIH1tGEvbKNjzvJxyxg24iYSPwyYH+6lZYsaLM2bdSw5aIrlGBmzkH0naVY8KGQOUI4uXtIRtWIu
dTPQKN4YMxBJIOf9tNeb3kCKadSP3QhVPls6tg8I93Y4kK5+ESvjvSKst7mTcL4AKL9Efvk85w0w
bmRZTTjOWfO0NmvzoEIxBhEpXldGWbQBsi6UChxkFfYFWnyDHKdXoozjpwkakCKPMr0AXRP4K8+L
76x6H+ZJXVPG6JmdtKB3ToqiNxJjcmeBkD52q2DKEiTWkUykkyk4Ruu+lFlIyo6Vt8aJDCbQimFm
pHX0Ynp5rord57HJ5/jQqSMXGT1C9yO3AI2uqSzLcVxb5zisi3QtSWm0G4W63iNZaIIk0nGYEHiy
HlCpLRxTZoxrRa8a13WCphI6FMGoF2PW6xqLil0RBpas11Z2U7ebgbbQU/PQxFqGHqaKnrO1z+7m
1ch3csQ6ME7a+E2xq37eRDbrz8xOas8xq7giwEeTfsb1MO/mAoKnlBb7K1hHfhwSJQ+yzrEP+TJI
YbsJ/SbKjbveVFoa73mx04X5JpuT7a3SVjs3DRz/vaRV9UM62U2A/W3tZUgU8bBolv2aUDufojjq
3T7TlZ/5bMiXgGrmPWDbcjd2pXpox57IKa1TLvGxpjDS1ApUVyn0cAJ5QNaEIh72PkbpKGHkpC3t
HXeP1JNW7Obxu+nvFxIeXcqGSVhalXShlwj03GWVmtglSABTm5aV1wPtr91lrFAAVEM0h2lbp+z/
6fDa9sZ46DTQa6BR8aZp0nSbwbNwPgbXMop1Nd0RX8erqtIVt8qrBZGJeagwbX8ClkFvQaPW4ARe
yHu0kngbrcKO9+qaIfSLsu7NzKLFoX/WZc9qbciHrNTYTyaUbVbGFFI0612OUcCQsj04fjEBPbkj
BFKD+ZpoQ5MUeH9clJxYtnxjvVHJPeSK/LKmw+Kzn6UIB+mLKkuCLiJBqIopI+mnmC7x0W9u2FXj
5kC79+jdxaVEMu0N8hjezEIodyFGddmSpdSBLbUqwZul8VhN3fCWaZX2PVEGaF4hs2/N9STuDEMM
N1iDSrwCANuDnRgckbBzcYW9DrgTRZrC+qs6t9j+Vc/1PCQXQ8rJbjF6PRRNMwWJ0W6FNHu5a5dy
3mTlG/TUr+UQWpTeKD/2uFUR4bmGhBukgTVWwEl6XV4kBjun0yqvC/3tOz2OoauGtT1irZk8NXpF
4Oqw2J4+Js3OGBHdNJqAzqd6qi9uMjFtkOW2r71qB/zy+TFphMRCXPTfHDPWqXO3pQJIztm7R0kD
JRat99LUJQFFKLyZKNb7PQsWZwVptg4I+IVbzTG4C0tFd01idn8LZZ6GdCxWDpWNdlFjoHGr5FlG
jTXH7Ic+opub4rKtqMjl7CSu6sjZbQH1THTs8rNfYJ1XMeE0ST44NvrV1G5KMi2+GcxxS7e3y/J2
HhyWtJhz1r5QhvlVtwgPcyO5Hd6p6eybsVy+WFrToECsm4uqNi7qxrnHy/yroONvp/G1oXYTGGIs
f6ViqlyyUMQ17XrjTR7nlElU6sGIDzdnQLSFGUkaezzGqf5IOdZLkEYW3jkZSFoyHqPMhqKM1oQK
XVtGl6LHpkJH1xZKCJ3u8xYNelpa0w51Y3fsRqSg+Jtnh4jn+UmdrQkVbRr22Hyz2Qisa9287Jdv
iZXI0Gy1Ut8QHhrf2dhlHEets9D55joHzCrKnop45XxhZOptZNfUXsuOUiSeGGt1Yeezfct/UnyR
MwuCQHDG96PJuIWVIskCpe5xxb8+kEW3PmHM3F60iO5MLA4vAPxQTsbFl4mLKOiTJftqXxWXhYVu
uLf68alW6+8O9hN+i6M8y4riHPOqMW5y8I570o/ULOiaVvth6mDkkxzpoO42wJxICsntqfPeZmWt
f1E48N5oUV/5jZYfWhRwAMBp815uLlVRbsVf1QLXKygmyU9Q8foCKAUzu6r2TRxrD4IXvbMirecw
2JHKumwbB17r0H5yWh/Nwikv0zSb0TCZww583wwSSjITryflFkHywFupo1CSqsIOuK9aF+S6xgPm
PZuBkSqcL+pUJkFm6EXuDlyzySOeFZ3bI81TWyT2kWiGueexcvu6M6YBzpe0CNx/m+SILj1+5kkI
KiCZwAh7CfsFIhoQ/BpQYG9KvgJZpH18sRYIZOltv1Qp3Jba2TTUTRsVItGBbFfM4wg11Y4aQHZX
gTd6iTzMR60lmFvNauWmXK0hkEbUi4OStLexhjBOqe38m9MP3Y3Slngsjfz15nNctNJoeo6aFyj/
lqU4IDtT3AlIVKH7w3BT0uiZl0Z6+SOTx/6xZKm7UOTMIHphyPxep7zljCLeY+ZpgKssC0njHPTb
yBH7AYfgwGxNzs3w3b6RcI+kPINyjn1LphKOw50w8ZRZbHwnxmRtfo4JNcdKxQDda83BRjvLv9g0
2mr4IGExb5vdPqBJQCYiGoaBaitrHy8jXbi5IU3wllmy2YSVJX5zUKVTEhxmgA814lg/UoGkUGKJ
Axd1nPP0dgR9rDQyKew+f7ZRiIWaUBv+MxgChZR4eq42NED5iaPvep/KZESW8YNVNvPjXOKq6hoD
7Z/JHDCJUQt9RrRF4lMZ7e3oWW8Rn7BHAYzF+XVv46yWtd2LYhvZrdPrBc0aYLtWmQIhVALnmJ8/
zCgpLwSlFbBB3Bzzvmy+jZ2Ob0znmNk+ERoVS0nNftaLziUBGw9O22nNTmzO/QX7RYB2w3SjRJ92
Z/qTf+uE0gHR6UqjKAAI0k5BOckZBxRyMfJLR1RPiZH3hlcBO9+vyPLepUJoFCcrcRwBcVtvUjra
pCvZAAcWrvnQm2nPgj8tLQ9gTgi7Va0e3yPUbGf+UFX721/qENhE+1Qx4VXwYDphl+IGcUyd9FlA
ngbNIiOZj5kZZxe50Aq0YIiOXiJnzWF9KlbgWYt3QmWFx9WHxu7YvzvqMnwjOAQBcrsVaFx90uZv
8ahgicZp/zLJ5+ICHwJcwdMcAjSiFW7xwbZ0a9btmxTE3XCQNl+idmL/kHKZmkvZGywl2ZQGk7ER
n1TSaE9RrBifRjIHg27Q1Mu+M4q7TRvpZUlnvlC0F7sscyyPzmz202p16REWkBrZOE/+SibP6uVy
kgVZa+IUX1jVkQaf6WnrqoVGQ28G15R3xOXN+2hkR42F6mJE6k0EFufiQKXNdl0upLJwksysS3ku
EAW1ZqG4w6SJH0IvxouS//ZFgg75qYfQ5s4jpSvlM9RaLhkL+KXYTaO8jKwWQTVUz5PFPk2iT8F/
ZtGtK6JJKSyaA7ZSVrwp6Vf0eE2sRmHc941PfXgIHbpFz6ZmrZsNBXIJUejXcmz3aEj7SXyPwRZd
xJsKKgBrbMIOrXnYzWN9vyLO/9oTLhAULaupmmFl7acUw+ytdV3WrNPF2uCM32caRboqO1g6tmkK
IQvtVa50P1WZ8r2pdVStmoWjgkCIhnRGOXRSbR4w91B8Km3TYdTHBp6eFA2lp4iA0KPzE17OLQ1i
JLqmNNxOM3S7abIDK+S5AW/niNQIj8B9cnajKaJijLSzlTEkRFC2NRiwLDC76yhfZtrq0kQLcxLF
JSmQczDmQ7xbIrl+G0c1+2E0Kf1sw8lC/IL6XZQ76z4d+mg/dPrA4W1Rnk0aWYc57btjzkKECyKr
hZEs90ajTQc75rmwdEfzXhqTryI853iHiyKkCKJvXMXZGbnwBdPSL3SxQONKtcAddnRiTgm6sqNr
N10VUu7sV3p1h7Tk+uvBRplvTtJbL0bKAoi7qnpI2im6nafcudJrJXovNbk8cCjHMA+zFZ/TfJCW
5XpsJZNm6trO+1ZfXvBhkn+S52A/Oajeb9VCdl7U2aGj5HDV3cuJpfwwZ06MmrxSF1EwhqE0is1S
1JtuT36hC/zs7JVeoZKoYZBjY4+iDg/s+N0VCZpjSOY1p8Fypv+DS8uzhOB9raZ4pT0pvUmJFnlF
5SQoPTqbE9kq1TfDEEkh4U5b3GcHmd5EVowV9bQ+1C1TGH159KYbEvSDMLObyVFmbmo1FyUSOsbr
2EiIoVhVObmgBnQcOdEGQu/sW12je5bk8U82m+hlLZTvf16nT8BIikAgxLjSgTZiNAff/xFYAWae
JCev1MARUrvTCksuvGXJlK89nWO3RaH3uBgyuVFm9f7nkU9zJrehN/AIE2SQXUcGMvpAxWm21GdK
QtODzTzQQipxipei2fV7HyDUq28SNJmvZwY9IeH+NugJjFT1DqGzMoMqD4SS7qowOvSY1qohlL6f
nNlblHOjbeKG38C/IV4ErD+joVrRHhC0Bmlg+7gGrKHq56H9T2KOf3u6E/xIQ1zAFsJ4iCntnR7U
O507piszWhpaZ2jlz58OtIt6uQ5hZp2w8FlqRxzJUzXQYm7IwNIEQ1AMVAL4G9ruxA8jkRho9ghN
+4HIWv42UMx9TpHGYm7SG+IMZ7lt1L9hlv94erBpnLAcxIebKPH3X7uWtVFP1FgNqgJ7JZpZkkAw
BMDSIvzRJPfPU2n7Lf802slvDW6fE7HIl5Pbntz3X8rxIFn5tz8Pomzz8XQU+C7OUoZqaKZ58n02
ZaZAWDHK7Cmh8ij2UoCBxQF21+cseiE9/nm8zx5KsU3Z/qXulJWTV5qumPE4ZqEGRiodpWUNoUxu
7Dk/89t9OnV+H+eEx1VKW57oq21g3hzoXoG20I1CjHJ3RVA9mff/wlNxyjNlVQN0NE9Hq4sIiqFk
pZFvI4zKwLIFhRIl/mfpP1Y05bdxtuXgt8+9y5Fg5hWf36yvl1S4HlYpuplw4esL88xQ6ong4ddk
R/xhkioIfq85pwvZUKS2OhlKQIwFm3UxaoEqZeltVlX5i0Y5i+JKW++nTt1KJdN8K/rUvMKM5ZuI
B+Pe6ZbmRh91gXnSZL8TtC18sCl8ug1UNKahCsydJfvMX/33ozZMOMkgurXFvuJD+vEHUnrROetU
UYieYU9dsZhfhVWmgWRO92TPdGfn2fZmTz8ffQurwCmLqB9j2/5+eyOUhpu8yDuWJHfy5aD3xF49
WDstSMPkjARlW13+NNQJjgnRv8YtuRhBX9XXHZeBUY/PbNafrgYGBrKyoRiypsonjzNXqzOb24qb
XFUHzu37+GJwuWLdk0jnxX525nV99kgmYSI6+K7OqnryujAWKxI5t0iq1CFqotRVksOfv8zPngg6
GDYfcI2p8Sva+bcXBL+jxWgxlEC5kT3VI2DoIfInkHM/cqvAOSjzmT15ew0nr+nDgCffTW7jfmGs
DEjYspv2tTdrX3X0MYMTptVdS6RvnYdnHnL77v825rb0qAgiuGWerKpdlhbaWJD4mR0mX/FzCi87
x4NxCctwTM8eAz55bTpFa6hnzVQJRDnZmQrOteRHaUoQT7w28SZb5x7ok8UHxpkjG58zqp9fOqbf
3lqPWRnmatGvBzpUD4n/Vh7kq2Z37pv6bJ/4MNDJDFQy0hFXyqiBfDEdqMoTWekuXntQAtzyH6Lg
zy9q+9f+9p5+e6yTz4vk0yKhbM0/3jIbZjkcjMu8vBOJ6lpSd2YP/GSr/fBoJ+tFgzwiTlMGSwFF
yuI1XR6G+Of/6YFOJx5VZUul56zQogBtRSyoGntd24n0winO7LGnOuFtQzJUdVstbBls0jyddfK0
2towyYF2MwbxHtYeq1FXeMm+2UXJmRn4yRT/MJjJm/xtAlYSrm6jxmCL2rR3uJ5O963e+X/+9T4d
RIP8wWyY0vPp+XYkbwgkdkTJWd7Y4PA+6OJ8ZoxfW97JnGNZ+J9BTs4mqTlKVMd5Erpg0pW+W3wg
eBTp+9yrflYrWgW0mjvjwBV8uf3z830yA2klOWjRsOswtFM7cK2u7EntKkIibOrk8GEdhlYdAX8y
ooI/D/XpT/nbUCcnowZ30WFeazlAYxxMiuO3o/wvTcDfxjhZ2QFGgDnVkjGci+3ys121ZGs3Bf1j
t8vObCOfbVwGhz3Oycg9DAy0P85AgcUlxnuFHKBKJwUFiv0dmO3HVAarjyOTSVKwN55ZMj77FSnS
cb1xHFll1I9j2qs90nFMOMcY8MBdUarfZFyQz6jFPpsWTAbNJBQJeZB+8q5SCm+lOTdyUKv9NXVD
NZ7uBLZaf54R50Y5eVuVtFKGTrGDt3LZhYdT4aXow/55kE/fkr49BWAyesTT8x/QewpaK28b1ZIE
aiD2pp+qVyST+tUO7I1QlzPP9emQ3NUcm/YUy+DpGa1eU1PQj1V+3djiSxiBXfY8hopnhurevC/P
SW+3H+p0AeGQZlh45CC8VU8morGggF+6kSMuXWRETvNT5qc7ZA5TQBEl7J7OTv1tApyO6CjMeoV7
KY3FbZr+tvhmI95ak82IuLxctBfxRXxFD8HFoYAayrkz6Cfntc2YCCMhrr/4/5zMeQ2z3GxMCYbJ
JsXtiOru9dgb2odqKDwyx92ZpnO/XP153nxyEOCxqGZupSkKCicHARtr5yah/B1QJT0ikqBDknYE
QkM9zKp9TWfgy58H3P7Bk5+UDFIFRQ7VYp7yZD8jtd5qtSRdA/jb5EZGsOQPSR97Ttkau5V6Cv4J
9LCkRs2DP4/82RELFaBsK4pGIdA5XcgS3PpMSWXo5NAdjCsIO2/btqOvww5DE+/Po33ynB8GO/lh
FaRDZK4ymNzpb5Hu/MDQZzcVEpY/qnoc4vJxrZp/YamxWQT4H4Iwbcs4WWpMgbdm37YUGor2Jh2Q
IETrFY3BM+vmJ5OGL5APg6KmjeDyZBhRG2aGkyszdewxHm/Is1mT6sUpi1vCP54cPT0zSz+roDoy
ICc9LbptpnFydhiqFpfimVieKcTb28tCWdoLfJV5fbKfBf1rGuI28+c3+Nn69mHQk+2hTOgSN8uW
BeRtpRusJAPJA4ULCBsI6I6c+VU/2fM+DHfyq0756AgFbDKYclxRUyMDUDD1c4v2JxeaD6OcLGlL
p7AUtIxSFntti+PLnju0BwrYPCr5+LqKScITb2d+yk8W0g+jnqxttDNwmx0ZtfPXQPHToBDcb7D6
CrudY3jGmd3wky33w3Aniwz6mjUaLYaz1v+i7ryW5EaSbfsr5wfQBhFQjxdA6hKZJVgsvsCqKKC1
xtffBXKsu5isYXb3fbnHZmzMxrrJSAAhPNx9r31sKLNB9iQN213YUNR3duyfhjk7kDBngMSoMUzr
DcxKti4a8ZxgT8ubvopv4+fGDUhi0gNOqyDJGC6OLo3TbvGNSEBzAL/2u0v7zvJoZ/vrT7/pbN+Z
KvDiJvZKK7OW1sJqHdmk+yICaHn/b76prqgLKmmBFp09/VT6ZYv08MfyUDzO5Cex67myZmsfNyn3
98O9+0nfjHb2XFEfTbLaMVqPckWL9/TE0Y2QXVgel0Y5u6rauYUJNF1Tq0TDKG7+mIb7UQovZO/P
GSLLBRJBOnJ0BeW0Lr5DDN6EFbUJI75f3pxx3XvaOveCVb0do/WSKbEce686tAge7NJBu3ppzr67
/t+MfbbLoKgVarKMPa6VNQZlnrrCeetI66UbruWjtTPd8KW76u7prhka91Ip5d1N7s3wZ9sPDfSp
bC4bgQ8EOE92Pn1/v58o790zf3q7yzd+83ZtS45wL15myjo8Gh+aa+TFjdPuMA25M1ezi5/ltj+V
4ba7dGC8u8u9ebizbYeKQuSHyyk1uMvltoHE5UQbYOWbbJ0K51KO+b2A5qcnPVuBqMEi8hCMt4j+
Q1fZ5mJnu3TMbPtHxKSXluA7x/5Pw50twVShPz5UeLF5bz3ik3Iwh2c99eQ2xWJYvfQyl4n4y0b2
5mWeLcWm9ascmB4T9TPehp7QveKr4Q0kCVKI171Dt+WFU+N77Hk+5FIfBsdIGPVLFhg/BQviK++T
DIWyNtwi2WS6F3qmO7tgI7XVff4pH1bx46Wr1Hur4u3AZ2+2sIQk9bQbryLMB3ptG2fj7sKqeG9n
ezvE2euMoSCY9sjr5BZ/Ay5gSamfJHf4bDmam3lg/i7HwL9/LGhEP69EX4hWy0zGNGuvVjBLMvr1
7x/rvdPur6cyz2k3akQHQq4xwtS91na77fJrZWpWauGffj/Qe3P/7UDL0n+zqSi4M0SExBwMeSvt
mgljAjRMp7zvPNK2CGKk198P+O6TKZpCnU3nrrTgTN4OOBmpqCD5DCu1WdcxSPv0kMHfFpcy3O9+
ozfjnD1YB8EcPwzGQQqDYMahBu78/kneG0Glaq5TzFnAZWcjjNog461QjasprG5lXHLFbG7+34Y4
O9R8ZAaZajGEP6AdWkiNgyurgh6LfzGOacEJJisFF+9sQqtGETd0wo54zaROjDDDyi+t0/cmGozi
P4c4++5BK2VJIDOE9YhX+55Fs/aHffmk3KCTpmi5gla+Crn4IGbqLgz+6x5BgkgGKUdJckmyLF/y
zSTPUE2bGk22K4yIVpW96XE7NI1/HoH8PMrZ+YzRmp2YKqPIe5xr3ModNnjdUO5HYrzPdvMKbB5V
S+tG2yEw/zePKEhCU4NbmDJnR/Q4LjohIeZV186Y5+xsRIV2dCkE+fXsIgvHVVcQ59HMcA4CmtW4
7CYfO+LgpfeiLb0MrkIdDKCtKzs4VXi/n5bvBJQ/j3f24SrMaHT6w0ELbdodbnC0E++6TcFlNSAg
GN2ly0g8dVv6Ey/myJaD4+dD8+exzz4n76FdLINmghDpduJ/s5d+Nx++NzelzhP9dSgbNxopMyzD
Lj75snmcjU5Sn32FbARMqPM3Ta+cEskN6XbtVlnb6/6APZe3lFQxOvH04+/f8687GWxYPie4I+L2
X3BvsyoXNBkk8goDLl06BGhxfj/A+YdckFbAjujp0ciqkltZXvabFYhxhlp1va+uULk8p3YRIddB
qgvy3yuHBJZvh2Ydb6OpEqfGxgxnFiQi5jr2qoa2dQtLMtUOnsoIJ6cq00p3KE3x4fuP/EdIsv/K
G/uJSva/DTCv8cH/uyUu3ornbrj8+z+4ZLb6B40DBsudHhWyxUuLHyQY7HAt6w8TqLyK4RwTxyAp
9yeXTAU+poJdIVkngyXBqfZPLplq/IGJ7fKfJd8llpbBf8SW/zmakFTYHWJJnC3L5818CpD8ibHV
gWLggbPH2AFDOw1WiBtJFaARCzNXtZLNLzVmf5Zr6Ro27kTGxgTcNFPaxwjpH8gj/YlWAiDZkV22
i7fs2OAJiTvRIqE1w1ObZ4B9bMQ70C8NSTlZiYVYIJRT+3lUyvDToNbGHXYbJH8dQbsMAb3WIUgT
RWndz0Oj47JC91dwldWxvm/6MbgLSpPOWTmdWsR0ixgjwX0NvWmOktzTlbHc670afKgsFfWlBjqc
PmoDtaQXq1W9VkQ53Rm1PkVHqOYRAAX6vcFh1aZdrqR5iuHQG1OLeCJtEjzZhJU/JJhfnPQymY8i
L4a9ZqfN1tfS2pUF2iptNvJr1BPpp94AgIwxsn2lDmqEpUaHcqWEBxDmTY2PLbjaV79r8jUN1qRD
6nnYJEpYXDdhNh4ABISrlhVcInc/BaYeXlc4StAl2KqU1jRt7gCXjep2oD8eC73SsyX9Qy0MfEAs
1DT41FrbSdexuk2NyHhO8THbJti5Xo3mWB2yiiARk5R7ksDl1oemj8pNnjdwhWq3tuwOwa5+nUMQ
+uz3qnBSdZpuBPrbvZm20ypNJPEAbgETQ70aAJZaUb/RDMn2MvwwnpAu6vuKnkZMfgcgyIDbg3oR
b+e7LBHjQ5H1yi15ffURwbq5NufOdIwimU8zEQemuIArVkiWIogmctzclbSMOsiM8B+vGrto8HQP
540mJSgwAZMxf+TqgMElpIAgcKWqlHdljJlP0SfiEAayeDLp2fB6IQMlk/vDpCTiesj64MnvOy5S
M6AxJ+krzUVkBYGtLU23D+twK3gBzpiEFiAr4wncD7rCIYSGayD/YVLapnCq0SStLfXD0MIJot/R
kXQ6eJAYWf7gFTkPQ8dJIb60YU6n+IBP507COXbFJZmzvhYx3fyGmNC9TdJB6xJo+XPX1cACphqp
dVQNMrwExEVAaeKsOw441txFgHnL9Yz8gN9LA59wccahzWDCN2oVhKlf7FrogZajAz2NvDKdhkMe
Zso11jXzBxMWrXVTpFlfbgEHKVdprcsPkW1IGB7lFvmmtszVBbAmlLva1isTbiutd+1aqmI8WSTM
ZyT+ZBXsjSTBETAL9WI/lOMI9NvKAo/rinRSA65zlLHIZxJiseyGSr6eJL19CmBmXkcqcnMeEhMv
FwEXzqYWojJgy5CNYI7lKwVT2GupG9DEy0N+oCMALhImLbNAt1PC6clFhUh3DkB051MIYbANpUdZ
0dBw9F0NHKeVYeoXKptShZohzAEJ411mDztD7/Wd5pfKN/Q3PmwDPyPhXLbqQ4vDK639aYvNTqjg
DgNuRxrxyPP9+rbiTIbd62PbgwsXlaeNZHbj504yU0BfiD2cppXSYwh9bN+l8YzUjp6ZAKhZY3YO
9bzidlYV6QQ7H3B8PgMT08MA61qkGLsSuwgdoe4gZQvezJSBE8TjwD4cKJ9aKy5wubaHfD9Nw7yX
8ZiCXB2NrNR4sMSRyTVdqZVZ+Q5cgjL2EqOWKkeuYzoLOF1w0436cIsFeXjQCk09tmnMnDMqNaVx
v9AwHOp69WrqE1lxWyuJVzkkl2GDJbC586XBBxoyJOmN7ivmldxXGK6mmWLsGoTwXhboxcoegY84
hCXZqQ+aFrSIzA1YQe9qOzEMbjBJUXOVWVL9VLUjWv1e4MHmUHm6KxqYLrSS3GN+MD6XllG9Wv2A
gpR3r257fxy+/vPQhF2G//6Wlrr5Wiy00eb8X/r/EJYquGL+95DEfcleiy/Ry1vHm+VP/AhKFNn8
gxln0LPBIrYNi7TSj6BEkdU/CDGX5nGNe953RcJ/YKmK+MOgcw/GKoX9pYmPC+p/YKmK/IeQKZvi
GEuLpGGa5j8JStSzaNqCkYqhznIRk02Z7rqzi4NqspLiEUlvgg3kzjeNHIggVA0zm/VDVdLIC2g7
2JmIyrYtAsWDGRfWqWlj637E2ozddEiPlUQfqi7rzWepSqVtZXIwJm3D1XxxO+QSW+unXq0SLxj7
h9kUYo1qML1wqfzeefDmFrI8CkcNzReWqvNE58K6rre7LELWva0wvfsCcstYT0pR7LShi1f4XbWr
NEJXV8iTftB46o8YqBorGRzTSddmgGuTzP1eC4sbK9O2Iqirbak25TM7Dl1zPtt3jZhjK2ps/oRW
1M9DI5O5G/VoU+CIt2ONjie5Ky7WXc8ust8fjG5iPhNTiN7is/ixq4tKjtnvt1D+MsTJY/aC/G9c
laNSbHG9LHa+KtewJPDyi4YmXMe9kexL7B73hjFEmy4OutJ7M8WPP17rWyDsWYaE30TmhfnCLYyU
EkfMzzFtKnfoukKl4bhmhBo7QS/wS2zb7UFFNttRo42gdvzjQUHPWrYGVVJXyAT+PCi8AZxMpJJY
hA/9DFBOSrETVhTu1mA/j0Dsuq006NYlsO87D6vTeWLoNlhhSxhn4/rxqAf5zLgVx7qT6DPnsVQ8
xmPN7JCL5hP8qgupToXaHU/z13y2hNAVbiRcZjSaAemXWJbum2uDUaZicWMatia8VrR6DciXIJD3
UxS2X7o21j6bta88D35RrNucxoawV8uHuhbhlWyPwgAkI2N3z0nfbeCVGI/wo1SniCClOHMc2fWm
LPnE6NTnyHrswyJ2daTmuMLI1T5rm8+NEY4ENkR3Q4g1sz4b9ZaIzMdxsJGbp87unXboq91YpxM+
niHO2sKacYNqh09I08B/G4H5kiamU5dgJcH2BY2j4cf2oTVzehZE1utXKkfhg9xWSE7bEmd1uzDB
K8IWKFcN+ZR9mM3L/9cCLDa1wpoiL8C62c17fdwU7GecfHr6wqoTK620W6+q677dtUY4SVuEm8Mn
iUqb7tFWV2NekZnVXY7H7YsSSiMEstqHTxvluH4Cvx2jW7tv0dp3Y3trd0H7IJWa5hhMZJx3hmqN
k7OCQjeJHT8b1VWc+eYejGJ6kMO5m9zM0PTRjVpD/VKYlbz287TeNvjBxqtSXS4Cfv2UyPVHURlw
xYKyAoXoR2V2qqwpfPKrpHtIidsORa0V2zymIcixGlYu/uM4PnVqeOrBIkI8KiazgbPVuY2igP6t
kj53pzb/2qhpCR+uSjfTYGru3PH9Teiz+1zk7S0urTS9ZZjd4dZexC22PjRVu2Oi6PsgjP0vVRmL
B1/K9IOd6aqHufjkmWEtcQE0kqvYBIKzalFTOSDTkociiInTbeTSrupDXHTMXPsEgES9GgRqMxPZ
gK0H1Ppq6dgbcruFVTJfR2OwIdetH3OdKAYvvmmvimrACa3Zc/N4nRLjak6rL4TL4doO0lsQL/Nm
js1k1UuNQpzbY7elF9k60NvPTTELntq0PFys7zGYxvEKCrcDfbWvCX+T/MEiFXMf84+OitZU27G2
cKrqSgQrJQRE155RzfKZwzW+ygW4udDvfKcCWrGuE386iVgVN37cjUdsoJs136h9MEIi/JXJx+gc
OyvgAQUla3AWcKZcdKH+LugMIAfhbMEJKVWvxY89cHW1wqNsnKV7c5a1V6w7pS3BrXIMGmm4rYVm
X9vl2HlmqcGUCcppA4WmwORaUuIjLo6Ls0YT3RrDogcO8y9+j+u3moQQCNkhbidRSp+AVUnrPpkx
9cl7fIlKAEreOE1fzWaKwYwmnyI8xx2RH1u/3QlydnjRi6dKrm6bSvqgjtbkjTb1FH8ywocsrSsA
WFV7b9dUDBj0czUhssX2W463dWpSni4nO/zap0F123Xmgv/SQvU6H+3acBWzLrdaB0LBz8GbWmDE
cry4J0wxna6EulvmR5zVtZ1iSVoCd2Qe743SQk5Y4XzhN73hSRMwClWN049Vb0fk4lmbQESMLDXR
xio59pdouyJXJWXvoYPXUq9Wx5yufc6mFbte4WZTHm7zIhnvQh9huwq+lOZjs+bi06VeJ3L/Cmmh
HTm1sPd15xvaFZnH+WlEDUD3X/Taj7V87HU8Trd9o8n8ra2+byFl00Q4Ja5SIXnEhlgGLJ3aN70S
t6cmSrn64oh7i48xsNhg3I+5/phjjHDUwNioUi3WjZCm20Guxr0w89e2/ygwcnc7RRySKYK5aYki
+hYk0kOTadqG2MDYWMDSVhR5cDngsAXJV96WA/euuSr0B402qZXoctVVwbRZJgpfxUrDtdor2Ubh
1PqMHX12a2hdzu0Hyk/v+0meOVmXTpWryHoePzBxTUR42by1aj0gW6xU7Q2uYIGHUVotbUpTk/eR
JjRS2URhAI6KCrP7abkRouSL76DWjo9y6RdXMkkHbPkAjKIQcRYizYF9DZ5dB/ekCHMFQBzsEeCC
5KtqkFArPmXxVPmyAUm3wVVQz+bVnKtmi7GuXd+JWibplACACnsWfQf6OCYDNRRTc6VgarhpAWPc
zIU/bRpV2Rft/JRN3YMNLGCrAZlpk5lTaM66Egomun8vVmZ8e0pk63g+rmIAGq6RDy2fA8Je0xbD
M2eJ5BnVhOt7z9mJA+p0LeVRstJq9Qj95tpv4g8RTLKsRTa5suosvMGfIthkNHhtQyAnC2D4Lm7k
CqNu0IFTxbnlppyeeWPCwOkQ8rsj6STT0SVcMALJVz6nEOrcSIuaO0uWsjsC1se6HXVPihJ/E8yB
foL2kqwVs2mdvq2tVW5VgyfXfbkr1NK+ivsq25Dn6h3T8uWVDt+Ac0Z2TU2L9mOifgiyfDdICWjL
ZzseRtAkbJta9S0aLN3D0QXwGCl4R5SQUafxG1IsmLvSdVeZ2LebSxOFbwFu1qTuNSMdgwkZyYXJ
UpLjvGxHlIGH0pdw25N6TAf3AgK4W6XWq1pA4dT6CpG8FBn70Kj0A9vtcCg7pVtV3bbSv/mZYRwL
o+qhueADErfULgYo5VeBBbdizmFzVuqQrKxGO8mDZHzkGl94Erz87dJ67QZlG9+kSTW7FRa+PShX
Nxl7PBenECHmFEhYVin5NgptEk+SfSwt6WNRBxsjnF8sDMoPKP5BHYh00wCsABNrWiecEKs17n10
5cRQ+g27UCilmOHwqe0GjCb8cvBmzXyMkvqhLVpPLesXU+2JSOb5SznU9zmQsZOFYReyeP26qgrc
pnXV9cHqepVVAMWqa8PrsxoLLyXlL4DpjyBSsfHLMbf4hhtQPkgYB7pCwrgk65eBQX0B5t2ufRnI
jm9bqVcBDNYU5JjwvgozNj6kSJSdJUaqSZcRf6Wqa1YTxNdmaK+FH70ERFcuFBcd5zf5LjH0RzUb
ZRoR0+YWHkOxnuTxqTUSEDRqeNsoA0X2Go+hyCi/9QG1nrIWIGwQBvvlAcsB2FqY7xoEWanFKaru
GvJXDfnK2Io+ynJ+qsU4rMrZws/LHIQTTEG21gb7uUUzrUihxTsIdHc2Ci8qp9fJKGhXMMc1mIA1
v/kJvsG1gK8nWOmbLg/NKz+FyQorCddRezqabZtc2YkG+dMo7E9xY9830NQ/jpDuy8J8rqXyKW5y
cxvWjX1S7XJTG4EE91H5oJBzckH7g2SMxGMhj6oX9u28nu1wYAmF3PkSWVDhIZlVqFO/szszBLll
GKvCCsYPfpUekpJmcUWPH2YF9n4PJ6/sTBPvhlZzhtL+0oVqj+NdvSoC9VW1JfkgUQfA6yxXN7Y5
7mQrmK9jzFFxaS8poWMjG+zr1Oq3xpSAEixhF0+jOOmtcuvXbbzB8v6e+lTnzK0p7ko+/q6jqLBR
23lnZMMx8l/NBBERK2ANTdv3wNebpHTBuVoW1wBAsUyxOZpOUl2iycG+kk4ihFtjYLokXXEgBXre
ae1OlfM1B+t1Ojb0hSvaQpixNkC4RKpqD5gIWKshzuJjQuLJLZsC39jC5WBxM7zoXypejBcIVmE1
2fcdFw7al+poW+hxhKuswvqta6+s5wY/3FrxN9X0DZTyAYurljsDuArM40ZAw41V2ave6G/msLNA
L9WEheU6H8qveX5UhvmalEm0hoNfQ5IJwQCH8Mz7cTSuCuNqhCe+GSQCMFXqsRhslO4mqW2Sa2OA
gL/UHOikIQaeZNBdPYSxC19yeBExDMq8bjWXmS3dhEYmgzpUdsZIoZV4BeVzbt8TUdAClkD/U+ro
DvCl1PHNk+I5V5tsU1JTcdQpAwE+F8W8i1WDtr9AuU+ArYSdBgC9GpUPZB/c0YSfMIDLgtf4uRu0
vYkT60elhoGCGncbaSz3hhgml9PuC14IO3PamPmjYoXbwH/Vu8nDXUF2OXmFJyvTTYkZ0xLQG24N
udHJJ7GrEkI4aRMXacmOVh61Caa2bWAIMh+Mvnkca7z+aLNwpf6RFO5BmdU9WCDOSDN8wP7BWpfZ
UiEpPCq01saXReiMwzxAVwwl1QkqNYGyOgAoQfM1OFRo7FVAU7kbxwCZzbzKbvsMM5cp7G+a+M4f
2PaCwevD0ZMK4K5gXOz0M7bi3tDjkedr94NdfZhx8Git/aLQuAaceBu2d5T4vW58KQUPQh4WsMYY
zCtLuW/SkWhtOpQKHrBFODkKtVifmFMP5A/snbU7KPskNvgc+ra1sx2XWU8Xj5SBMkw0AkJfgHTR
Y5/U4JB7sTO6+k4r2XmyeifZ/UaJH1hkqldlT3NtAlOetJdAhDeG2BekfVdW+ckYZWVrac8lNq1O
XycbQxxHudiqzM4vTdc0T32WGzcgN3ciViy3nRPPojHiXhrSe7Y/PXLycBY706ekDKpdB9gWWROX
jbZrAZ6akJktNWFjsMlZzT2c3TApv4HvI9E9+dem3XDxqeU1Wp7xMQXdOYsFqWrGnjwiiAfkD7BY
Uumiws2Q+/ckaVe67Zsnia3N6WUDjvpUUfVulaK8GqYA4zCRp148KZg0+m1wNQF7BDCT7bO+GCWq
eVBBQ8yAPLOFMJqqxL4jtgHQuCPLiU35RLfGgCO8bN0GVUL6PWy+6IOkuH7Ap9Cg8W9iU/O9tnts
5sbY+hkUclFLCf49qflMuj9iOU8WAKFB6T+mqSZtFV+y77PxI3Bv+xmo9vBQYWtGxl0hByXq9gRi
qCQuDtu1HBsJ9RXId0k8yngqJELbLdr3w4BADFi0f6uFA0EiAnXzrg4zfZcVzRUsW3Fi6deepiY2
MH0pBvAftruB0tt1NZfpWjPDTzGsxfvMHuLdNEfzKbO4scMM19UX3Z+sgmlUhRR2czxK9FpSP0ck
IHSjJWfWRhvo55Lnh3ZA/UVfLJHVMh92Ge2X97LcGXtcPIpVYCSAHnD5hio0BCBb+8A1/eY6Aznn
1ZpSH80Z5paSaGCTVY0dw5LjmyASQKV9Ndkqxrgb/Eq5gq9CcQq07SmS+JGCChtASNnAhdUETPjS
ohqiWCW43RixzgW5oku44v4N8636hO2PAJYWVgdfm4IrDSz6KtLL7utkNfZnteyhs059SszXihQ7
AGjJV5UVJLOj9DmMdWkajiDM48dRQPF3VWUiFFALxfoYFUrOCQpZ+hhrY+1wdSnhsM7yw5TBmPBi
sG038G+zY6Qa2Yud51Boox60gyaJY4QV4j4oCPb0zDT9myTXJG1tz1nEaewPzbaIpPsyT4aD2eAq
nNTFaG/9qezlNZhe2LUw9gk8iok7UwfutvN9y0uz6NWsW9NjPvY3saY+mXAtXzLu+Y6lJeKrjJ8L
CIsw7W8gZ/iy20l9viPqUPA4wKaScy+F1jzIIntJSSw10TyszR7kGBzJQnVlXscnNZNU26VSRHl/
5poAwu++LoaPeoZmol1cnrXcBP7V1fBdlQSoYFGOT/g3B9eaFUPv7NSHMASrVoR1+uRr7T4lL4kC
SXwINKqW2Wg4JgIoSm19d8jkOd6mJbd34nV9B/fYB67Yt9XaFEO80dO+2RrqfDLGBvC+nSmnOW4+
dIh7b4hopxP+LjEMcSm567n/rXuTrzLHSAIqOzSv4XwekrzGlkEMOajlMff0aRa3TFJUX0YkgXeV
5uBoh4l9o3A+yxNas5Lmhle+IrxCsDbcwEOFsn0KMWtx6LmRatzGFSjYN2ZFhEqmE/yWAgRW9YJQ
cyuMa64hODZbhNr5sUbjdSdRvn7iHKjuh1z1McKISFJPjRYEmx7WKsxdOc5gakk4xk42Lk+oU8Rw
Vdp2csvdHaS1ZYmv4yAP96LWmn0glNYRNk6jSeUXLo2N1laSavlKhpV1Nwy+eaUkibaWdR23Q9On
QsYu27oB2b41HQ7X2TwrmSOPxGu5ZZKU5LRJq03TxNMOyxacB4Terrg3JIQ88ZB9inwi/R7Pob0E
tfND0gft4/eMfj/17WM1D9JuCO36qQ1C+GaiIbGhFN2NPspd6OVVXHjkBPQD7sDSWp6m/tkfk+gg
xDQv/mLXrZWVz93cKjdG2WeRm/Y6oLE505+sAq62GCTp6I9StpKDvnw2TN+65kJN+ZPG/vZKkdKp
phO3LlQwpu38GRd08vG+irtPM48WEHhLP1bj1MPgjHI6pkpyP62vXFdRkB9COmXIN8XiE1XO9LoP
YwxRG00Mjo35w+csif21krXKo5EO5TOwE+vkS9a0TZRSvZrHvIHg47f9jT3DE3bmOiM1O6s+qNB2
LtpHu02wY6AoiugglodNBoydiL4L7a+SxBViMcwm8gzLm6kTw+cpgDg9GFM+s8bMuzCYKJtIRnmk
SC02wF5fx6hOA0cqNP1A/lW7qSZ8fQMIvjouM3W8mvXQ/KYki3JUKYfcq2K5OMIrTa7LiVCYWCF5
HWtWctRk1qlscGwdGkN9VYA40rOg6KtJgMsfgVTf6LhtnSZ7LJ/xuVBu5HgUVHfa7mZqLeEFWdk+
whT1r5pCv43NNn3U0qy9yuR2AsUoy9gud3pqndJQjXa4e+QbrCJ4SSTysPamDLzC7SZbR7iN0Hwy
lSSCueo/drFOd45cgaVw8CYPrgdtcRbAHu4+azhuN20HWS7Ie76ypabzRo+0bms3KY7H8WB+bif2
BTiKbflcTn5QHKM2bqEMmJm5lkHrnXzTpo8oafPymUYNazXWmvWCwlGtnJErA9iGHDSenvUYpVId
ucm7vH0UMHWwAGsUzZFEq+wAsRaupAqd/ltl2hoG2RHOdcJ5OtAnB5Km/IO0849a7f5GPfvvdeP9
L6p6q0ux+L+XvR9zmIRf/uf/1C+v/7PKovql/dq8LYF//+M/auC68YdmUQM3TKSjGAAuPXY/auC6
8oeguIUOmBa8xS+Uf/KfGjjdd/Rf6ypNSgjNoTfxa/5TA1fVPwCuGZTikBDTq6nb/6gGvtRP/yq0
UfZWEAljU4lUFyvvH86Xbwpt2UBwVClYYnEIHsqP4aZbjV62itfRIf6Ylx4kDtdwuJyYH8brRXaa
rC828C519vPfADAA1gVQIlBlZyXGiPwPXiiq8Bbwmlx9RUjkYKrnUXLYBeErDV4Aly4pXtT3nvzN
qOfIEWOkZjuOjFqsOE5JCRs12+8GSrRCK3jjybf9N/9juR8f1WktPSKz8OjTW1/SNP0i8l2+wNvf
cdZvHwc6ZLBZEZ64XmAuzQbs3ODQq+VqK3Au7nT3ZqYef61eX3jb52qITg5RB5INABHN9WA7GXeY
l/1+iGXm/vpFaVRWmOAaMqYzmQIVzAbLzZAxVuQzTFrsx2200TeqN8h/B494VqT+PovZFf8c7+wd
+lOCL2HLeCn2jqvZ84e7ZBWsTLddFV/C7GCESH0njwYz72ID+PIsv8zeN2Mv7+LNCjIqKr2xGRie
Sus7Jgteu100Ypc5KMsy+HUg+ndlrIJ17Vz0LuvT0BTZ8pC7ZZr83WGU98ZBgkF7jQE2DiX/zw9k
piolK+IXluPCCdO86Zu+HnfNB8rl22BjX0v1uruq1tl986rv/sXMeTv40g/y5m0myYLSq1WYDJ7y
0VzPW/lYr/S97ibrbntRv/jet3s72lmbgYx13gLB1z157++XVxrtwq3ssMovdG+c99V/n6EwNRYH
aNqWxHcy9pvnGjVhGRJFfS/eIZDwglN7XNTaEZKMfk/uBm8MtjlsB7fAbC680+WdnU+ct2Mvq+fN
2BSgxYhvFYDd23kdgYtaIALaxvyuicjdS8bM786fN496piWsaN+i+s9wYrPM02SDzeDfWA7vbpxv
H2v5HW8eSzWCSqeao7PJLEiGaJW58dOyby6O09VBuTQ1f+5J+XFUvhlvaXN7O16EQ29v4J7pTciG
ynXGh8PCkK9mXzycLj2bONvQ9LYzirbl2ZY1OAKyq06LkJ/kgtcd1e3F6fnuQvjrm52DiOKw8NMx
55stpIn6qGzxWdp3u+z+okT5ZyHAj7doAjE05EWOB1L/57c419EcBkU6eEqvPKXqjd/X15YvebmE
BYwmubqu7aIkcKMk4arj76rmS9/YXjNwGe9Ae2vikhj+l19EzAFMDfsacE8WIP2ffxFenFY2R73u
5VeIEHeLFMy/Kj52nrFO4EtFng8xUbswm5ad5ac1eTbo2SKR+1bH9nnQSV2pW3KOnzhGLxz07w+h
qZyK6C5s9WyIVqv1uS+YQzq3oLJxBXeRCzvL8lf8+hR/DXG2BO1Oo1c7039Ebr5UOuFzf1ttFipS
69DTvvcPNI3N3Fz8TbtptheG/yXM+P4S/xz+nLlntBXaivz7Ksl38ir1FsGZuFfXxTrd1Bce9sLr
PNfD4iY7iN5POSsoPVslGbNW/VeT4q/nOTt5y4w0W8T79Jqm2SUUf5RYuwSy+SX8O3tnZwdskGgm
qQ4eY9r3Xn9VrqnOHy2oUsmDDfch8VK3f/6/pF3Zbty6sv0iAZqo4VVSq0fPTuzkRUjsRDM1j19/
F519Y5mt27xJgI2zD9AbLpEsVhVrWEtwTmcOiMlkoKZ4ZADGyuYsJyVpJDWYiYSlTpGSvWJo2Sj5
osntpnZqBGWioHr1rDCKDLB1U0M3Ift94RpQRmaVGgg0VAsN6y6aZz3Bms68AVsTgeEwMXEFrmDO
aihEBVoreEtgMXuvulaOxp6NGep+chDh8pyH05ws7ian6EhNBlSa3rxBjxKWgzKBw+AKxx/izTvD
r9AgDjNQOC8LbxMgxn7cvVZFL0dmwRkk+3g3Id19QMCyaY/mBtRTmGzMNqk3AAxXd4R+aG1XgbEE
IDDkPmCLOdFoWEP9WnkLk8aTogJniY1xoq/SdsUB9RncwttCF9I4LwsijdzWMWLiZafWN7YgMThV
buIB2uEJfR6O7Gmfyq0o6FzTzeUSuUs+lnoNiCwFkaC9nSvIk/M/DvjYAS7Wxd1xAhD4APTbv3ST
RfAl/Q/ONXCmffZVNNP8hgzH+4GlQO6+ofncnOcGG8lCsRnxbbsb7xgMiAyDgifs/wPe7DyiZovU
NEzrMdw4wr9jQTyUdaqG9/u0LU/xk7q1tvEO48UeUP8VD91lPga5d9V3YyO6+msmVGeICCxlgn9x
J5jbyPQPQ/brfpBdegey2PhK3rcb3beOyVfzVruNv1+2N8yTnu3wQiZ3pODuUBWwxzGZxNd29gYV
gY34SqyLAWI4BjMQo/GxEAijDfAqQozONnNrb1jsLovjzdVLgObu/5XDWTQNHSpsfoy9ZYtrEApu
9pEfu51XPSbQGDEQyKoJxQAqwUMd7Aln0I2BAaj0AkVvvPTinYxpjE38K5q+Qe0jhNO7fFznATzT
TuToLDS3Y2TF5nREUUKNVrJqeOPzCISjzEeFWHPSPUYBXfoJnce3lwWuHRxBTI2VsVwEj5ygpbIW
h+is8Hq/3WsI39nBJQehgV7T/aUcLnxnaGPzUEIOeyigkzsJP8kEu8mwBTAp0roy+dS8lltRmmUt
SF/KZb8vPHrbociFEiHOr6g2cfPaJiUauVES6UPn8k6+ES/wV40YmMTBsAPD7OVEdVo8gEcLS6Qn
cAlftbsXEM1ci+8afweg/kh2YjQbaRZoAg+3mc/g1lGtHm+7uLxTwuhOFuGVnkuwQLWFjANYMlXt
bZJquWldUY9BndQqYj26Z4A7aCt3GYo9g2MAp8Xmj0HEdQ0STQD1mmAzQxac8992glLyPKMwSW6g
HsCAzZ7kB/Zq1TbTDsXpy0fFKyMvjfPfaQFi5rmyAecHqHkHZRdXs8KvYREJLP7qPprIQGsMPh8D
Vh+Vz0Q3gxHHsep1dXZHjfjYjP3m8lLOYpFfa/ktg4+R65BqfVajfYRdLGAqu/0D+rdxWgCY9KOd
6tVbED4JzNTqwmwNEPaI9tSzp+9gGZgIRk+ol8SoVI6OSUQ8HWeG8G1dCxGcpVcbjO0bU4SRio08
zoAFabb5FqPExsuAyVikZAG0IlgVNz2EgJxp4UImd14TRnPBBsSWtbcOkOKiWc0FO2q8q7Y5cm7J
5/qYoVDoKRutcoa9ehTaSWbfl0aE+wT+OEOlrxSpxSdo5ZUtxWgrlb28oru+3ObJ6KP2WqCPLRq/
GWbrIXIS3IyzGJ6Xz12NFvNVIIPG1ag9IMF967bWrfEqP1SFQw6AaAZ6cLCJtuXzLLqTApXiHR8g
GQaDJJLiFbJ6hezqpmxCwV3hfR2/Ni4WwiA1ajdouUZvlheQ21j+noUY+sAB54GfWw82Gicu384z
ChheJFv1wv00IXoLZxsWQGkGtPHMaOT2ZLUZ3b7tU38etW6jjoaNt2DfNlsjnsIntPCBh9aI9ec+
RZdUKuE/BD9htG1BCA5GXyPZKLmBGecYvJIkOQCmAsMAl7971UC+XwSb/b74bEx6Dj3COZjj5NM0
PxsYjRg+XxZxFlnxW8O5SyUCcgG65RSvfAZkwK7bBt7wxXrQ/XaLqXpByof9sUvXint1j3lptjlb
kDx9NSd6Q9BgM1qRVw6TgGNGtHWc3UpBSzwXA5RMSsHJhJaqTZBilsMOA8EZrV0YwKNgsB61YRXx
wMczqsw6yboC+9fV4Mrp6KZNPcERsT/B79pSBGcPOwt9etEEEQ2Ku9U9evO/R169w5y/k+9HwF3V
bnKQbjtHxHF1BpvMlGMh2eDigcgiNKcJkFLNGzlzSj/cBB6qgp65BdO511/BDAmM/xk5xptIuGrd
wEyHCfajj/up1wUwmUwEPfrWOjRIm4NFGE60us0OoncvP3b95mjwzkasj0Zt3XgrpS3uF8nAlzuD
YBDLY0n6aA9AbaAXb6wD6hGjUx61LZAJ4MQNR3Hng7pXDvU1xvc8MCyKs/irmgSMTzZOj5YBk7uJ
agfW9lBidpEwetGnYX4SKJK6pkjo2oSLxWw+gPC5vaV11so0YF5lAiA1w42VNuam2KM3+0aEoby6
nIUw7mLENInwQkREhBms6woTeQ15FKyHTze96QrQkYA3gGFulUENfLCPSOoC/gTrYWWW+Q1BmK1m
3NIr0WpWAzyQFOBphsgY+TVO1hhNahqjDoE6MVg6j+nBuKXoh8YdxIAL6mMSXr1fA7cQOMs1O4bo
DggMLF1CeEI2PJrUiqKn1bOJdCMBGAXMmHdz8HJ5J9nHn1kYwDloeGIjaWhwqkfUro3Rk614Wawd
Ylvzje4+Mg96bd9jPlT4RFvVw4U4bi8bE0StaMNke5lem/64653Ob04Mck2cO1jzOUDQQ7KCveXP
3jSAjiIYGoLPaWWwmOPFljuBQqbtDHbap0meRJ0pa3u5lMeFbnM4UGKmDCYmyT8ljfU4BgzuSfKr
vtqAuLsUOKBVD74UyHZ7YcXQpCon9jwCQfsF/TdX4YG1/ABulm2nuPFm9UWwFMeFb3NTwoBpEJfs
ZXlv1Q7DJ0TSbh/ItwwJVpzRXvN/4JqygCmA1xve9h8XmJlZSVJAoHlFlXzRZ1DCD/LGCOyDMVtO
Yf3QokQEwLiuNO8iOeMlF+inxIwL09Bsr9+xZ0/k2a7xxXRjuFziGjvwzwpiljWLCRUlqKyCFwo2
+uM6p8xOgqGDA5iy9Im1otNRES1sVTvfZRDOowMzpUwBj4a38MHCsqr78gTD6aFhbFv+pJ/RS2/5
Lfy6CDf8LN/LbPVicTwDQ4Km50QGfd2bra6uyfOMPrUMEYW9qTxQLd+3bnaoD7EviihWj3KxYu56
pMoc4h/sakyLziGJIaGPNYmdposB2TD1ggrd+iECyYX198k6X1iqzEBNJhhZkG1bSKd90dB/LoiR
1nyChkQhqHMAgGPJ7PfFhS9SSbb6DMoZkR+ScZDje5MIuCRWI7+lDM4jRDW4NODykN36We4jdIC1
TzYwSGd33hRe6qGiv7vsgs6KEG8KAnYVuFhGyadzqxqzPmAIybhyd/pPRv0HDK9tiFxDv2GMOdbT
/6P5a3UnFzK5VaJrGZP0LIBgBAw62vcwnJvcWt7odkBGgP3MivvMFQHQvNWaeXcL1KLfS+UMWqcq
EhrOsbng2439WO0bihEWotypwVhe51beppu2KskGAx2aPwOx6FOott2urOP6Numb5m4yAeJl9XO7
wYsEY012Gm2U3pY+IXVCMLZi5k6nVhgi7Hpw7gYq9Uq97LeqOSt+G0saBugTYJyGc+zF8azHDimN
72WI/4MWdkCMXT7b821GkywDkgLujc7gVj8qbDBEyoyU4+xhZga9zo+9VULOw2UhKzmTj1K4wzSR
spnqDuys011wpU6O7ra3lVtcqQjWb7PP2bfgubuZjta99MdX/qNg7jijWaOYJIVggBLuo77aAZJN
sLZzI/ZRBOePUsMqerkgM15F02eC9iVlF9wCocUffHKQDv02OmRbTRRaiM6Nc0gpiODzSMbC2jby
JE13A7h9JYk9weqYCf54H7A6DaSIQDhVTGQyP+qHqtiYYdO6GWln/aBu4gNraLAcw2cdn3/uD2wQ
wpoqGIgBlwuUzI/CKlID/zHBQsowxwTTQ5tEHlL5TlaIsJfWtm8piVN7gIbMamagQhD1iqPQctsR
3bV0QdRw7tE/rodTewI8+QHze7DUvU5cDVN5rmX3GxAy2q4Wml+ztBdIPHdxHyVy+l6DtQZzpAjf
40R14jTxkq74C4ux3DpO30dFyfR0wNbFJHftCBQK9EdSiUL1FS/3cSWcgncSBZSmnf3KrOBB7Cdg
a0jBgCH7rOLR7UQS1+4xLL+JABpFRe2sN6NJ5VDFjLZXArdEw/hKoIE5xbpSs+fLd0okiHuFSKD2
LhMVZ2SqI0CQALerYFAaAEgjpsYvi1p5gGAXF4viIqwKD33Mj0IDe9862EfW6ZiewFmCVnFQBwo0
gx0JbyvQNsCwiC1GkM09P3JlGGw1iaHuIYAyJNoDRgfQWeG0M1u7d6OBtm6DMUg0ySuCha7qPeqK
iLxkjJnyGG6SnKQgRApxn4P+CfiYXT8KTk0g4a22uYjsGj1PBgnod16HCUH89TixP18+rFWbpCOM
kt8o9EzuYjUGcF4TOsCMF+pGUudHlYLqOxbRhajsGM6OCS1caBwD8zoG4j5a2bxmNOOaKXvEYV3o
iCBHNz8QcBVFvuHNwJHZBeiZjpFMQ/LmUGyqY/RV9OhY3c7FR3CGSpo7NBgH+AilOrSS4dkB3V7e
ztV05VueUrPQHItonFunWYxAYNPZa1h6pohYCRiCNDc4ih3XagpqKYuzVmlGay1AosizNRngzpPl
axif32RJeATsK1rQMSc+2OW+t0jlKHZ0Y1hAs5QzDM2n6lY34n0Ryr6EkfTLm3CuU3jaEWQsMXJA
TBzrxz0AuPLcRt2Mp50BJDQCzGU0xo6l/HBZzHrmYSGHHffidswzcDJTIBMA52N+0dria5RHWzRd
bjH36dDMfJSI8Txa3b4E/MKkt7dEDr6ZQLy//B1rFoghrsP2yKi96pxqt7UuUysJZcRiwbZDu7G2
ZQRNouz0WSODjk5L1p+ogSMVgTPfTKe0ppHXSJ6iyWY8Ud9Cg+LsDntxJ8PKxkKSgkZIVDBALs+/
zeW2ALLAiBVFe8UnfubD327C0y/adfNW8i9vILsTvG1YiuP8RaHMnZ5m9uz1gKjqi84j8RcFE6f0
qpRzYGPI7mV56zsJNDY0AJjMGnGK06ShraNrdvbMztwpkQ5itLQeHbxYdNeO7bs4nB6KvEvctAsw
2z5EO8EHrK4YZwm7C5B/nS8SEXXQY1LjKFm3KaIN1wB56CclwxvuZN/VTutOx2Yn+Zb1qJmnP22n
fVOkhXTObmRUmus+wPFWo+6UwKIPI9EOn2fi2fvk9wL5QlHc4A3UaHifsPYHyWmc4hMBzSULov54
xujXct5fk5y5MekEAKkUcB3Fz2ljopsu/lF5pGZZeDwX8u+Cs2PaeKati8crpzyz3Q2oVI2/lvYf
KZsETkZ7W/i0EjKSrKkKcGl/O072+8LI2UldWX0TIb4ZgJAFDC/5qpa0+AGjxcEe+DvzqavG8gjW
EhG/7epDAiOrrENGNhTeZRsWqcsK+I54xtbxjWlFYAqS7MADej1KjrpWvWCyWjjdtKY5DC2azdKC
hoVvzhnLxO4Nu5Hf8oIELHTzTt3ne20jHyvBNVwLB0CFgbZhHBj+xZ1kkEepZg297AEU8362OlBB
5gLfsCoCbFg245lFeMqJALio2lTzhGYRG/ATk+TEVikqnzD/wiskahm/ZTB3vNCQuTD7WUs6XOfa
+kLHE4h7DjJtWHQjutbsKp2LYuMnAAFnVGIfRQH7ikYk0FgU13sz7FYFkkfLY53ydFNeiQ5oNWp8
C+3/k8d5BqDM1PGUQR6zk+yuhV9TF5A3YAbPnpQ7NM26FCYFwLZX2uPgohR7IzKWq7trKujFxMA3
xjQ57x6Mpqp0OYKMybqtgPtSxZ7aGM7QCZzgqhwQougg8VQwRc7dc5QxpqQxkIaQ7Jcs0TyzuR/j
GE1WqXPZgJ1HZ8BhXgjirP/ckKyR1AkZ1ewA0kW3CUFc1X25LOTyaiz+XRsinWvITEghnWJ5Br/i
1TiartoKQs0164icN+PIYc2yvEKCqiHsFKXG+5k0DmmfYhsoJ6GTK5gyD1+HUnQD1mziUh6nkJnV
RXqaItVe0KOCVCrmezwFtHBKGXopSGX+ZhffV8d5NqmRaTz30L3SuiFhD0Da2gWelRvQ9B8lcXaq
qGkwUAvaZzaV1xuFS4avltm6gL66vCTRBnLGKkHhMwAeneJZauFQooAj6LaaRmewAycuRRu4ruvv
G8hd3omaYAhR8BJJ8sKR+xvQLjoEtGGX1ySSwta8MMBhUsgV+snAKap+KRrJsdVqEwh7AEVSOAMx
xsgFjADrA2j4HnM1rpY95Jao0X393r5vGGcc+lGfGzXAUqLgEAIis1VLV1FuqkYUIQpWw3cWE6Cg
9AOuLlBRn7t+2GQBmEVElNKC1fBjt3mKGD5mQqbwJpUiJymeLG0b6d4/nT8/bWtXkQqKFlzTDvD9
av+F6L2DBOy/aZnOGQNV6nLkqiHFyn704C8CMbczDT8vL0VwPflkuBo3RRIbUDIlPSFZ4I7FwQL2
IeDb9az6N5vDF/jios0NeYCujUbmqzHYu5oKILXEbQv/31bF9GRxQalSJMNMkGWloQy4Mb06SkW3
K2p7R4LkFA2JKF0tUjzOIsRN1Staxs6KHnUAZVkNOGoskFNVVKAVIkmcVbBmaofgvkQLF7ikyhm4
atQHmifQeQVFLZEgzjIAijoksgQP0es/ysKGwT40ce70vSVYkcAynHckxCEZQ2QkKRDJyw7czFLr
pOHnyyqxKgWFZeQdAGAAKo6PKsHG6dLehKLb4OMKuidNndEGLLqzq5kUfSGGUwR0V+B1lVH0jd/M
hYOcHOsceZv2xNDs3vBlYav66jktJHIK0acWcJwjZsENA5iMsTurjwBcdIZW0BIg2kFOIaZ+Ak83
60QbrNzX1QSom2lzg9TK/eWTEiyITyXAI1WGxQqNk3U9WZYz0XvgzjtV+3RZjmA9fGddnDcFhp4h
x4hAt27fWUXi6enjZSErXQ2Ivt+PhydQtM1OTSoZtZHsWb0r95qHxI9LiWMCFwKs4CxBgmbS8W/C
8YVUzncogy3LA2ySlxevSdC5RAcAt34yASF+eX2iw+LiyNoYqaXXENRmcB5N7dA2QHoaEPvk7m8k
ESSYZTyakH39eIHlkmopEE7hdNPDNNyM2pWdP5iid8y6UrxL4e5vmzascAYz0ZWZC6Q2RI+SE9h/
dTzvUrg7a9VmBkcEKbFxxNwDOAZ3BZhi+lGwZ2z3z57v9rsc7sqi69Fu6YzTiYG7qqDfC1Q1l0+F
7ccFCW+DFwtP25bpIBcWyoyJ3jj5PHmFcasA+FOuO09rBVAf68r2ezlvc0MLYUVG5kgCeKEHikeH
pgbqV9TRE+D0icZ1BWrwBj62kKRHRol8KWwDWsdeW6JtgOl4B4omwe0R7R53TbXGKuPaxPkYCchG
jrSKgLRxaAzw+M2CmFUkiruowCFVtYbCDtXqK6VXXfEaqrsuos5U94I4T6B1KtvcxeZhtlqiQ45j
ytLoO4BDvVohgjSASARnDMYkUpJshNNT4/BpBvZxVk8CZROpANvQxSraVm2iIMDZzI3tl+bXQQI8
Zvh0+fqINJozBDHVKlWfoGejqrij7CsRRnK702wIxotXui+ZG3q/OpwlGIs4ykHNzrovtZfotTxN
mxx9NtJ1ewz84Tm6tw/WLrsLH0QpPYHe8RgvWkTULGhgIEbjRR+vOjA/TeBCDYdn3Yo3l3dTcGR8
cqgpiqabQyieqb2O8+sElgAt3P+bDJVTizDTDVpALWxQAs0AyieYjxvQQvRvYjjLYKQJYDRseLtU
3lYDMIyG3ge2+vayFNHh8EZB1c0mVHGNYkD8A2vfbTXikuqnHH5RAV5/WZjodNjviwsVB6legewF
CU/zO17/mwnv2bJK/ctSBJaBT99OfamSwIKiK01ZgiO1v8sk0K/9mxC2r4ul6LRTkqpgz71oPiZx
exry+f6yCNFucZbBbowqkDLcG2kGgl+At14MupJ+EOiZwABpnF0oJKsITQoNsFoNPBIPTS/v+uqE
Wt7u8noEqsbnf8JYtVMCrGCvaO7lBC06qoTH3nVj3nd5vbksS7B3Z2kgLSsLkC0zWa2DzohtPiiO
rowCMQJV49NAsxZmQ85ixRmmgGBG1AbfwOWVCI6HzwHpWgLmthIrwf86TZH602R6Gvrgqj4R6LRI
FFvtQqdHq9CnnqUb7UB3i/iZJCBAyVl3lWj+V6QK7PgWkmywcwD0CZKq+rsB0LGws5xufKJdB36N
fzMHfK8GzQI7Slh+S0rUazUuAHY/CDyCaOM4Y4AUT5goNURoXbmT+x3twQ0eSJuR/k1G5t2H65xJ
0IAB0CD1jBBOOYGutAGAEy1f814VaMKaXhMF3XXAFFAJmt0+ng/UC/athdIZBXL0w/dGqQSnsrZl
Swmcd6slBalAZtzkAfhQZuXEKkYlcoqKjiCKW9O1pSROq3O7iEbbgCRwB4Dwt3S6/qqxYUnra63+
+ueXFcTGaC22bANwSpwi5H2kAjEeoYGKqXn6tdRMh9IH3ZwF57O+pnc5nB5Qq+umtIQcQh9pALhn
+5RqL6Cq8jJVEGevH9S7KM49jMYMwgq5RUHK/BSSAWSIE17GFTiEREAT60r3W9KZfxjAQt4gd++F
dQYeUsBZTI//dDy8VzDtumxLpgrjmGyM4bFt0k0JYtUWtDmXJZ1B8LIOlYUm8DeIZlMa4a3Nou0e
6EHtSd5QL970R9vtgWlsb0GC6E3HFpAgf1O+XormrtZgxtU0m+zE8hu9nZw8BLp8dVsmIn+x5mSX
grib1c5tHEQWBMX2Qzjt0/aLnYlK1wL14ysGKYiCplGGpo/0puwzX5FOYxOjei2CXBMthn3IwiXJ
ZCCRNkE3uqFzoy50QL/qGJ3gFSa4uDpnIFDRnaRkwnJ0jMGARdIp8lelrJ3EAucVoOQua6FoTZyZ
QMdbJg/sAdsqPwbwKmhNgPHeVqDroiPiLESuNbkBLguUCUY/DnIXDBwUZFaz8nx5NQI5fJUAb6FY
jSWckGE9RCAJnIcXQ6cuKT5dliPYNb4Vsm36qRgiyKHlnQQyrxbkRyAd/Tch6kd1S9oWHBggCAL1
L1gswJ0VFz1qe6//JoUzBaYqoV0Zoa9XRrkrhYWjI85Pxr+pfS0MAeEMQdLWhtyC1s8bSnAq09JN
rC+hlXvlWAo0WqQD7OwWt7SMgZQV6dg2pXqO8yeNFl6Axg8FAcS/7RxnDsAIY+sjy8tNWeTUxreq
/NoFIi8hWg1nDdLAQP8PIi0vACP2qH+rldrrou80iv9x2zhDAI7FlE7MUmcTOIXAFg4JQZyARDgT
RKia6PZw1iCmaj3ESooQlQYhymyFdQ3et3gz0anchK2mb0ujN7ctKHEOQV81x4IYwake8vzKlMh8
zKswPKU11fzInsE8BKJxt5XAVQ2mm9Tp9HpwI1DTOhUibhAnzUDlKLJwF8Lr7aSSJicMwlenVgmz
UzCD6MeW2nEfgIBlX0eDvlEbLdg09qi5cR0YrpkUkcDEr24AQ4HByIMJ5DbuZjcFq/doLEYv78Ct
4Mz65Mno4vkL/VxI4W52M2SlMTD7kYM8jcyZ5cR9CIriUFDyW3VYCznc1S6UyjarDE+bOjjYGXLt
mFPVpa8g+nEm0cCSaOe4yw02OSDCt7BQc/moNU/aeBNPomrFanmWLBbEXezezsa4T7GgDpVMRqz4
SKL8pSpB4BkBb7Edgd4T+8UEprKs/yZbEyCxSwWNJGUg2FrB7eernLRJwag04vab/XGoYieVwKxZ
PGWAUv8LXXl/lfBlzijqwa0WQ1fiYXZyo3I6+9uYv1wWsqooCyGc2o/SUBgDM5ggt/LkbFdPjJ3y
OQ5vjUhgY0Qbx+t+pwdSqGHjcvACJxLonpVvtVE4cSYonokEccovVandm2AY88CFDlryzFFq0x2i
05yLHnQiSZzqa1oVNiH6Gr0CVLNJBzyZOAM96QRqXMHkpkgS+33hQYE8OgSqgnNS5UOJdnIp8is9
BOtpu7msECJBnHObtJBkGMfDbc5v8u5Fwjg9AbiSKoT7FGke59zKuhoynWDvVAw1NNHNbLyU9l06
qNuhEISgIlGcc0uVUZZQ10RUMN7M7X6qKCBltqF13w7/GOnwBDxtAnji1oSovixBn/090K/lkbo5
uNb/6ZxMrsFbYxCjYBRG98j4UNeNn4Bz1hoMR7I+/4Wgd8vLT8CEfZpWE2GOcXjo8oM0vObzLSgI
BetZPaOFGO6MlGA0woH1mFXFcbS/Kv2PNLihbOxV1CmwquHvkngDHqbkvxo+oJscXX1Wk9apg9sx
nQRLEgnijkiicmnNNpYUmOBHTj9Xyk8Z+ewkEcWJAg/Mt6oQuwD5aocjKnQ/L54Mq3WyVCREtBrO
fJuJkthtDA9sZJsWHXJ1Xrm2CobtSnL/SeP4UYwR5L6/VIEYn8wKUIOT00tPrSwCSRCtiLPeNg1N
AxOQOB/loNL+0ASHKP1R9qIxa9HxsO9Y2O6UJLo2MEii0tyl9DsINjF7bwuUTXB/eKilTkpB7DxA
BzTyYqb3SliiRvei9ScZYDn/dj6c5VaGsO0wKoNpOKt0wVzsDs0XS8bkmBAhi3lqvkllEfXxBHWj
XmTWyDrXCkN9TDEG25T06Z8WwxvsPEkkkEWywzE+p1hLopqOGfqNPgsAnATaxhtsqwDvc5pB22jx
pcabtFI1N016d+h+Xl7R+VQ/sItshmCkg1cQ413qR33LaxDAqWo4YrK536MlkyG8M1QOa4cuIjFM
29khceI4wzA1Lby4OYFzmPQH0jpSQgRbd6bbnAQuoMuUuAxIpoO62x53XaLsUMBDntnun0sGQxpo
Py7v4NlRcfI4w2CFbS2ViTJ4rdakRykZpzv0YZUHqdKzraKVvSBZf97kwQnkLEQkYYw3jUD2qD3M
z83n5LbftzfKDvAmrxo6s/bTqTUwaoq6EauL7i+v9sw8ccLZ7i/MEwqh/6lLih6CoE/QGF85mqj1
XqQlnNGYZbg9pShGzx5puSlbu74aFTUQvDFEa+GiiNKSSDASqD7QEpzSDlyaZk4u2rEzCkuQUCxv
GF/zyPNElzoLYlLL1ZzkCq9QgJ1i6q3AfLAzA2AV0KeyHxw1l9xJ2wwTd6EvQuZ/a8f6YB25r+Di
C2goJVKDr2DsPvMpRRcxCnNuvCPA9Qu8+V4C10Lnyd4IGO5T9Vj5+i66a46hL4L2EBwuXzYBvjl8
toIvGYjs9DnYoKaXy0oquJJ8Pb00rZAxz48ondlHs8+PqnQoh+yUpX8OtMdtK2dtmsDOLWOAKOtK
Pwz3mY+t3BqvZAPILn/+xGjnap/sjc3lFQpUly+ZdKGsGxHTKbvdVn3h2M1J0UT5UdFBcYYGgw5N
rjFDU2h3c3HoMkHVVrQIzpYwDDOtnrAIydpG7VPUnEALLwg/RDI4S6L3ZYIULGQY9LOWPbblyzwI
Xtvn4CCcDnB2JDWroMrHEgb5xtoyZE75xtyiN3onBgcRHAlfH6nMOJXAjD16Yyz7KQi80c2DvOBl
5TrPn70tCN0Z4NtDgpNHwImVRm70juL+YB7YfEZS6YAZTHfyi0filltNVGQ8x3T7KJAHxCFhgIWR
bARiMetZRB3VT/zglg0FR9eqr4LgDyS7gMK/vND13fy9zreDXTizqZbaUNUgFv2L8U2RaZaHBu3Y
vyzl/3DY72K4ECsZidEnHXQQfeYvQI8Pj+1N9gBU2i/aVfm5/1zeF54O3EPlVYhqsKL+4AYDQblm
YCTGsLkrbJdmPgwK9IWeStRQmuJI/GZreb2b2lsTWYD5J70usLmirV2LKy1gRRAM+9sgVDW5QK+p
arXINVyKN8xFN/PiHyywVH1WDi+eLm/xykF+EMZ+XxykqgCaKrGtwZNK+1qetaNhCGzVObiILkME
sTFVBMIlcDV+FJHPKAT0CdaDmsN22I67Fryi5UHM9sH+EOeoPwjirGInV2VTgyneM3o1vB1wL9Rj
mlfyp7mTrNDTq1R4VswIXhLJGUmgsElVWUFBGzQx6LWTvVYHehNhYmGLzgnpKrydTt0jXvGjE3uZ
CBuCLeiSdM582rnB8NnawavNVPJQz9kkIybe6taMHHkIX+qqF7TwrKvL77Pkn3FGZAIfx5YGj7bP
snodU5FHEGwo/3xDAUJvpbFiyv8L4KDvb0HRBzqr7XhIgIEr76hrolsNKDRXpiBEPydW+aiqfHWK
osiCSdI3e8PII/t9d9ddNVfSNX0KfHKlHMbNdKrvu4d62+0UsLiLJqfPO2O4L+Auf1dPRdXQN4Wq
PpvP+mfzKTyY98DkZk3o+W10BL/W12En3xW7P4ZXZrKB+wHQJoDVEL41WE6TZAxHbfDUnmxsy9im
tSj9uG7cNFT2bOD8AOGPu6NqEKRdMqkDOn8UX4dxi7zwkwJaydzPrgrRg4+F5mcXZCGNu560H+ZM
mSHNulJ8Rteklo78YG5V2G1dhKK0ejcWwrjbaOpFp7dVDDo0CYR9I/Bla8Gza9XAvUvgZwWoqqRa
OGI5SRVekTbe9VQ/6WH9OCeby25BJIl78+iDUmV6BlXI7Wlbjc2h6IrrEZkvN09Swa0T7BufR4lz
TI5IEtIAPXlV6GeiP1xei+jvc1eqrlO0VodYi2anjoL6fkNEaBGrwQI8m6LoigJQLO7oG2LHxA6w
BNpFG63I3BkT78UkavdaXcm7GD6GTSoqxWMDZ03wdpEqNyUidqO1eBK8sb9Xwrf3BEDRlVBkhkvp
XHly4vvu2sBovRtu6mO9Sa7Jz+a1vLcK0HsIqbNXb+tCNhftpbaCtoUK6l2Y8tbUqTeEsHspYJak
SHvQo+g6r0r0iwafpzkGboVVi2CEV9WegK/O1jSgq/LPXykyetpHBuzFxKp+Zfio1oBjRBnQBbK0
yNeJpLHjXsRetZonUVR0uM5qjS7vqbI21tCCyKWkxg3AUxrLm6ayPZikAnMO0MbvgMobbGmVG05e
9+pTWWrEiWknO1WXRXcWoHRFs2rnzFDMKRiMrhasd4hHudtTzDH6TmqZRW/0Md01X7MXOMR7w+vw
YO+R9yDuWIFKVnbk0pP2ohzQukIu5HOblCVpWAxtO4Ll7DgCrNWhYMHOr0bH3ih3DEnSip3cG3at
JHjLrV62hWB25xeno+G9GAYpwlZZGhwEU7JoGms1elsIYOqxEJANZa7kk4qdrfsTo4avrfEb0Vo/
UYz7LNJFC1pVN8MEzrjK4NN4FEo0DNV1lHcIraLSTQOq+qUSn8Jsum7CWjSftZY1A0uibABGDKww
mAT+uLrQxqA/gn483W7S+/K21DDpD8h6gAcPoLB9rV5QQwUoZJQ6yYEx6MrH/tN4pR7pVsRM81Zp
PIsCFp/CbbTVd5msZSl44kCttRlMPdhiElvbJQahT6NqpqMbBnV9BDNz4DeBGj7l9jBcT29tLknY
nvpcDQ4TOK62g5yMt0NQa1tbzYnbUwDBDR1gDBQNEM80K+FhWsvegmU28dHMGnlxLpdun2VGtM2C
JD92sOFeFk6ll6R9iQK5SZwKTyTPmDUZWW+gcfY1Xrgm8MvMzG4PWW1KO5AVxcDjRqNUH9SvUTEk
myidCleZ2tHpTWN2okSHxS7kL7UcRJXTz2oBQOjxu0GD7jCnaZQ4w6zdBb0+YtYnG4Aw1KBP1EkN
SkPXRvnHaev2eysXofcX/nex/VzIB4iCFqCrSEkbpnkgqeSqleJeFrF6lRYiuDivjlRgDzc9lM38
1JLMURtELOE3SZJ386ALDMNakgeqjejVZnQ5aGX7qNp23NfRRJv/Ie26euW2te4vEqBCtVeV0bTT
m+0XwlW9d/76b9EXX86YR3d4kzwEAeLAe0jtxl3WQhkWWI71I0DYjuZj6rsRuK+CKmKfrx9u0xHZ
4JY3kVoAaE7wwPmsdEW9QH0HbTzHtDk2CYYersvgCcpHE3mXIXjZ1e3qNtfgG4ipYqgTixkr26XT
84BMINMftDXzAa0r+WqygwkuQqe1G9sKhI79N8uuAPctK5hvviYvrk6wfGpMy6R2cLHEBqs0/vql
MIH1Wyd+glTWTt3Jo6tsoGyrqgn9eL9MQeHNwu4LjK/xxiBnEcMWsZ/7GmgpVWCYXv9um4nnhShR
8as+tsYEiu+Wd07ztal+svn5H4hA6OckuyqYyAXVAK2GgjFOJAD9bEVlCViJjn1r2NfrUrYv7UKM
oAzA2+xow6AMvHKqnfsojwrA+SYnfS9Dvd6uSF3IEtSigjOuCxWyikN/W+3y6D/AwUMk+zzbz90L
SYIqlJre1vnE7SqyjoqXfefY72hGA3jJGyJZ/WLbM12IE9ShNCYQMudwtXqUgjeM7fNoAojKEsbY
p+F1k+sfbdO8LsQJzx6ix1OlphBHTO2O6ZiAGAgIp5rpbq71A8W+PknWf9BbwfDwX/ooNgVrRS/R
OCJY6yowjbqMfs1erx+Lf/4PztDhzUdUf7E0KNxi3ddKWVko4lfsdhlODMSKhXEeBltSntj0fxdy
hOsD1OqwaCn8RJs5fL1c7TxAXe+uH+a/GNb/n8YWkScn7Hl3FsVHKmcnPitd+WtUijgyilkPdSWe
7vPBYRE1ut7XSKnc2YBL9bpCayXK8hHpBy8JoOqbjgUePeCHClaXq1ZS2A0q6tkh3pdALF2S2etC
8HN6+W4cPOeRzZEG6GlZmXTrni8FC0ao9bEysgqQ51iNIYtxTpP5UXLJPAaLKnMpQlCZPM7xSDFQ
tuQMpEAo8ZdTc+IQyNke9bpIlwxHy04kaE7aqAkSFLRfzPY5g9kxSzZ8tOlKLk4kNpby1rZbvYcI
XqhDHwuM1n6zx27ekXeUxj2VDflKziS2lMZuNLEuh+mTadDv2yJ/nCtVBrK4meb8ZXG2KpS1AJqE
RLRGuERiPtd2iClzHxycno1iPSmexrr1i0WWW20mp0CQJGA0seG6hPwNmARO685IF8GbiXy/APsR
mB0SBQO4C3gJzJfruriZElyI4/d88ax0zLg1Y5DjBaaeAOQBB0TfgZSyV9WmgqgXcoSArTOTVXGH
hzkP2M4vC7jU9Efq21H7rAfrPpf1o7e/3fs1Cu5jNZD1Mvt3VsVZmDmrQH+Qk8xKzyV4CwWoZ71b
4lzqcXzFKtV+ArGbGWWPpg839SZLgmWfS/Ac/Uo1llEU/CutI4d0BG+dZwA/5Z6NdTKF13VjO7K9
36HgNxYlJ27P08VqfcOaj6eQGgtCP2ub7K8L2jLmC+X4QA9f1RVSAK6E9bM9gJZdxlgu0QZXsGQF
Gw0U80E8sRoOxn7Yz7sRzA+yBE5yYSLbOwhFGoCidxi06DWKfZjc0TzH1hOvNhLlQatqaUN/8+ZQ
bLPR+dUsvEv+NF801es01SCRmxX5xZsWmHVysRUd/zDCJgL1sWwl+iPLE6/xXcgUTIslRlkMCVwv
pwm2jbOChre9ayMrWHd6lwWGz4kDZGI379YFpwZmKHlBStD81qRdXS7IB2xKgdcRusvXJNkRU1Zm
vR6bQavz540uWNAHDyAiWR/SKPtegMnTvjFDXn/S9zr1ZY/OTQ/yHjrRxP9ToJWS1G7Z79AJ0kQ/
D9kpCUBFzimfduNJxq63+ci4lCeoTNaBsIjGuMjZT2/jPR+PMx7nnRZON/IxVKk0QVmqqoM1Y08M
XCg0Ihx4/mR5FGOTjY914+Dv+5HLo4nOeNVtlS4QNnxfyz4k1PmXAgQlBD1QTgsLAmyEFMRlFyQn
148gVQfB6TKrGFolgUV3wRJMB14u4rlhDQqH/yU33Aoo71dmifm+QyeqJQoCypATTzdvO/aF6Z+u
n2nLSV3KELxvrSaxwygy6rRKvjDVU/Cv6xIktwZs/D+NiNUq6AcdiJj9dfWyyRsAFAtmWr+oohVT
TelO9qFkFyf4CUYsd175sBHpv5VF4TXqHf3bCAfCG0hwDfEIalrAzGHocQkpsZCE9pBj7hyj9qfa
DCWXyCuR154lgmdoWYVZ6hrilsUN8kp5bh31kNrqF8byn23dvVKXndSy3bsqlRiW7AP+9iMXeajS
dyV4ASC7OKT7KvHKiE/rZrecHrpGpyiT9Tc2w9iFVv7+RRcSrVKf2NpBYh9qO8vPdnbmJ2Zk+yB7
RASLn5rpRqY0m7WkS6HCF11SkywF4lhQM0e7nca4P7Y5OsDWyrqbql1eCgPcsl2MWYex6L3VaIzv
kq/MTeHKVxbZY1k1OI1K0alSTtVhvk2PwKk7mpHhN2CLlh5420ywtIVSNGojruCSk8pM8kSHOyPR
2PokbCOwGc4eGECC34TAL52fBll0/Yxb6Z4GXirQ38CCdEfwBlk2jyBEQGtYPXI29W6/7qzd/zB7
xx3Xx6t8lyP4gERLeQ/4dyidQ53zqxyrU32o8aCRAT/+FwN5lyVoDs0KU60p1JWD4LDJK8Nl339n
Po+l5JsSSPMS/hdeO5zgDRY9a2K0mrnA9rVD1hw/OAEIr145MVS6A/OvLPTJJAq5QtllWb7wZLYP
k2f+aqtfFJQ/02cusYmUg+w19V+yk/dLFbTTxYzMkucY9rAaH+UDGjU7vpczd3vudeTk6TpPEK5d
qpBAVF3cWUaHkQEQD4fOqzbsjT2QGML61vKXHUNzGp819ctDfg8g/9A+DmDNNqL8XmH+0PlysrpN
+8T0MXr14FKzRMRC2rb22vElAbba+6E+pVjarwcJjMNmW157lyJWYQkF0nTL5475nB4Ic9rXFRBO
xW4AFkDw0/bVnV3snf9hjltyPBGliuZGl84lumHxMJ/pZH8G4t9dnLmSUavNz6qB3kgFBoypiiz1
iom+RzHAp8YW7w6jUvqLZfHOYd8TdfHaVguuOziZPEGNEhRoDQIstsBOy52bjWk0VHTXKnwMZdW8
JisCRrFseF3q1oC1g77OX8cUctNUzVht8W0I9bii2eL3L81d+0IyzwqcJyBJjWf3ODzkT/Ed+9zL
dqs3S9MX0sUa45yZ01Tn8LZt4jeHMqSHtfLbgFtq8UX2lOeW/8FQwW+gcuA+EJwJN9wOyzQ4Dspw
GPIMbZeUnrvoX4CH+ikFQagHvmFpxXsz/boQKdyuWTSqRXlCQiLnyDta887xkIpIyxTbseRdkmiO
6rJoKp01vC9cr9C98hZ8smAiUw/d6oMnSYm6CA3W68qzORqk6aYFVlcNdJ/isgPVa9WhFYo86tHU
8bZpzq73pURCEAM3OYUL6LzxTvNBxdo3ILKVdZ82g8u7eFF7mtTN1LWAeKv/pjfMizvpNO5mOnAh
Qnjn2KNpF6uOWmBRme4eUAC232W6+0AVsiT+WuPNsCtSjFU0roGRZEMZ6xCUCdRbgLYgm53d8nyY
pbE1PuQOsxFyIABua1pZ8d2SeA6SgpZ7Rrvx1Hb0n4wz4tQ6qDjQrkEdD6Z0kUhjfyXXdMAZBla+
AgWoWklICDW8MV+mf9LJ0FHrQgEItW7RKmunGVIghMJEzOI0q2rs2dqyv66o/8U63oUIdqiRQsf8
Cz7jgL297AcvVcfYqbAj+gnEovtSVqrezkLeTyWaYz2xuELwQKZ1xBjFPj26PouMY+xnYRxIs6wt
xdAupAlayoa5y5UW0pbdGprAUsxDGsRR9UvHVLUSmEH3IsvHN0UanHbXNm0QXwq6mM9YhMe0APxN
AZSZMVWiODcGrFTJkJw24+KFICEhn6fGZhb6pKDjLuag6Yd7p9LXfZ03+65Lm6AflL0SZ9I5WH6A
D9HiQi53Phcm4DakJQqvlPMZH8Aw/3be7aHzQKm4k2WtW5VQ7UIYv+0LYTbR8qrUTey5Kv0xjlG6
o8ObVbpAAbEk9rYdcy9kCSl5mo9lD25UHpOm8xiVEYvaA+/AxtIHx2bEvRAluJGEqtWqJVASFqth
6jrIYnovaW+rwfaV+eG6kW9GAwPFVss24Bt/Fwcu7tDtYi2rVkxa2E7udergLYmMV3Tbj1zIEL5T
zEC8qLPffoQPfmEnfk+fB1Ty1POALq/94/qRtt0IVqYcMGlz7yXIU6YlrguMImJ9ITZ3HTIk/pap
MlRQUG6NpE/7TWO7kCfoRg9M1tHNkA1yrvbleY7Gm/pmOhXfWDRi+6R/Xm6ttyKyXqS7E9tXeyFa
0JWVlnOcx38tTlq+tv/P4uT0yo8qXZzcdGAuFlBAkam7cGN/mlyiQIsGSjFr3rj+arxl8VON4eLr
H3BTJy+ECCmnpkxjW1vYlhrr2Fuyp9mVKP32TMWFBCGyWSy3LewE4PWJ2RtN8+PH3uv9MkISzfaq
/S0dwQjLN09lydf2B3uXLGZfhllqQ2byB9JX/RcfNer2fNRIw5Lm/9Qt2s42LwQKUW40Fs2pbDwW
lsLXnoYAlq57Y5QEbmgCuO2T89yFLKSn4ZZX1aEw0mW/zXT+4hcIQc9Qm0UxUNKD60T3A3N9cYQq
G3pyUklb2qnzaRldc3RM3QuG33SaYZU9yl08+gDuxUl83ggswaqdtX71VQ/YT3lDbktdL6UK5j+Y
nW0MFOpq96FVkbcmbb9eNwjZuQSrwyRERZUKEibF7FXPahnZr51r/5i0OZHYxqYs3B+xMItJiFh/
rlwFeNkx7hC19VBJXxpFizpNtmK2eWcXUoT8RF3UVcsnrOQMsx3Yrp/3huyZxf8KMRUBLd9fB+E/
4SKyjYZdqGyGiJbs8q+6n57KNcgxVNoHxS0vbU9H1EWD6YYTroPW1Y0mLArLqofbBzVRegVyt26L
q5FZ0/bEKlCgWCv9RBtvnnPJONxWFnTxvhGXqAxtIrGmw5etWl3u5wW9zArUtEnm6mdlXMPrqrjp
wC7EictUxKgap1UQcfqQV0P7iL05weI3r7wtXL3IHOa2Or6/3gT3pakTQGZd9NjXebBOepOrPgUr
ysHACoEk7GyFcd3F9pKNFBzFK0FhSqMcCrJWc1A4vRqyrnK+t2ti+mmWEmDEJuxNnzrjIW0SW6Kr
W0piqHgwGhhcsBxLCHhLNiUUO59zwHLzrKRkPyuSbv7W2QyVj1IR0DVhOf9PYzDXxF6NBSnROvan
tLXxwTTYeNsr+1m3zYBW8c6ciQz2a+vrGdyPgAgQlOfilc7qMGHtCoKGRcFSlvHUN+oL2iAyANYt
GwDbORj8DAI4F7GVM4I4oQBlF17eVv84giS1WQ61o93X46tE/bm+iV7FwLK2bur4h3wgtl3ImJJp
mAM3z55rZwH1gx0v7Fy43Qo0fCvbjVo5narRsVcvXwvlTJY2Oa2KOzKJKW4e+ndVTke92hE9dZwR
pjR1g5/SPKTzesyqHwr4QZpZNjTEw8uHMxPTxJKmATACk3/lC09azSznfzQHGrMdgGHabqiaXXts
1aW+UQvD8NLW7KN/ctMXUgWVXRTMvAIsBIEodu+KMTs5qx0mbkmCpbWeTSvxsbrzHUsxFHwy/duU
AuNL8hM21ZegV2ejSkfU37nVxcHHdOh7bKzgJyBZ8lgSsgArnUfDPX1XXa8/zHcNBnzSXuIONsvL
GFkmGsroBmaphYxp1JdpnUuEruxsPST36b67K79Y96CBuVMezGPFvDxQArAO38tgfnji++FTm6aD
TXYQYtoiiEaSsiwZRpSwSBTvqx2fD0PPKZLVQTY16kKM4GpbnpNaM7o/rHrI0P/Rb0jLzqwpTtkk
2y/ffLpDb/86k6C+VgUg3GWF+gJw7gwYrMi+5SsS7b2+l2ag/Mtcuz9BaUFaybS6xf3x5mS8J7yc
HOiH8qAH3Y3sFjfVk1OboIyMwKHyDOhCPbV4MsjSjNhrrm/65EkpooZIkgtjK4sClMtfMoQvhdlR
dXVHBI4ODavpOfHrB/dUBFhqAg1a9pbe1P7ilXuUrpFX8TdTFykBL/eAobq4GWY/e1FP9oj9Luk6
yvbxLQ2Lx1jLxO7Cn8eflKR0wHGIou6Z7eZbzUsAbKa8Wh7ec6gY0rCSP/U3ZQLlAbHa5d6fv3Uu
rlxJKPjzQBcbUIuOQQcysDuVpkXiz6U19QEY6IGybBI1i6rOVf3CTBusHKrTTH3TqIA3kNZqEepr
rxpeVTblN1OnqSTWbw50ENVAnLdQ/nDFkfCOJbXuNPiRMXYo++6HQ7BHCndZW8eMnKmreK6ChZox
9teZRWmt7FVQk+iJrMLKP4BoDJe/Q3BjRj7gITG2SDOUqo1sp3OgqXX2ct1Lb/kSgn1ClFMNRMHf
0CAXnyRfmWKoDLE/HfUgie/H8lup5pFbf5srCdLj9s2+yxIDQowR06GeIKsP11+8czvXjzRog+y2
8zqEoYfCLyTBYPMSDSQ1FmIhloIFjSOGliXGwKZAUa2j67r3KdVloXYrk0DehM6FYWL1WNzccTLW
rcDjQZoWaDulP+CRHs5LtHZhFyZ7FRg8nX3G9jMaueH1j7d5ugvJQiFGNwEuRhJcaOu6XlOerEQ2
CvkbB+ODFv4l4sMij1aNbm2sOJx1wwCd0mOH0bMBNREQH82vECOfX8BlBBaLXYl9Q45EmuG/Y2g9
e0mfptyzXIxpdoi4MTCmJU+O3+zSH36cibch9r2xIyrG24LoyVgv+HF8hFhHJ7loguKbc5i85NUE
szufoBkws//j+rVvxkRyIZd/lwujUZJWHSoTmY2xEqw61H0aZsx6xVAAxksy46eWW/7o2vGRaQkI
7SsHeWUrnTzbSqYvfwX3the/QqfWNAwTTq8e+dn7F0xgeSUGPPWTDKRnU8UvDiwEZqsf2oUYSJYX
ZfXUChvkdecD+Sqknax8uTnbdnks7rEujjUU9ZTBnvhjK4tyskYLne8TQ+VMI4CCyGrmpYn6ko1s
8EbFlAFUb8UonjejSOs6Bvk9enMhvl/UrGlGBR7DyFHFoS9q3p6K1ZY4w20xjovSBrIDRxyYValW
63XOfeFk+wAPflRHJZhy9f66qm6KsfBihY+3sGkkvI2ntKvTxcVlpsUvUryCTcvr1eDvy0D6xJHj
DF21xEQqpX2aLAkyRJdau2GIb9dC36lxLmkibTm7SzGC0Wkz1vvWHslhY/YovRrtd0cdZN2ILUW/
FCLYVD432jyXENJWqWc5rUecV8t47TSZoM1K0KUkwaSAdLwqio5ba8MxxEyjHmLpx1O+mlHTw4Em
R9no3/b92aqh4XXigLHyT7ty9M6oLCA9ANe28TLrRkM97Z8owrsEwXJrk2DYFPCqAYqjr3NXBWM7
Hm3WHa6LkR1E0Ok4VZxxAmdG0GeJp2Hl3atNW8Z8+KHkw8kC34kEbOEsnbn+P069ckc6cuyw09ZU
p3hC5ANHuyVLjj4oniBPOFQBui6raoCGXuoNyM0TX11uVe2+t11JuvLBIwiChJyhq92cjQMA3nlS
20/YnwBBGMtHSeIlESPCVbQNJ3niFK8rls4zAhYGp/STWFZ1lIkRCpzNrLsLwaR0QIxdSVbfzGwv
6yVgkh8U7s8rE+eA9UGnhe6AjqNuvk1249GZSixH8vXFbU1tnJQFmHHgXyDF49LMt8Qxfxl54jMV
+dZ185FdmeBH1QK04i6FLHvR/HkqgbFBPG39u/FNuDP+Ky7CaAZC9tTk+qzGZWRadzSrd3H8cv0o
sg8jurQSjNJshJLF9uSNSDUbqZ+W3ZbgB9x1UZyWLeBQMrD+oZuRNjxWqf4vrUWwftce+8R08E2m
PgHc+Il1TTCaX6/fluwoguXba7pgHAm3VQGSrlcee/frPP/tWvKf313cweRQgXXW4CSxe5tYzK9Y
5VWYdLSn5+unkZiMuIvZzWOvxMAwwpRc7a2m65n9t07bq4oMeUdybWI5sVIVN20AvRwMoFuYjU8t
iIp7R8bAIpPCK0kX9hIbdb7aK6T0zm2c1n4MIKFE9hqWCRFMvzAxtFVxDZittxHN6sy4qansvrhF
/PEoEzSA/4iLk6xJ08e5ig8DEBJvcrHdNsVeqbKgwjR+L6mwyYQJHkDDQuzUljgRaTvshfVHYmPd
xbS9omLAQ5QBFGxeIHpNmoXCkG06wtmynvb2kOErLSTxsdbgL7riJVjbuq7bMjHCqSaqJBlq5+BH
twksCMgYGfWI+uO6lM27uziM4NoAur+g2c61AUxMaqV4NfmhWcC2U4+GJZls37TWC1mCgxsrmw5o
E+BE7t1oqmGjvBH9G/DGJDf38WnOte9CkODk8hptXILIFhggSurKlyHG+ZxzESugM088t13RcXqq
qpecEYkT30wZ0UIzddsyLewN/an4lTn3KS4VKVx21BfsWrL7Oat90741lNJng7q7/v0+PiF+n/Vd
oKCNSaomg8oFYhQag1pYwgoVTLKXOh+99pPQlSX421/xXaCglwuhmMt0wV1bqbmf5UBN6X8ZbPSa
+m+/KYWjCbrZ9jnWwXn6iMmYnZF9itcM4xT/KOxefDFBK4eW0hpNViSpZQ60rty32/t07iU6Kbs1
QSWnvp1UC50NjFC/lOmDA2ZzvX2YV1kuLJEjht52nZRqXiEnM39aSX80ekCpLomng5X1uuZt+6e/
9ECMvaY91iuxYGSZqXtzfp9R8NbGkgySm8uHOPL+ccS4u1hjo7EOQjAOHiWqflPq7T/ySu/nEIJu
pa2zyxpoWaUP/mR1PnG+9tUXG6Rx1y9MdhbBNdBRHUvmQhBoQG4UnR0th0TXRci+vuAMLPSw8TCG
bdqG7rVaCWbHt3l0fMV8+3eCBCcwF2a8qhPO0i25T93VZ27tzUDc0kDHc12UTM8EL2B3dTdgvhZR
Iz2XKMas+i1oiCXKLLs4wQkszlS3qg49i/vvplX4ivNUWy9lKYMQk4QHV3ADdakWQKiCs2nJJ9U4
apXlW91tAipi0hxiUwuv3931Y6HH+Wc0crUZO0BoFQdsfmPVl4SOXts8E5IH1+V87Or84aoRw/8U
1NdWnqVOAfcG7JB2+doegR0fJrcm89PirHuqF/99FA9Bpv6nTJ0ZtI0p7jJF2qeBqn2gABJLj1P1
rzyEJtY2jUUFuqkBQQXmPvv0uwvW2X54SjH8ef0ar6u6Js76mHWfpWqFBCnOIcgCK0blL82/PI3g
IxaKQpnByf2chPhKcVfMrw4DNGD7eP0wMt0TXMQymSSfdPiiaX5ayQNj38z2h6pKpHDr/+8B4sM0
tau4RTwRxLu+/lG7qtfHT3ryMlnEaxH1/t2JBCdRqEDMGyvIooXrk2oAgi31TBRo6vn1uiSZIghu
YinstJ5z3N1aYLs9K/xp+Fq39r+KFpo4SD3bc9rrJvS6X4Gh+FhMCV7oX0sptrnkNGIzndYjuIJW
bqjNbUedXW8l4FGWdSkl+ibOcjVTFbsMwwzBqn9OFdUrnbtmxS6g83D92/C7v6JxvxPyi6ftaM1l
ij4k7CdufSVuzhnjE/DqvlGcL0457dNexejKUkh8rOx8Qvpg94CGtvi7fTUmr8CwxkrDRbmv3X8Z
NMRJwGZ0+8JqcJGYTQsr9dHqsrChZ9JLejkfm3x/OvDfnd2LmyzdKs1tLkhXeh/Q4CEzsx2ph5NK
0DqejMe1BacBXXdjP0tKBvyyrn1EIanIGNiU1ZKrJLb1u/WsuLLejuxzCc5iaQdAoGg4XM/2Cvul
DC9TnoIa+F/asOApVL1JWosnYpV7o5ivdv9r0m6a+Nd1nZccRpygAMQ1Jk9j6Pw4nuGbfJBjAf3/
U9o8XZcj8RS/WXIuNKJymJWimQ/su7zxi3TZEeOHYhaH61K2T2NhvZ6TwWAg5M/EYckV5iYd7iwe
cZTy2VKiMS8Cvf1H3+ZdjvCymIgx5a0JOdPahH17xtvFY6PtJ7ls+pmr60d1fpck+AZmK0VHQdEQ
FOsJg0ueAwzEpnjBho6nLkziiLY/0rsw/ucXHyktJ8UGVAn8Q6WFhvt5sqnPMhkc3aYUjHlhllt1
LE0Ee1kVq6k0nnQtPf1c9PTQZ8aDJi3mberChRjBTId61pqp446AHSZT8zMgHSxYGMyHf6LaF4IE
Q6VgOSNsTHiTijSoaExBaaEPmxrV7rp2X784Xcz5FScBF8ACgnptAEN0hq185VbtS4kSuL+T0Q86
934gRziQagMXB+SkmEtUmA1aqHGJP+vDV82xn2K1KrD232VDZBnZMnkcs/5Xggj9ySy70Q6Lbsw+
Z46dfKYUo3WxCbBDD9N+7nCaLXc4M8VVDObZtlPdpO2YPjMsLazEttJgamPUJqsMmBVem1Tp5LfA
0Ni7Tmb8iMEo1+xmN6nqoCNLGWllov8sK1P9kS+lDsIHJxtQGMP6/nmskvI8KKt5Qi0/pmdDL3P2
ya6X8dXNkvw2cZsVTAXVCqYCw22VaUfcrNHPa1Ytt3kLOp4TNtX7w9Cv+Xlwl/Y4D64ZODmsgWa2
NoMJXBsftQpcj6G70vi8mg17sbV6mr2kZkbrLUBnzTxnInMcWhP70uW19a1NWGIHGp1aoNUoill5
TQL+yFCb66HwrCbFdgUhlRV760hLPWjdHHTTHRuxOmIaabXrNUcB+lSTmXbYdxV1vTS1zdmPC5ud
So3P0oDHOfML0I0dR8Nln/UVfcdomjM7qkbmgAljHbTQMRh24nOeX1TOMr/FIIgZ0CN0HACIdwOY
UnH9IDyol/oh7d3O9TEDy5i35hNrvbifFU8p6+qpiuPsrcb/m/kGlrd733Sn9hk9zk9lnU5Hp2PN
cXWGoTw644ICrZutnhNnoB3DxwrqpQBOkB0PYCweFOo7Zo8pQUAhHKZYiQMbaARhAoMFhQm6voOl
Z3tmdUBNMaA/Gumqo6KDz8RIAKKpGGZzyJ0J7EIIAdQHaV/v98uUYKJpzgOtSQA7UvdFHBBVte6c
1hxvlr7Kghj8HOgqkz5gSYExK6JbXu5S+tazxPTste+ewcxRP5lT/JQ0zi+bNtpxpPPoudlyHKyu
AtFG9VWph/60AnjSA138z97VvjQzO+qZqu/X1XKoZ8Xs55RNv1q3/JEzFdDc0zxlNzW4ym/bwh5H
v5uTyYups4ZUT9uQ0iw+J6tq7VX8pp0da/U+d+szEPKwiLKaa3FLMR3/qZhBY1Shro9TKvpohCpt
6c8VUNlAIWCGFbTUMT65RqvcEpb3v7DQ4hxqIE0AbjRv6k8d7dywbTI1xoxb7vbe6Ix0T5uuu1OL
AaRW4EreMzy4DFUfAj3HsFarjbgaI+8iUmBsyylS1ADsvPnSDXmzWzpSfutbFocuyqJeitwCEAJY
8QhZ4czMr9WuDedibk+2uRgnMiy1hwH0fNdYdeXnXa8ek4QOPytzAq9CoZkAukxY51ulk/9gOmyn
y8rC6wm4drW4wHpFbOkcs90GnZHTBGU9N0d3tBufasXoW0VqfqsNuniLSidfVUYbKAZ6ktaB2tbE
s7Kmvq8r6tyVWtXe6E7ef4H2tDt7cZYDAethMJKixAZskxr+QvMKlGJucRz6uN6hq1+DubkeQFUU
F4uXmEW8S2wyg7vF7X4uJJ6fMPhxi3WY+EDc+BnkEQVWaevBfE4z2p/duc0iO0u0O3NWvsXQ392A
FZoQExy17ZtO0dWekboGOIlGt8Qqf17trRhAQl5szdjiTEvgjhbxT5MqmNJU1+otMeeqPbhW1Ydm
M/1YM1hapXdY5eOMow3MstAI2FxJxUDPaaGlYNAhTDQM/lFF/5K26UvXkHJHshImAxvBJDaM3qEj
qs1VPQZujJVgrddUfxjwCFMszJiQebT8tcO3yZX5F/jBKfLhycKKpMaq/QjvuMvyddgBwbcOjbnC
JCnwPn3gV9d74GTGEa45DksXFJMUyyxRVcAfNXjjheqgfkuS0Vz9tKlAm2iNvwhadPu1WutHw13r
Y6wlAAFT+v7gutp4RAaDacwyhfcd7NhrwTjsx3Zqhro2KMGAdGRnTqp5inu4dH3AcKs5OmvirbNm
gVO3Yd2PVeWlBi0dv4/NoIQrmQpPcRr3SLPpxXWSCf1V5VfWZE81EPIicGVw7VC1vamOQFsGi/Kj
y77S0QXAxLq04QRMF18BH324LkAPBKBLslMU98VxqzLzG7dbfEMDd89AipoGhZVjeYiOwG5b49Xv
8xI6YBcUg8dVU++AsA/UJqL238mQw2M04PqyAjtDj2+ZMyykLKBd2SmkMn29inGBTcpOI2P6K7Za
7HOqTn3Yx9mw7hbgRL5iYjy/hX63eBKO88OQ2dhMoNR+xQAWRXCvxze1SpzRi9MZ4yq6PaCq6UyG
NzQkfVh1yPAwlJPsU50+zko5AWfa+GmZwNakvbH6eUGaHWX9dDKp5QYJwNFzP+1yCjyFVE8P4IbL
dylrjR1phxT3Rdsnw8GJi6V+rgum7rFUP+6bHhSkxByX0Oom5cD5Q45T6w43rpaSsz2UwwNtxqfW
GYdT1RjxXTtResPMRjvosVscqkV5muKa7YcOIdjpsjQC/1eyq6xev5kLTTkllVbfODPgkRdin9uu
76K1B/vYsoIqjvZzulcsxuA/9HkHeBKwTlnt9yrL52jAXlBU1vDHa1VEYDpwQqVXTxS559ugZm6o
q3H6WZ3n9cZpW3ZLZtr8bJSmPTUt60uvasbqNKQtQOxWa3mcNWc6uamm7yY7Bs4b0zPPtMYFC11k
/T/Svmw5bh3Z9ocuIzgTeOVYVRpKljVYfmHY2jLneebXnwXve7YoiF3Y7fPS3RHuUBbARCKRmWst
W4UK+E2SVMaK0NhLvtKOIBKfrPUQN2rklVlHHQ1AWyS9Ew5YDklH6IEdmgGnIluAgwNfDvQWM9r4
stUit1vW1fTaHE2ryFhaO6rC2F6p/Car4/CdGIPyKx2K5BQnPfUR3qXnLouMBqAWalen5baJY0cz
WmfWj5Z1MIf0rIVBZrUvMnbWi1SKa8fqAIIr4goJj65BRsoamtHuGj07RUNjXmMcGOhwtFyD2izm
q17pjWPS1/FXWqvtadZUqGo3BZJdA5paJo6lE5G2OVitimQxXNsbiAGrP2GjejTbOAfgrzKvlDjL
rwfF+CuaaejOavbdSGh9HipE8nxEazPX4jIIVQS5BqDdIOoW7Qya9PkqptkvMHmFwCwM1nCcUVk/
rq28Hpq2zgNVx9QG7VvTxgyPep0MaXcAUCxScCAsA5EG8MqmB+uXvJj6FQD3eKflsfUjWaTly6rQ
yakiYnqZmVd+S8fhNjSi0tEzTcPwRBb5mQamESs1e9dCAdxJTGO6k41Sh2BSPN8bspS7lpVERzU1
tdCWq1r1FjQgA6Moc8lGAau+DdNSOsmm3p2MYtRtKVv0c2fNmY1cWHeMkCZfa7UJb8s8an/UXSid
JbMwDNuUMIXQEqJ6ndQgsAMSe45BqO0aYIJ+6XLAZfSRqo6ZmYatqf3bOozke2OuKnQjBxoMg64f
GjWZf9Qh+C9ki4C3L5smwxlWXIL2KqEwYxtUrb0omRd8T6PzdWmevFoDasgph6m/78ky2bLcawlG
Fkr1ttUlANOjRWfD6WMWRTYkynJvxcIzOwEk2auhE44LKVIRaTVVeekjE2FRS2JyNJkcHi7yqnwC
n+KrokhpsKYaFBER5+0obw5D3JayPWpycyoqA4k7jVNgVgfo2PX9Oj01rba4kxLVSG3n8mxB4/G6
y/TR0frcOplJhaGxiqa3jWxUtr4W61fLQE1XMnrWba76n7piRUBUZLPlm6XSe10X4doxkO9XqpVf
d1UiBw2guz/NeQR5QVMi5EMUbrlajGn2weaJG70d8mtpldPoFgpQ5dUIbdPFXlccJX+oECfyKJHv
VDVUj7h/RhxFtcntaRxBoIp57qV2CnVYJw9PueSlqroudUw69MiWZhlIijE3bzKIwp0XqYu/Gc3C
+v6Y0LfTefo2KXn4Niep5HVa31/lWqL9yJIOQzFVjkmE1qo9qdY6twP09DjJFI5a4619VcVW5cvJ
VL2ktR7amZFdj4OCLwbKVdtakT6XC+ATS9ogxyCjo2Ouw0GkJmeseLIXor/0AC5dwSdREl2pAf6P
qCeao04zVogBntbLCGpVHh4axrdoHAvZ7bVUg7AiJjiHQouvaGcBnJFj7j5PltHNunJ6pVJj4XWm
h5GGU7y0LqQy28butb761siWdJbhBb1bY3LGTaui/VFWGT2AkKH+STSkN3hUVoDYd/lN2PcWNm/p
7ErKEEXSJMXxb6B0NvZZe7VGa3mlZFljx20tsytmuh7q6vugzI91En+TyUAO4aQZTmpUwz0tK0gv
q9b8c02N/qUIK3LflOPihKCSwVufPdViJKAI6zqQafrQoJldLz+s2DLvQV2pOmqWz04Grc70bHRk
/GINUXXI8R5zJZLGXpRlMvSa1jU/mBLwgn6vyqA0wXCl6lsTsXzQb4dGoA4G+KGy6YqEFQhdVTVy
1RZSnni7YfTPKeJQM5Ey98NtMubDY5OnRWZrkzqcFA2ZwzAD7+yYcgGK+JLWX9txbhGK8wicRnnV
3zZaGF61RhPbUoL/O1gKMKCYKbX2XZtjghCaQoIzTn7RrJvWQ0Ks9YxLO78ZUrwAlVoCkhEt3AOU
CmscA106x6mUEachIF6cSZaA1YcMKpLerj3X80iDOCH6X3JGCaK+sej3EQLhNR3AZGBXHXJWhSQQ
Gy1DxCUzkd140cFaNcirLQ/W3DgLLdbChnZR6GmAUDuWFY8/5ZFAh7ep6DP4arqf1MT0c9hlf8VF
/apA5OOWxmH4pazwuKpD0nhUKlHyNJLEzJFGQ1k0XdbnsgnN9VSMXamkbtFMtEV7VemzEmek6SCf
+LOPiWak9xAKXaHEqDYdBGzf8jlUMTz+/3K8beQhNXXQg2jlXb2s5BBBWvKtzUCL1dUjy8dzchtX
bRYMUhNfV4V0lYxR5iXLbH6BRlMfgGJE9U1cnodVS9Nrues1L1JAmxkhM3ixwhKKgHVeR5XTYvJf
NDOhsCrShSoTP8+CQDir/dJh7JokZ7kvnEmug6YvIJeDnbDlTDqZkXbTU+UunYufkgKkl0T6IM+k
w5rmeDnqvlE3XppoT3VRumZDHv8v9TaFn4OxkOtpNetuSVDLaCyKuHgccQwuWxHVKbmadT9WQHqV
qOrpy6GdEOj0G6I0DmTX/qTJ+V7Wo1zROpzLuuwlGNJw29LpFo0LZSlspfv+f1sQV7LOpzEkVgU7
VfGrSN4qEntTjTdMtQgqlfttps2KuHr13BRZm5esxGt03sggZBNKYvZ6S+EONmqlNuZ/BLt4uQir
UPY5NzXyNm5BVR5FqF4vYX+vgCvQB2dydNep5NflfWT7xB8QE4zLugaZTqrycOoE1GnGEKK2QJc3
3fiJPE7gefsGCHSYDahImTzXKmwn1UJKiHOCTUEbK0hhCJpxe5sFwTtI3ulg+JH5gVqUHNfCVLAE
kuPBVy82LX6EpcAN9g7Q1gj3RSrT7AeLAvfWpZMzWHis5F9VBNtZqfzLX+R3g5T/JFtTXHPRImM8
G520uqMfHcZzdbNodprbsl96yyF1sl+oXYjlAFgEuGSV62Qss0HXIscQ5uivvuolKODa6rH3dF8+
dM/Fs2CR++YIpXA7VAP5dntHJAUVm3AF7HbyGPRXQlkTLEY6mD+7XqwUtGcPhLDgi4aQNNhaubhk
zdToqYkXLaP9ZhjkpnIYYUJzNK8G2f6viTHRm96aY6dic4Bxw9RDtESyW7BXxtpQlNHqgKhVYk+N
99/upY5FQdUXbCWG9nkvZ72lmP0BXeXfNKorakQO+gW+Bn8xDMd4uGzv01HgzHFbifd61agERJwt
fVya5VRE96mMvDTWBGfu0+XNDIE12ARpML4c7yNGhFUNDdYVdSDnGzJ7kUqnU19B8OGo7Y1On+pR
NBC9uzgLnV2IMhsUDOofP1wUR2soYV7QBc7hsY0y5HydedALdHobdEX/YCc3xrigsjZh3GkSdlJK
VcVv1+47MJeDq86dWxaVoJ3MDvCHA/57N99XxoUVw5jNUR2SxZXGb/1wl2Dytn0uqYcqAXJqRRDF
2F+7ZI0LJ22mN+hZ5rAGnXa3WzrVRo3nGjVHFFAQzZY4FMCUf7vDJZNcRxEEWwUkXeEuDMnfPzB5
3ME3Tosr20iNBdYE6+MTS/DblvKaoGyAwmiTv1Lrh0ZO66i7uiQE6X+KXR+/HJ8i0kE1pbnAwkD4
9kOHKsOrboevKfguxFORnwEBnDH2YzaRS+7XOqImFrYgMOuOgr6qL3l4D0OKtwbRDJo0L5dPAYuF
n74bUcFsD8YU8okZLVJ0VDCBj3OnZP05UukJPSPBQduNJBsTnO/TZtKNosYO6gGTD8kCLdB9sQTj
p0yE7d3GDOf0c1OPlORYSdlWVqANqbtYTXyMLVkU8nfdb2OJ83U9QnUJAiWgsfb763h0hnu0cnJX
8gAvc+cn2a1PXefiHSwkjvr8pPq4SD5jnOtyLGd9AXl+kB/76+Z2QsHS1lF1snM/hEJI+IqWXEqd
6dze5DfKnxy895Xr3KjwpK2WsY4wv1TKoc7089TOp6oE5FGlz0kt/bzsnJ9Hk9lykRhDZ9CEiLjK
XQi9hmqEoSKGJT/aa6iiJIcMMkW6vbymt6vX39dBKPi4e+eBWcPgioaE1uTuV2upopjOeMjMc4r6
bVw6tYnar2Bd7K/wp44olJrEAimHynM3Jc2Mps+Kc64Hhk+vmLx35y7u4CpM3M35A+FfE2dbB02W
CqYolXNYBdMAY5XUC9Cpkq9VaGMmq2ggkH36T0tCi9gyQaVtaDxRRVVgO7swQ8CH1lLxPXZ7kIwp
znojJrrdO39MjpfxxmAQTOe+UYemvNImDehMB+u2KsvXuCW/0EFUbEsuoJEmYhT5jEmDG24NMqfZ
hOW+kzGBwg78wjSXXMWOTuoRAxeg2DKOl11jL4ptTXEeP9ECZVR2A6xzazctph2Gxg+FMmsMPPDp
axky6Evg4yCH47aQFT7CMGIhDMJcmH5dYk8air5Do57Kh2kEbB0VPNK+UcxmOPMoT2gfqUv+fHm1
u2kDJsQw6aRrRLb44cRJo5Gm6CDMb12TqYdCttSVvoNfzC5A/fMHbKqMXhR20AQDPz53vdJl6FcF
pW83UoIwetbjH0IFoN34YeFJr2uAPkEj56OrSFWu61PO8vP5eZAA5FH/a0wNc8aNBc4ZTYxSpZpB
cAVknZ2114S+qcV/zTHAjGz8gzMymKshrbWG7H+qAqshXoghrkZERL6X72+tcM5eNyb6+Cs2y1zQ
WyZojMhWkISSo0WHy462+1k26+GSfUxhoTcqITlY4vg7sMxnJVsEQX0vzSGGrqmMaVHDffXxy2vz
GBmFhRQfrQvczVo53kDED82+XgHgvAZTPaa+oPybSS0ak3MjQlzuJo/bH8B59zxrKzrLFmRnrhU/
RgsSvP9MxbCJA1h1J/G7fu9Vs7XIOXultsucVUgHOq89xsHsF/cKhLwkBy3Nr70nu+YVBOnAqy5E
CbO1fI5f75vN+Wcm61NsLlhr3B5x1h5qP/ISh2S+gSkXu4fS/J/4z7s9zlNDecZUYI3IUfRtQOTh
bi7Qgrts43Ox8/ehezfCOelUNRoY9iQcBwsTi3p9GofBp9Y3IzPRorCcRYWkV+blBlI8gWn2pS7t
J5ejT1qx5jLoJEFmtEIOBm0oSPRSp/PZLdfe/AEdGQLxP2H/905sLtQUXY6F1BMkI4zeiXEy0vFc
GLEzp4Ly5G6qsDHEHUpkyhMqDRQqU8r00K5Ljam8LHLRE8FAYx1Bbq4XcM3sXuAbi9wpNDCKSaYK
MQ0zgvf1+Es2mrvOEBjZDZwbI9zBKySTZv0CT4HKzvdppdC5XdZTOxmdXUy6ICXZjZ0bY9xZa5Dj
DxHa+CBpAQpe0ewI2lwC/2O78sn/Nja484Xx4lDDpCt7Uml+6SpXoUsdcm6O+oG6s+AV87nIyw7a
xhp30GQMHMtpzISWUKwYw0c0R6FajtmT7lAXv2lcYwzo2X9ACPrBLHfIDLnI/76EpKH0GiQHmug1
L8qnflMrbw5Wly5WKmnIp/RgeqqxrN4GIewvFUWYSCghJXIM7llhZX0BWlq4uiyF3U0J7td6aqiI
znU3NG3yHc415ExeamphSb27GvfxS+eA/zno3Lp5Wr0CRNCiz7QbMzYGOe8wGg3a2x18sVR/yXoa
DHQFtODBLEeHxrp72fN395CAyNtUIdwBonYua0iVNkZtEIOEYe9KmMgDl4dz2cS+U2xscH5H+1CJ
jFKdXe1Mz8lB+a0I0mDoCoLYpSNKsvdEPvEse18SV4gpp4osxYBcK8599lzqHO0Qf2XcluMvUMv5
zTX7brEn+m77zzSoihkqqOmpymdgKYaDZPVv58/vCm88vGZH1dcPkVjOeDdebUzxUb5q1UKuoRvF
iMIlcKb6BJq4xI6vqgGihaKOxq5Lbsxx8R6z1pDzCE3Eew2xd8GnnFbwT+fVV9lUbcwCPApcZt8t
37eS/fsmjvRWHZZthkdG58mOVNkqsskEpIbua3FUPEzciNeo7h50gvcZYQIb4Lz8aDNMilXLCRap
B0zWs7nBbI15Vz8XQQc93gjUKK1HTxhHHYPMh4KhZUM75V8I9uxerpvfwa091AqVSOxt3HlhQG4W
pz+CHLdyhtTuK5Q1THu5bgOjPwsP6u6rnKKZqqMohAYIH1BXrcWAbYOTcwyD6lQ5hTP49W0vriPu
7jWFmoGsgFkZ7KIf95rIZbo2KRKwzsN+o3hZOWnoJpI9o2bD6hrFf90oZnfuxiIXxjFgUmZpiBel
Xjwn40NkPsWaqAa1++U2NrhgCrqycsxBKOjG4U19rP1j5WBMcbDt7FiiMARWztTD4JIjOCz7m4l2
KsjYUQBTuc2cKUadelbEmBzFTzDA6MwHzPQmeHtZv9hmLiKTbLP4dAk07HgqwFcgzsCF2I5gFrDF
pJlrkg7Tf7V6AyJSJ15UYelrb21bS5xLSgz200C8GC5ZHs2T5te+csXelaD3RUgXPrQur+wT60UZ
DtIczRC/tdpGdeSpRJQbJ4d1cy9/NfZRPm0hJIkABwJ5Oqi/P54AiHrIxprDHzMDuAtMys8Ad2IW
qhfY2X2W040hzjsgw1RNjRSxWm90SAwbzX23/sVI+jGXij64UHNp7xRsDXInbbLGbJ16xO6+HlLH
iHTj1BdW3XklBrSBZoom/cuf7CXcHyVtTaUaZ3GEl9Y6k/RVDV+ZQSKC/3nZwu7dTjGL878muKNd
AbGojBiSdyFjEQbGITw+63aJ0GgJXjt7Vy1F7Q5FUdwBqOB99ItlHGKtVvHaKTCqKMUYciU6hNjn
FgOXAPbAFy+vbNcPN/a4hYW6LEFjDO6hzl5nfp3SH5f//q43bP4+l/wB+RJGq4xsDLPUoNsGuVh+
1ardXS9sqO92a7Zbx0UlUzNTw2hwqbTu5KEiHwzRKXNmB6PWAfYuKW0AS0WOsZeJUY3R+aGxoVs8
zy+0jFFmTeEY8in/qzrFLusPgbnmpTxhwlfwsXaj08YYt0L0nfusa1Amgdjy4iEHUzw11IMmGkUY
3f2wgR4H5nM0EzVwrnJBJPQ6LVa5wA2d2LnujEcmCNx7aX4wEDrEQn57ujuYCNN+qynJisE/HvsZ
LCmALrKXlhmUDxlYHyHLDf3xl1drdBcf4AEn/jJphy8iamt2i3wKxhvL3C2jxZCry3KorOtBf2S6
Oy1Gn9TDn1TxNgvkuw0KiB+BTEJwwgRu5A1jaALsJogf+0uxZApVFnTU+XmBPi4lQ4n+/1K6gEkI
QUPiIOKO+P1bP2/Zux3uBVKYi9po2e+PhVEB7RTe4L881piSHgFRsYDacYhfPEDAzdcmoHKFY1a7
ZRSqv/8E7gqt0W7vYvYIKhab9fZLvwiK1HtdfHbiqStd/5mCKJz03Sh3nZK+7CcC3WpXAjYyhrBl
DujMPKg2ScYEqLI4jo9aairXoDeMg2gx2+tarYE2jrImSNXupbA6kYzH7pN3+6O4SyMckaTkbJao
d0mwuqi8IwV1AWkqogMIc+j35oindhDPwDMdNNGAxX+IFe97wt0hXdn2hFB8iCl51jBUF7A+eX8Y
04NavCy+7KJm7V2+VnavLUOjFiZHFBOR9+M1OfVRawGgP7thnQZKY5wXMGvZl23sr2tjhNvWXk2V
upVxXv9+pSQeIGP3CW4UNqhopuJMngXVT4dqY5DbyLFJgAUfkDqlUyudkkmqAWxWEZJaQACynK5u
DVoDR5mr7MS6qicthr5ATGkhyKh2L5rND+Fu7UmKotpkItg9VZNzhofVKYwn5UBCUyQQtvMlcXlS
zFhgTBj/wR6lm6d+WeiDPC8g/Yf4/GPYF4/12+XPuLOWDwa4mywBraBhlBXqx9G31vqSJfd6/u2y
iT1PAQ4CdDA65BoVFH8+LmLJ61E3O0QFNtFa3zGNbfnutTrGV0zW13r4E3OQyJR1BY1e6Ep+NNeM
plZEYMrGeZ+IAzwGZPEwsmt47KSTq3RwRXnO7lfaWOQ2kcTTlNNmZcKL4GEfPWPMvD9YlEaBHTU1
pBYWT+mUpAqBchaTZfBIEAaFF3kGsL8eDSDZ9ZP+0ZJMZPQodhBsJE92QrvRGDG0godkaPwawaww
tMAAX17UTjYPLCwU3ChkMUHKx4Up9Oyg71VgTejNYmwVqDqUWJu2cdXhawnI0WVre56OChzTTwVV
CgaXPrqFrA7pXI4JlCKjxtVTgNscIxNNHO8uaWOEu3UnrVvmypgwaVbnkivLjYb7F5y3M4ALbq8O
ud+Fk395YXslZIBc31fG7aMKz5shE8OEEeM70NMc6ufOlZHZxKdJOKYhtMb2eROSIgn4vfpva8Vt
6c+H8bQ6LPtkepOinH43dmzXxgX9HJhbQAJ/r216YtZ0F5rgjuyyrgk9isrU7I3A3TEWAHUyXspQ
L4OQ3sfFrVFZ53PSQlVT0YKyOQ/SX1X/rSMEQPjQGetKkJDupWlbg7ySR6dlZdvpM85AUb+Nkunh
Me0UkKYFk1FD7SmqMKE7qJD3JQGpAdgMDeUQjmUgF8WdopqaPVemqFTHjsKnXVBUTP1DzYb14j7u
gqRUjIsKIn2SCaD56hZfUH50FhLMHjB+YuXC3V23dGAdAOHF1BP3cqNSO6P5AilesFABMcQGFqoT
JHvs8dADoS/bg08wObC+ZS/grwsuH5+9uICRnX+Mc5+cAgupa3mLZEmGqHLfoIQdT9clXmKCALT3
BMdI+z+WTO5iqsfGLPq0YK9hzV+edHTxj6/pEw1Ue34Un529W2lrjruV5A5w4dHCrlYJlCAB+m8l
InJfkQ3OUyaQ08YrU7WvIFtq3OdAoiLBxqvUBwDVzkBQhTZWIryd9sLsdmlcmO0KUDKAKQoarU21
/gVsJ73tqpwhbAstkIi6/rXWYP247Ch7gngfvh8XZ8M4nzJZxmI7T/Gn79W91B5Vj03FrS0gq0G+
ekwTr3z9MxclGLU1kQKY/OVvVZWS47KGmujcF4GaZwdkHCCoSNTD5SXun4V3Q2zfN7Fda4ykXFUU
eOt+xixU7nRlD4IswYn7zTb4Kb6gRPK/6+HOO1DCpDYxpQ2WKbt6Uhe7e1pxdURP9NsUFMHogCtn
9QBmzw7aFxZzEl+Usu1eY2TzG7hjD9CHpoUDlqoHmg+C1sbpD803yFp4hY/ZbKGa4m5MfbfHlzfU
eZFnQwfXRnij+CAWOYCEw2UXJ+Qc3U7wHXePJdrWRMfArwFw4cfvGMlmWBITKbAcPvfzfWUKvuCu
nxADM0IowgIgyR17iMwmNKZ4NcSAWSN51CFcqa82AVpZlNywo/zJVzamuKM+m1NWDyHCM3s8VPel
C43r+96ujvI1e7WvL5dPwG7CAXDTP0vjDjkB59Q4UWjU/W4wmhisPY/xbQ7IDCt7TXXt/BE6wtra
5FKq0dJKOc4QzgwJEkuJ1Dt6ATlo0KUIQti+X7wvjvOLCuWZuVnw3drcyQjKsVUvsLC/f3iysmuc
gjaaM9FWUTMRsEpBH7x4YjrdkpdMTn/qPdOvA+0l+3n5g7FY8ck/oHesgm9CxWQv972yGdOGRQNX
75ruqk71A7g/MELcHdeuPE01OYK7SeD9u0kb+m4QQgGq1kSa+PF4dUYbNUqEihK56U6LgzjmN84o
A6apvrJwVZ3F8KO9T7e1ycXMZGnLZZ4RM2PJvMP7Nsja9E/OGrggFXRJDaJS/p4ph3LRCxPlUXbW
gBPDQz18gNTKsb9lL3XhWdtpqaP4YOLlh/4zogQXg4e1kMbQQPvDsCePldAtr/eGI/r3gjyFOR3n
JDjSsg4MkkUtQF0/frBGyy1S1/0EzhS8K0HoY9i0a4+t0T10liWCpbGffckal3hFioFAL0HAtuqq
2sZ0SGQP/Rzki/zcgRcHPDi/FivxweIWeZcPw96thoUCYosZeo0BMD4uNASTZtpPyBRY9NIjX2bQ
I8KeTJ68AvMkKtrvXAQf7HFfMMbglAVuNbwUlvK4Wur3LI6v6rx6vLyuHefHejCCpVnouQDA8nFZ
qD2Y8jCzt7vOiNSQECzVIohcO4Hkgw3uUFfFBJJTgmqEVnTOAAY7OpArab2v6wiDvdmBJoIwIloU
963aNdM7S2dP20Jub/r1bJpGLxjQ2/s+AGcZrCavo1fFOf5MwY6Xo+3nUitA9/ShAqtRqz1c/jp7
RjBTBglw2UCpiDcimVkfoVe2uG1fqkGJ56ytmpXut+ooilA7WRSBBBVCBsGKoLv70REwZ7XiiswZ
OF7xQTzhqZWfOIMLY8GkONnz5ZXtPdk+2OOyj4nqarnSdP2tIwuM23xcr8zjWnkgk7EVTz5ollcJ
xqL3/GK7RvbvmyR8XMESNeQxoEzlCziZIAUlvKT3vhhm8FRVthAsiMH+fWOiMCd9TYkJkFauxHZd
mqDBpf09TUzZXiwzc/SomO1o7brDvHZTicxOwdCTCt46MIyltlTp/Q+Qx9YnENtMgmC9l0IA+/T+
67jTvnRDVGNcBuBob/FM6L2DLLPuMbIzuMNRPhDtKCwz7R3+rUnu8EcR6jBVOwDZlTvpNaN5aJz0
XDyOh/I59KWb6Vid20cUd4UVrt1PoWE8CQrSKJL/BpVuPoWphn3VLXRxc2KA2w5UWbQvCqcirXvZ
l3fd6t0Q/wAp8NHlju1qigTAN5QfWTMKz+fOjY5KjQWVNozuADvJ3Qdroo/JnHXrb6BhfQ7dzGEz
ifkX0STIXldva8niIhsUKTp5TSEYDEkIV7JH1YYU3RsFsfKJejNA2Ramh/zwnhGD/MFGvq/R4q53
qSnQhgqH1Q3JeJiM7EFdkx+XTewfgY0NLs6BajhngIG/SUAkG7MtBfjO/NBnXCfgxv0XEwa7R2Bj
kgt162Im/ZBhWeMifQmN6rmr47dWrm90IKLaaT3XhUjpbH+ZKK+h2IrpEKTTH+NQiaGhZJgaxj2S
3WKS0w3dFAMG7K3QfxdXxHbTI7qxx0UWRQM1aAtOM9gDZNllCa52D1piv/LLN1GJYfdkE8xE4V0C
9hH+WjSjfFULirvKGtIbUy9rW7OMt3EpRfI5e4UpQjeWOI8cTTkE/1zBljXkNsBz+qkGxRwgZq8g
Lu18xen+alGd10UdnP0PuLHM+SkxJHPoLFj+O1QrB/2lPgAp7ah2cc6d5Oflc8HCMJ9ZbxfK+ajZ
0E6pmLkyK5yo/ZVnDWbza2exHHDGe5eNib4fdw/Xs4WhgQnfr9GLU5wq4PKM/NUQxUzRmrgz0Ejg
hKxHrGluXORxNyo9Sblq0xYSE1EqWNPe0/WDq3AngJQSyCXZDmIi6y52ilPqjj8NL3rQMLaUncN/
gdrfP3UoRaEDbGKAmp/mbCo0hZUal3ik3LRLEdQJ9eUx8eohd3XwX+XKbUJ/yWVyzGgb5LJoh4U/
gPuSGF03Z7Acs2iqnqJDBxhkcsMG0WTMiouKtfs302a53AfVwrLskxHWOk+r7KK6MvwukICwIO0B
xIIwG9oYQAbdvScKOULb3OfNaTHEMShDXBMX4Ll8oD4QOc/WvXJLb9RvTILD+1szTgT63M0uNovm
EihjUAYMIsNw3NQeCDl1cxW4Ltu2z2cfzTnUjTWQJXAfUZ9L+G3Yrm5bdG6/nNb8utJX//KZ/w+u
8m6F+3jyGjZyaTIrbvekuetBPZpI9U2fSb6Kuo3/IXy+W+M+F85KWSQt7iP51PthYDrdzXxgIAYt
t/VD6Yi+0l5lAtRN/+wh95W6SdOjKsLqwgSSZPSHJr/GcoXkGtM7YGatrMUuB0OQL+3HHIrxe11F
SRoECh9veUtNCIj2scrFqZ7wbHtI3Rj9xMGVr8enFuhncVa9G1Q3JrnPCI7AvE8gBgKGWTABz8AX
SH5ITCeiz1YtwuPv+v7GGPcVV9CoQh4NMTVq3vIcKE9ZcO3tDVgDwYDqB3o/OoAhXFo9kVZT1xW5
GRtTT19Tl7jgmveT13/hkzurgTQEqFvAs4JEnuf5ipW+VTHfhAfJ9SAf5+vsZB6raw1JBcNvaw5D
9f1BSv3BJreDGrEarTbwzAYQzu6MBuQhwiH1HZf4YIPz/TGOSm2h44L3VXOU1unKiLLIA3fk0ZhL
f2jqKzC656BcVSOw4K5XaK+dqgT0dHEIXvDsqYkgylKkhZ9OlkCMd6/M8OG3caWgMp6bodQTlsDJ
TlUBUVUAHJrbeecvbu/kX7qfoi0X2uR8Si3ADhkBafSbrQgQRxcv3q/ZI3WsQPHWt3/Rctt5HG5X
yTODKcQYocGDVepVGAVzqKPN18ljfkfMyXhclqi4KkrLvI7yTPkyE4gfmCuhouEGlgxz98iHX8El
yzNI9SJ9wK9Q6/AGvFRfq0q+A9zcUw3pus21RyOX7wdlPOPJfiwkjLEKrhiWpF76AVzOjOdjkacN
24bAXOzlBEpCwD6TQP86uFBd6gNRN3Dn5sSKUS8z0K0DAoTzrmbNG1C4R6tblcQ328guy0OZTAIn
Zmf087LerXD+1PXjqtIUWV6qvUYTCBGot4xAsEK9+vIGCpbD02yZiULWucT+yfkpM3IITH3pTEsg
5rprBCp2aJ9iOheb9/HOMucQnXgWkVLDBOegkUAzJUrsQu+Mw+Xl7B9EqihIaQxUUWXu8yjWYC2g
dEH5FMiM/g48ugyFNDvEru+Xr6knPonsL/KfCnPBlgYUjYpiKhduMTq5jDG45t0F+ix2YWWm06fh
l9CqEkcPc6dep9hdlHQWfLm9fAfFJcAadXTrMJ/MXcuglWi6VAKBl3yituk0ztpBdgPg3MmF4INT
v1EpEOwuO02f1roxya3VDJuRKj1MstAK5nyob3j54Os2SCbAArr0dwKDe/EFc9cm61agR2hwBuux
I0uG9oQL6n+Gc4x949ZUQFLLZkNE2qx7l/XWGHepxTktc9LA2Fp3zjJ4+qqKwtX+Br6vh3PPLiRh
m809q8aa6wGvp0Dy1tv6F7DO9b0YBrKXgcNH3u1xcUTWi1a34m7BoAQJultWExrt8YQm5BfJFWG3
/4NH/mONL9LMJIHYQNGC1VSxB091kivtUNxA3TZ34lvFSzH9ItrQvWtws0AeCV+gexzLzCOn+TCQ
lzbPT8MUjD0ayRUIibSXJg2voqYV2N13FQtNUAz0gmWL/fum0Ezios+WZUX+Qx5nY3CoIqJS30v0
8eneTXDHG0S0VVxTfDomVq5cM36BIZBvoC3lREcpyEq8oUTPbdGyuONWWdlCoeGD863dpe1rWT8K
zvNusNwsijtiUIdr6QqpBmBa0KXWAbnPGgc6LI5xVQXl82jY0o0GSsc1szPhmJJoddzhk0lLF8XC
R1v6bAQpRKWtr6nUiuh22Ro+BUm4BRsttyBExa1xIutSDTLOuCklxTEz2zYI4+UXBIJaW8k7SHIA
g+sKNnZ3bYBhYX7CwI2gc0ZJlCljT8DJ1dcPUpN3D9ZY6a4EHa6HdKnzg9JGkjdnlLrQvCnteNIp
+mHQq8ubbDxnSAMgiRZWB8HPYg7zeS/efxa35ake6hX00RgkePGAcPb7q7du/KIs/0PadSzJjWvZ
L2IEvdnSpSvvpQ2j5OgJevf1c1A9IzFReIl+mlUv1FE3AV6Ha85BXRPTjOG0R+s5z99ESzt86wEK
MYp8KvZTPhzjxkDLcl7KwgSMFV2oQW8TUCBBdBixqK6pO+Aa+HRbTH+4fFzuR8AXR4LoACbbYUxW
SlYnAnsM4C0tFOPUyZPU8LIE6q8/3edGAmOg1tiZs9lDgkxLb9hY/HcIs6KDMNqE+SCgQihYyrGn
+t1B0TuJFAGwEzdTw0T078tiVEPrx6wsKYxm3n4ECwxXYIQKlb0CTHcY5ANTqHDtiX6AS9fHhMO8
RhpWg0TMH+r4a6lhZCQaStsjIzCQLn+oyzf4id+WjLM5zwb9UPZdbn437Je/+fs6isDIPKHhzMML
sIVanjuw96bFc4dUO1BvXZbAV7U/ElTc5caCDHC9IK4i/hBJ2lUSMEfTOvfBTQnwQsc5apP8ixA9
cdu5E7bUea86kClj286kwxZsH3dIY9QtY+iGvhsw2k3nO2ePHABnifnOWIgjwKv0QshveWw7V1d6
TWkioO/OoRKOmBj0zCPNqBO/3kc/epdiwy3xlbhWw02ZQHQHYAsgMzga+15RO20gWg09GUNpCTH6
tgO56LGg2FwaMDyWV5Fn5HnkrUDGBEowIsydDseIBbOXvJXfTbX7roDrVlJjQ2AEvFKbsxH2Cf2u
iUGVGON0tK+8vGt7+0CfJ9PTvwB64VncVhZjEXVUzMNa0z3Nr/auv+tuUIb9KIxaJfZbKIi5qADM
8yZbiYyFlIspjcBDodMG4wuIvA7xCnhSTMcdLluiSA61lo0lqqvRqy219Y6AGrl2o1gHr1vhX5Yi
uj/67xsp89QNZWTD50eFb5SR165pcFkCr7V6pg70oBsRbVmArjn7UIcpaG4034wPWuWCV9rvMVSH
ceAqBtXcv1h9Eh2OiZvqhG1W0EHhUzkggx4sF8zK4eXT8dI+FQgrmm5gQRpu+fxwOcjjDKfGA7xL
MACkrskuscejqZQPsQHS43UR7eCJBDIBNJOUYXAoiKZNcuulMePRw5DD+4wd5cNQd+ahkXRZoIq8
oLA9JOM9WruIjEJFsaNX+6AldVDNxlM72e4CCtmmlp7SqlHCJU4EqiM4K1tBGhoQaucG+DJA3nUV
JfNtV41Bb05HYuJxtBoC2qf/4JZ/f0x2LGWpKivLBvpu/oqywxdMGeRej3GY5MMvj7vkWIi6yXwr
x0Qtxfo2ZRa6vOritc9yXK0RJz/IUB263rqTSSWoxXHzLoyq/Z8cdnw3mzNprjI80q1H+OTAOU26
W3ybPRA9t+58nfvZz0YwhMfDe3VUUC9ghxiVKt1h1GZx5rGNNLy88krCOqcTpT4BBR4eYutVniZD
kK/teFSJvEfD9apd6rfLtsk1/9/yjU8LuEVRtSXBmSOpzW+TWisOqWkXAiXlhzvMzlM0HcAcqoxF
jpEzt0qO1y3tLFFUs9zTdsm+OIpjD/1TbCarYvsbo6CGTnHNzr2NkZHWLks8rObS2LVKafqoVr33
iulWa+ujS/jaZcjULl8jX3cMLEJS4Drs0TMxwlJzZ6gquFFa/7NCECYW5i7yexc87hSpAOVpiQiX
CrlVLJWmuSi1UOAxpn6sNOq0aDVQTOWj/kv38kCp3OiL6ZPWT7/UsRd3goNy3dxGIJNLWOC1lZUK
As3Y0r1BJt1RNxITMwaq86NPhjH1VGME6/ECZqCsTnuBwXD1dSOfySy61SB5lWCWn/R2c9JHMFs2
SV4KpPBgcBxKY+BgXcDQwC17rkSJ1C45APGpl/tnNrQ/lY1b366uFBjBABpYTAJbBzPy0kdRu557
RFvGVq0MNkLLYFSpHcBxmFDEi3SBKyqIV4gyXb4T34hg0o2hAoGUUUz4itdr2D6hJYfiZ+9qLRqv
dIJLVP8UHYmxSdMC86mBl59vav1t8gKqdkE5nBsiQJUJZnc8FcBFd/69WqUe6sihWUyuY5dqcsfx
W03eLxs5/xR/hDC6V9ta14KXF7t8hHjdDBJHRxCCPkIM67yw7wNeArx6UCZhLmqY42aIFJhXh1yT
JPkUGnpWHgAELqHhn6b9Th7MwQP7UXpUpSR3pTmzb50l0m6SLsowWgFoEm3BrjbcuurNA9HdnFSF
3074zVadVtcruCXcObe15yp12ut0xFod/ufFte1UCXJg8QdVPcmnuQS3wDTWMyjMBlnQxfvsRhRA
tAK90MFEJuCtGB2XptoY5VgCExziwT8ISdSiRC1JTtw5l8Mo+mJIUj210fjxzEr3XY6U2vHaApM2
GKoX1tw/awgVB+ITA6iMCuCzztWwGEogS+nr+BEFii9aOGDPdDZcYyf71RF9mTvtcFkneYqvYf1N
AXUGXsos3ARYwa2yW2BZWXNtDrWX2u8duND/QoitgWsFWBz4WkySkqiNhXLHhAR+kdxMfuhN221F
BTyOU8LMnqY7qBBi6wJdw/PLi1fJBrGRAygnM36cGrV0JSUC+UkrwxRGMNarFUA7tCj/gQ2aHFCs
kuWR2u5dR880rx6658un5oDRYpcLtWpME6EEYbDrpyuJswqrM8C2ihbfTkxXWhw/W3LPBGAB5und
0ezutRGPNActRgLqmbnywL4QZNj1mqNiF+nRbZqEWI1xsVftTnoLlu5DllieUXy//GM5mnf2W5mX
cGapQHbIoAdxax4wBZy4xoJe3WUh1PuceyeoN2j5sH8DyAawhZ1/IcNqMIac9NgdKHLzFGdJtB90
h5QuJv6XQ5Um+ctlgZz0+Fwi4yeIXaUykcbRr+OHcrCOPUFSjvKP/FyXN5KVhIqVu1jcFRyUp4s4
KS1V66qBPIDRxVQnaU46yDVUj+JEZG8Fhsnw5fNQ2tXHPBSFZM73Aw2PBuQdujuBztn51RajmmJV
vR790cZotT65RpuJak7083z6fBsZjHea17Kp1gTYnBibmEFtmmDxHkU1MLMbuxVO35OFMC6f3RO+
H+yHStV08GOeH6tNHEmrSmybSG1QJ831Wu6GJBNsn/Hv7o8QRkmWOm7A9T5BSAIWtD6IyjYQ6CG9
ms9X90cEPeemPqNJ8yQ5KuIIZbaariP/u3QNzqTdtBep3uf3/PmNMRmAtcCsFA2ah0WhwOqIH6c/
8qZ2M/VN0pyHy+fiCtuEYebzVB1ZJEvBzeFVj3Fl9DXc2bJB4KuSb6RLg0FLROX//xCS/8RIJosq
TZUOvSD0ZwfwImlYtE+BaGn9okg7or1Rvv/YBGTmgCYhmK5XIKzDiygeezdOigdTu6/LN0lPH4vK
OBbqbZaPojY4h6UP3xHAYDLeu9B7k9GYfkoqAioGeK432XPeSmAxhEY4tB4A3MDnDpMDzj8mjH+t
wfT4LxD4ub4aD2AZ0DoYyGJ37+wFaPFSRJCK5LERSK3VXNex2r92sVLs+yJZgrKzX1AY/lanNWqa
Olmv+y4e94oSP8lWJAcO0YdrVB3mY7MSEYIVXw02v4/R8xH9L5RykCrVeubKSuyvqXmXkswHn5ar
OIsrtY+kM1y1AQNm3b9eVnz+7eCZjliGjVWVkZ7qBWinygbSq+JYVOtzb8hBlC2Bktf+/08UtcGN
67CbLJbHFZ7drn+qGETqpysV+9KjNIv8O7WcT07K+HMoNmh1pRVjShjKHkyg78nCfPxCyZ9kPwts
81gqAq9IVfiTPGC3gbQC4MKADzw/WdTNTl4XyuiXde6Scm/rdxPcyOXr43SgYEgbKYwh2VGWxEYm
jz764XR0hk7Lt7kX3zfANZkO05VOXLSs0fwSfTnR+RglscZINyK7Hf08bZ3rFPhGp8ipsV0xJqPg
lHxROp77ePwpgJg4v8oWa9Vx1EIfJTlzp/RqWr/Xs+DNJZLB+MI5VlEqbmFxqj4ElZq7zvi10UTN
UX7qZP45CqMVsbI6QGJEAFMehwDIHBj47fcdIG8weYjJAlG85Mujw5MYMtRl4D6eX12Z6bXTmx19
c1G+3MJP721g3fqdL+3KEM8J4fYLvShW70FNAZY3fCjUhhiNVNcqc0ojpY9K5Nv7xAM20+GfVqgM
sjPRICrPV23FMWpoVKC4HPoEAdP8RuzTiMnNov1e2qLKPv0wn49lggsCyAeqYjM6iFdKPClguPGl
U/lSPw0YwMsll2QBbUyqvrxXsmD8q6TUxATjB8gJHlmMuvRZRmyrR5xKX4w3Cw/m5LYCXrIC7D35
CYztnsCd8KxgK4/5eMYEvGZZg6VZj80LRe3M77NbyauDIQX2mxkCR+zWEFSnVHp1n652c0jmE2am
YTYjFdr7ylv0vABVQPP1+ylQfLwrwuoEVMox81bM36jh+CC7memJWG25hmJqABI3AdEA0BzmRzhK
tKIIhB+RHeqDgq3UzJ9PFE082UevYrXlqhNY3CnKC/A32TH8PooKIuHYaEztSY2+LCpTgm8pEsE8
aNpuSqyZnogyhhkRdrLznzB8gF5jSqa/LkASfFK+XBbKtcbNsRgrkaeRFHYKd9OBJqIfatWNysxt
EiMkJBeF9M+9DFSBdZRCKC4vXA0T0ZdJV5J6Qu6g10AvQ1VkznzVilwdmXOBA6/Vw1+cDrPhID0G
zIbF1h/jpcgBxlWMmIWTPDDE+m30XVWLYLQSQYmduuVPJgE8JZSUsK4JChP8+yYtUsFd5+ToFwAb
wrLdctTduRxdULa6ZpO4a2FiJNZM/UK1wstH5PRMcKkgkaA4wRiFt5gvqOalaQ5ZRtMklHIRMMrn
GFxizWHcxaEI2oP7BTfCmKBrrG3dJj2ErcujlCvvGeiaGsx89F/l7LVNbP/y4bgWsRHH3CqQ52NT
aiEuRwysc3RKhQ8bbvTbiGAcaIwRTiOh1ycfURvxJjswJ7Tz/pfiQQETjS8qjnB99kYk47mMNet0
PYdIDTkfJlP7X53sCJwJz65ttO8A3qRhhYXVCn3RVFCNy4OPSKV4+qg24VCZ+XWxkPJumjDkdflL
cZ+m8MKoeBrYV0Q97dwA5Mp2sJ5jDoBvsp6LWrF9I5V84qCKn5age6ib6avRSq1Ppg5UGmU3CyyQ
+wTb/AK2eWhFtTVV2Avxk66d3aI0jytJsbYzFruiWV4GJxznk2JUT/Y0f5311BZcAU9ZgYBrYJgN
FexPlDHTVBeJRrTBX6ebFMU4d5mySCCD+3zYCmF0J5tMos6mMXx0AHQPGMlXyj4JgT0DwDHT7WD1
SVB4ykHweakXYf2bg44+zQ+RT7EVxAUUEI0a43BYz0awz0LtnwUULah35be/y6MAEwS4UuxegcqI
USenTbQWRN5U3hIkQLMpvewb0FI9ioeHNqXgAc2/1z/y2IKlZkvOJBc6lOcwAQSsT30nrMI0/yiT
LuEapNh0eDQjV96LujpcvcG4hILpQKxos712deplEqfq4BdLZLqWoYbxHH0TfD9exQ+FWBkA/NiI
BRfduXlW2GHOOiB5+/YY+e2ouuY6uB3skiy3Q7nvYz1I1uhNkxy/Eu248XwDCkfo58MROQBjZ2oG
eoO+WdxKAJzqsqPUOTcGYO1zpwycSrtTUnKQyuxn2aaHaFSEPKyc6z0TziQdeteXjWTB2wL86g0G
me6bnY0B8azx2ncZaDexrwu2JTkOHtkxZp4Vg8ZkdgolW3O1lbQWq9pahJBfdP6k5Kq/dLnALLln
U9HRtwDQDmNhMsYi00FEYEF1SHWysQCcoWV2WXFEEqhf2OQ1UdPO1lAjjiTd9DpJ6TNZfl2WwL0s
dKF1ZE+g/2EjFUkiMozJMvjSmhwJyktu09mZW4z5/i8EYRscUHcGAhSboqW1PCdLPQx+P3ejiyFS
2QMPau1lGLoUuGmq0Iy3hDljWEfHAjoGBRmFH3uDpJVlD/6Yze2x14YCqUvVPIxqmaA4XYMgoG1E
2TUn5J8JZRTdjgvFTmMoQ90eYlP3B7p6s97Ifb27fJE8ndiejvHNxqCtkz5AkG0DerJq7sq8fbgs
ggN2rGwPYzANpFUetHYlkGE99l1Q/gIL4b48ojd5h5pq9yW+AsIyBqdzrNWPD/YpOYpWPHjpxNkv
YGxLggVLBOeE35iC4UY7pbsClYPlIN7eE1wo25lN4zHKpByHHY2fVnVvCjudfAGAzJexKYPXHuP9
pSpSzDhBNDXHdyR/31oyvF/+YPSbf9b4PxIYjTeztZShdAOqOoemiN1Fe1yquygrfcAeu4acByTV
BL6J9/TBJ/ojlNF4Rcq7KZ5bmiT8UyvLB98JOr/DN8KEmojinS8PLy10ezDmAYqPc2cIGup5nldk
mF3QgYp63q+7GXVALAOHYs5D7jfbCGP0L1WqUls1fDM7wUCTPbrqIoqN3I+2EcE4d6wxL6vdIGen
YyvaiQLQJ3v1bxIcDeMjv6+NPsE2MaRUxwgTzLi2pTiW9eomtmj/gOtvNxLoXW4kDJG0dqUCf1tH
i3FqkZ5LbhTNGnTATFHQLBOkjijtBJeVnhe6sIFuWqoN0BmdTVK7JJezoUJSbEyN/qDNcntKJEcG
mbCZ/vdNYdzhb1FsfopHlykvNNLXU+zNfe62TSkIWtzTYNpTMTEiAjBcxprazunUSkelG/yoxxkc
XxhXOepRLhDDK9xpAFdVwUUJKnXE/fOPlWDUURntjyGmKXAAeYZ9PUwwuWiSUfyzv7Qk5Lwqkmxs
obHTdF1ly/aKEUR/UuUwjZKjUjpvlzWBa0kbEYwldatVlHm6GQDTdgA/2iV/E3k3YhhLkooeCVRD
m0f1CaVKNxUikYsOwlgS/vggrSn6vNQllGBco/VUMQLyR1PhU7wwDIe2LC20dFkl0DtzrcHYAleq
hXLlp6Wr7fMdxvtAe/eWnGLgKXjFrhcW6KnbvCSYCYVF0RIljmjBc6lc0n1z1jc7Q+dteRpMx8dP
8ht7V6an2L7/CxWxNQ3z8XgDoQR6rvYLiAVLRUU7E+0B+7bE4uV1D5TkZ5I530elmq4wQti7bTav
qJevRRleFs8PXhv5zJdNGzOVUKD4p81DS12Zn1/rvrMjaBGI2C95DhlYtFiNxSQYEE2ZSGmDdKvW
S/SU0JhxjQyocVruauq7YQ2BlIviGE8adimweAAiU/oSOr/adIiTqSgRKueF+IaBvREjnMo+aJTe
swvBd+TFZUA8AWsBkFI6mL7Ohc2dUczFuAJ1ptduSL/8rA1p/xffysTYoI3nCtiHHUZJDQ2ITkWH
wDx5sgdIPHd9BTM1Kjx4RL6KGoCcAwF/mk6HU4J2QMufH6jC4LhErBipW4V9oj4DF2DqXz4QJ7Sc
iWA+UNtYQ0SMHq9IKczQEu7T2TVFc1O8Gg6ekDqWJZDiooPPBLC0W/SiowVAbcEAI2opRXcy9dXX
0sbtpeFlthSMIDVeY3zr2uo5id+yGajI6y7Ko4M9veS2MMOiIhlvA0YsSj5HZ++xsn9+t+NcWFik
xd0qRXWYtdk1nPue4D9m7EszNvz08XD5qjmz/uAW2YhkdAcwwqg4ZHjmShXwJFQvf8nuajAtYHL3
AeVzmq5K13oou2koWv/hadJWNLXTTRpmIg+z9BKiSToqbkPkcIbWibJ+6ig/3SlcC51cV0DTwigT
xsjTGSgI6I9/oJk33nwySqxt/YNnbuC1IbpS3rlQ0cZAMghOaBHr/FyTac/5JMk9gpUSJl4R6sC0
xmPqg0C49M3Itx9qXWAzvAconUv9LZVRZ01D/VPvIXVNnyl3Idml4N57nAMDbGJ/4wS2wmhesPl0
dTxUTm5CWJFr/qQ95JqIv4izU6Rsz8PGhNSUS+RnEKE8Gm60QxHZj8F6Bb9GY9BMsLgrmjXgfjjK
koE4BIfA9v+6BExMrYxP1VYdsG7f5Uh1L5sbT4KFtNxEiRo5LfsEMK0k1/TF7v1Etu2w6J3BnaWM
/PcFRZ0GNpwC/Ryo/fnXARmIJMmx1fs6mN2m9WhknRuJWPV4NRcd27HQcdRe0ElhdEBOi6ZopglS
dsVdemOF1WN1iGBf4RIMuwjDV87OAsPU3tqBcrLfiZfdeEnK9iewwTWajEnq2xFqeMgfdCzmZ7f5
ztjp4Qhga+HwBPUUrCcBQSw2VNAE+9wenkimlO30IY3WDxq0GSi5tRlWRzEkBe/dg006YBjBZ2Ge
SGfsGaRytdFpuN7Ja1OA4qhe5a94dFte+tT9+BewtlQr2ONtBTLfs537DN2Vj+MVd/DHKHvTyegO
PDvCsSVehN/IYut1oAFZ6yKCLDq2BEz5XXlfwl8B6QCTsLIb+0RIfc51kFuZjFVoqV2j4QeZ+k76
TssxWPnaWUf7lAodCVcxt7KYoFOibQPmR8hakJG1T8AHPvV7A5iP0at42pW3qrFVFYN5K0iSHUmk
gDSa/8UmGm7mbikf45OyN+kGfeNFjtu+I5o/9gEGBhuKjVz/C+QD4R1T/7eJC4AMbEqlxy/JDm2J
TdD4iKHjQ/q0fhUrLCeNPzs1kywRu0wMfR56P571ux78VLRpfNVqkWd2xVXeCkcnRErLpEpz1sKz
Vjgcjevjj/Y2puEoiH8AszTZ09qyeqM9XQ4YfDdA3asBTF+wsTDJhGVImtplH25g+rUSEIV2XvEI
wORbxVtKTwytTU/xyQ1sBDJ+p1DQLwYo4wC8B/kmSXrHTTQbi3joENSZCFyCl/ACHRGMUXhIAP+L
OV2U5jYoznG6wvjVFg/1+CLr95oNUCzZ7TB5c/kyuR9wI4052tDpbU5qCylSt4blBJrV9Cb6eVkG
3xjRhMarAoNtqFacm0Bsp+pKHJMaI4bNvlAeQrJzHqqTE/THwLpXHkq8y4r76dUM1ON814BXXZBl
fAzMfvqGKM1hHVTHQpnBuPIiz7HgmnX4hqaKxX110e+AWGreW6kzXjez6Txq1prOXmrI9Qshmu3n
JO/2dtb+SpQC25Bz1EsHqaBbJbZVPKfWsrh1glUWt1FnAEpYTUJpY1vjKgbYvOHaUhJ9KckuJnsy
5MBq0pLcW+OrxND6h6Frol08DmSfpXIakmSGaENrwLaBJxBKX0UleRWRO892VnLMHYv80IoSBb5+
HkssvmE6RNLN3gW4BHld1sS+M7S2Oa7DoNw0hLTY3tWrYsRWqgpWelIv6GIZ1nU3k+kGPWIsxGbo
k59mXcsOhRRX37Hh1KlBX44dABwaglVIkrTjECxGJD8XsS5CauFYMer/qMTh/Q8uOzR5z5WiBDRs
YmUxvPHHmK7i0ngwujrNZUOgJN9dVsLPrvFcHOOpFisZkMiaht/ORbCaL2l1qyrqztEwMNB9vyyL
844+F8bYsOEMWRvBaUDh0flKPcq7OYRpFpRLaBz7XbEbPDD+RKtrguFcoOqciAPpwDyHA0G/Cg7y
/GaXZbYLrXKMjwrkdP2xpgYsedDeC8up/Kj+x6zYJ0nZ6H1S0JZwF5B3Cj+l3ZguhTgtAulvBq0x
GITCH4Y8sIyHCtL5ycoybmSz7wx//r544G0JEwAqkLfyygyzwPH/Yuv/XB4Tu+dkNEfNaelNUpaY
7LEMuo4CyO5SdHrSu/LLei278mv1LMqsqTs6d1fnkhnrWB17tIFK8c83/GcfWgnUvWiQjqsr2xtl
dGVtixJwEZOBidkFKyJx0NeB5YFX75jfZqIH+edgQw+FIAACNTxSTOY66zSLR8nKDaDG9m+VVewn
p33KTHl32fxEYpi7awkxc6WjYqov0vCrLR87U7A6wfVelgOQDTAIgWfHZDJn1XYkwEZChnrf/Sru
9KDZ0friMHjNQQvEgJyccj/uDsjFmHDC6xIF8HPVr7vCTKYsMwBPO1+RY3Lb9jc6yicq5m+a1+wn
ZpudJ1Xwav6c+JwLZbIDNcKWhVzjlFZWYtWAnLLxZ673J9nO3i5/M56krc9ijmc2Vp7pjW34dqV7
/XzlTHtd/zGMggNxr9EGS5iNxglmiz489yYbj7O6V/NFNfz4Jb5RMKJGYYWL1o2vu5COxiF5/Cn/
931BOOSNUOYaU7UfxhmdaD+1Mxs1xaRpW1eyzJ8TAGRFS1g8z7EVxiQ6HUkyK9N14zfu5YQNZTF3
MGck7exQbKFBTpA/dOtKPVT+oO1HBDjraJ7+xbOffnvWF6K/BQofmvsYOuP1pxTpkYQuKGJM8778
mjzw5KUf7RcHQ5tqEZZPejjcikt6PEeCFittN2GbCEx55zaHYSA97rCr4VsAN1Ay9UjnMpI5uKz6
XCloqmLGXqE8o8zDOBokMlhtavqxvWqAXJGwmLdcLYsjGO/lyKFY74A/x3SxgzLV+WnWqNIzWUOV
tcjftei1MfYRERyF5xZpKgd0XYznyp88vGUm2M8HdJ3fYN4Iu9c7mnzMngQDQzdSXO6iEYNRjTN5
9Mwbc5axB5WXkolKaHy3Du9J9nL52/C0/EwAowIxaHpTtUr0j6dLf6jCca/tsLC5F+FJczIpeKPN
1TEeELyG6PJWuLreH/35iSLWtoH5RvHpU18TZMMcd3smjPFITTw4k9NEmm+Aq6Yof5J6b42Pq3gj
h9rm5w8E6CQ0qT9egOcfaFklTeuHVP84FZBytKvGk7zGj25BNaQCXVnIRcVTc1QHf0tkkoy86vok
0fHFdD09WW0cVDHKILYAmIde0KdzYW0MVQG0TfFlzs+VlGNea1ap+906exoYWpOVeMC9chOpDibj
EDvCF6xAIuPXyxnr2WZT6X5ZlTuiN748da4MJg8UYEKB1nPv8M/pPqxiY1aDXA8YxIcsA3jXHiry
7aEDeFkNmj0dcyaoninvwCUVTOjwTWAjlvFQbdoZc+/QS0U1SfOLMN+ZT3RkHc22vaYJ3klc37GR
xvhdbTLUwtEgzVlfk/zJKIXIBiIJTOBa1RSgp1TC6IBXb98e4HIPaN6Wb2jgk4NzXDtXXK3i5TgK
zbENHfP/CjiVznUzQr0+y2tgmqdLEL83L0vQ3dSP+HyZt7z1YPgibnf3LzwYX2v+yGUszwajgYlg
TX2l4biW+3/8cx3BYWv3psRK9l+UzeE20elHwEErE/sH54ftUqUjk4yo1vz63+Wt2U0AXjaF40v9
APwjPwpE7Uzud8UYqIoVYxpImYOai7YucoODRrNiuhnsUMkxhnXZCDlZD17wf4QwoW2IqsQe6G1q
g+MqwBaxHlprdfU08sggSou58WAjjAlzzmDJzZTD4GnBgq7AxUHWu0m1zyzXeV4xJ1yGw753HogI
mpXrSDeSmbBXxOZcmDZspMczy51lPKtH8F9IVSBL1pFMKtZSR9m/fLdcTd0IZZTGlsY0XcF85cdr
63XTMTZoaU44KSU6G+Oy465rskGBGIoB2d30j8tP4tlfHC/7tS6g8Qbbgbc8OJMXPQjtgnqvTwEK
zOsa0BjwXGQDlCpVBiniAupzWx2MkIKMaF9pu4Wua/z31OEwwo0w5qDWOAORxkGUl9YMs5stqIQW
TVTX4t4mBQJDDQHLB2wVWckXLPXjwD6qeN4SYQREBxd6+5XM18YIIIbvl3WEVxpRMOwIfCtwMTkm
u4guOYkzKT0ORVtI3U11i/V3sEqrvvkqWmDiu+yNLMbYJ3NQemPB2Qy3wYw8CN8e6HhZvJOuu+/J
jerX6BaJZiG5Rr8Ryhi9bK1y1E8Q2mCYSJ2/1MVxnZ/65sfli+Qsu0M7NnIYEwcWg7R02I/yszQb
vErv72UrT7A71WCpMZ1+qoWuBdWQfse49vcSRIBeb+Vt0Fu7NZoXD/CztrtKRe2N7Wp6qz79MGrl
+2hMvYtV5BZjtkszuMakidY0OAMX57+c8RNjli9xOluaL+3tnRpYqZs+VD7ZAfcLeHdHfJZdL8QM
5Fru5roYY+owSVZNMfROBh4AFhR35Nn2P6iqHv4FICI3Qf8jjS3gpuqklnLqaP5y3/vRbtgRzzxo
YKlVQ5RwD6Ipmf9wpdiDpCi1gKZhlC53miSrevj74tAftG8q1rzRdcbe5UgHV6nQaW/J4WUV5LoO
unz5v0IZDSzGWZqsGkKj8qeFS7S/FCBzNQHbWubGIa/3l8XxE9mNPEZv1LpqeieD80VnHfhgJPZo
cdDYaUHUg0Jd5Oy54WwjjtEYIPEA0arA8bDBD4zBJBylV0l6EByK7y5+XyI7oBDJRYwteUhJDtj1
DlB2ue6ezS/IawM97HfJ1wgEluKav0gs8yjIyqScCkkCPMauPsiBdtLALdw9g7cQdo8mcwZqp7xy
he9xkVxqpps3EJpihjYsOK7zaPZXFB4j/mr7o9fme3JAdvKqgitB/C1FBsJOLhClj2VQm+OaUxcv
LxOU6nGgH1CjzArXuafbu9Zhur/8cbnJ5h8NYmMdBqYss6ugsMXYgGQoc/PSCKtR9Qr1zchjQfr1
H0LrH1Viwp08Oda8KDhjdYVS7ykOaN9v9ZSXHme7fDKai3/KgzYno5958xmjWE6BOo2TSV2RPpBu
6WuvtYGHGV6WI/xujI8Bt4sMEDWcKX2x76Njt7NuGs2tgFcKMhbq1ewgE1Ic8733n4tkHI0jxzKx
ZQilk5w6pq+SMMXQEJBJAXUUh6J+AL++t7lNxtP0k6RLqQ55y/EDqyaMsC42HvMDTWYdXxa8SwRq
yQYnZyyT1Olz3bdj63nUKw+4+bdRYfqm0j5k8iCokHIw+lBjxpQx1oQQmlArPVeWiswpMeaPlA8Q
iHcV0CUStwidAFitfnKa3+fVo7w6kt+cBuEYOYf041w81eWNrjZo3KokRizOrpAFSgcSAMnmatol
j7a/Gm77Cyzq/nISxWSeieCRoIAhCQOSAKs/F7uQZDGIBg9rraeK/KolgQlyi6hbAYzWyM0YFxN1
4fLRCoHd67UYgMSM4LXoJNw8GptkQFmkyMQY9jw/SlIl6LtrSDX7cAUEkOkBoe1g3EyhHGqe6mb3
xU5E3Ma9vY1I5qMNKMDICVZdfUerrnq1flHMUXIFzoVn59tzMQ5zyYYe7AY4F32fj4cKQE0pxh51
2Ll5cg6i8jAvodiKY5ymM6RAu51xJgzdy27vjFdRYXv53Py8fC7R3bE+U1I0kN7Tl4FyBQAiFxR8
lwXwTWrzdRjdnmKtINWIN05se210HYH52e1AVmXe2ahqoha9eFLtrYGKYX6RNtK/zYYeW6VsrLoF
0E8W07xAL2sYEphzrOwGCfu0ZjiCjE4H2WZ0k/aKd/ms3MvUMB2LqTggJrDDEbo6VEo3ooFgFctb
l8zvjRATRySC/vvGQa1Raa/Fqml+1TeuQ6yDo4x/E0ftzTEYVW+cstDBZauhCLwEVjhdAyLT6F2w
sQK5EpubsyuPf8ObAde7kcpofCGNzVK20JO0DZsJsNzZ6zI8LYAvUZYBkLu/HFP1MsMIQaPtJb2A
4Y/+9U+aspHO2MGwdEaPShg0pfrhGKvr9Pu1DSNL1IgWfT/GGjSttjHwZ2h+OZs7sFm7i2WKXJXo
LIyzb9OKZPoIGdlhKo72fULc+kBLinMNYN8lVAJHPpCUFr+CvzAA4EXQD4lBPxY0JIlRh9LbDq/1
pboCdNBeL8cf/z8RzGOknVZdnasWvQl9zXwtdoF4k/j/PxnMw6PPHKXCBhJe5BMWO/XJ63tRKY2r
B4iQAAyxbSwXstq+Yn2zXnCMekIrB8td8SAakOE6v40IRqXBbD5Y9oiP0dPxvpcWrdN5r7uDD8ZK
+oyqboogDm2vOJDXy/fHTVIxAfH7dIyWm+UyrFYFDZw87W3Fww2cF9ILJTbXvPk5vc2/XRbIjZbg
X8SgAIDC0F8/94pFEaHLSX3HmhXHCpUrmyD7VzOBXnBvdCOGOVbqRFW+lOjZ/g9p19UcN85sfxGr
mMMr48xolINlv7AcVsw589ffg/HuigPhG+h6XWX7QVVqAmh0Nzqc06/pzmjT+0rQ3vBEdbpYf1JN
4LuNYfl8eWnMTAbIDv5dG3WbkVSbFXVAJECOEeSwXp0AKotQ0KGApDvC02V5ZKs+GMJ/xaHmfb6V
UdEKwGRTEUzNDbhGW2cBYFSDidfkVm4qnqliRlUbadRt7gVr7bIE4YcVYpRZt8BcOSe3dWG4QM8K
HQzgL04Vdtd6O4r7utPtfpD1b3UEcGqZ8PBcXjvZyktrp+69ocW9WoBQyo2X+ToOlScRmNyq3KNr
SHHwNkA/cA/4xWJ3Wexl7VXpqWoTLOTlmsLfKmOIG9IkSVChGnTVymLJ2XDe6RKztAkfkLEVQAcO
ZWrF2OmVAgSQiVsk826uH8yi5JggxjQWfPrmeMnKN+LESeiiRsCFGV/7xEYbrvLTsmWPIKHpsEDY
1fh7XwTLT8y7or6VB2llpzyuOqap3XwEZWpVvUExFk3pQKaR/0oWTOlHQs9ZKU8GZYAyUa7Qvo19
rarFTkdjn/RDcFlLWC3N2Eygx5twr4CAorQTVEODWSXk7FxMcGJEVLbR6e4RoNzJz+4MzHtcdbfi
F7Q2c7SGbc83osk13pxjqKatvmTkUXfqFAcQznMR9Eg7kiQHUGp4cTt7O9+XSqkpGuj6PBGx1KWw
7msr/iYrDad9hH3p3kVQqglw/WUtG9z1tI89TZ/cfD2KxjfOmTFDMZ3AZ0nAMJNOG7vZOHEFSGY0
oXyx4IH6BIR7OShLIQJabNL8WiYMGzTLEtvNrKngwltqf0XBxdNKebEn4H9FSLDWtSuuaeOP04pi
W9x3HNXlfSK115bVSIOWYSOUTrIVIMpF8esUf687nu1h7/j7XlA7nlhRki4loioZ7RGHMYHzqsJW
D4ZhmTl3ha0/76KoK5/N+WrFxJCP5WvVSrZqRN7lk+UthrrwgloKVTjgYKUc0EaRNd7niwqMAxC4
XBbEvnvo3DLIRCtJiZ3fPfT+1o1CckPaY3QTHrJD6Mr7wRdfVwTw007nLIyZGQbOzL/yqGMyKlFJ
5BTmMtGUL6EKkrMxLK7RNOmHk+WY0Xos8+jLUihXsQLalVT7ennBbKex+QDq8HItF0oDY9YwNmYQ
/5LRFJ8hq2qBJcx6Tqxbks0lAxwqKHMkW9obdzzzw465SHsymaqVMXR9vudNrbdGNeKVHVsAqJlq
R2m+lp3gqIlu18KrPuiu1f2lDpKdAYVWn4u3y3vAPoTNB1B7kORAXV4TRGHymHwNW8GRpOEgDPIX
VSxDL51kd4oQHIRZchjjvAdRXO1zPoGp4dACYECqqB3Txf6mRSEiK/BCSY+/23oiDFCT4UJ0nzlC
kO7SAy/pxUweYuZLBjorQGZUk1q2kIlGEnYmSbJpPw0/OaSS05v3yTVhJhWvLO0udwgKtnt5rSxz
sRVLXWbVKlUZaUs0o4SGZzYd0BX/5FZtRVBPh0bL0LzfJhre5Pld/0j2sQM97/L0ie4z8rl0GLuV
Rb0YBq2MZbmHLAIpl0X2FDTfpCvzK7YVs0+q32BUR/4hTNx9ZL2PNoJpfHnFquTEMAVUekpclLWD
ZzNHQLFHhRmkZeqYeh0A3ZVzWTinR2O/pF3cjFaMuYw2A6BNBGDdhuMieRKoyKsuEqAoLjFGTTr0
7oHw2Pz5nxTQouKrpAWxiZVh4zotElxBXpV9Uc+8WWHmMgCNRkZGgN5EUyFWo1mFuUR00Mz2bSvt
6ozjdxnALcRcvIugdqrR63RINIggIwJo1lDfhNy5ljGbY3j1W/0S3uY3zS8ktK95HYFMP7kVTe3h
Usj90s1QA9LqVf6aH1MXBtsePSG3PwMXQGzRh1u2WSrZ7W1ol4QwYAaUYsllRxyUL/McO6FU6zZa
hP8gWN2ujfJHiYRYQ5exrYqW2U0K8IUm8pqYU+tjTAmfnx5lfsHpPWXzgC00AboTrH51k9woli0G
FXrEfyPVaDhTOGPVzQQgFdyLPuaV0UN3+TowK7nb9VIGua7DQlobfEh+bFGJe6v3hQeoL6f5qSy3
o1dh4ornA7j6Q1loReuNqbewx+ri6AHhCY3dxCmhtAg3PsGSw7yNGgAE4V51+FlKX3Mg6GKyS0fB
P1YOA8gONB6MEtMPbCRQGmq2Kt42oAB0rXp05iosbbwu/DpPg6ZNPBV0jZeP7TRw9OFKbARSaorO
46iYMJICXRndRtxpvrbP9+N+vSocUjsQ0U43vuWJM34n1HK8Hj5m5Ig2QeCtY7qRULydX8k+VOcx
Rls2OpusVwugbZafCg4aZVw8uVpPBDWlXXsNkFXH6BBPnmgiuLP5U0ssXQLeu0TIdDEFAYCS8w8x
smmY6hAfogEjZQxtwjlbe+vbgoYV9UvyJygwyHziKPGexTMB+nQusGvVqZrB2IWdn93hpvtGAgzS
azpnGPDgjcay+gkhDqyzOubBUNujDropGqsdyPrM6/hOGO0BAIgFzEK9E2avyX3pTXFEnHDuoOHd
STDWF9nCnfF0Wd8YN+jsKyhzpWr90ibxguOeq29IjRR21VaPl2X8j6N8XypliowwDrM2FlW3Buoi
gAdQ2xjQTJZFd7raP8cdkG/yOrfDerxR5vihq5Jv0pTuQWjEyRKygmNZhFKjaY/Af9P9xK3aYt6A
aPfvDvHOEVKQfJACdAqcj8ivvD/L/JwJpRRL0Gdd0AYIbd3ZFRIAXAre4GdPSNehByP7ozIgBJr4
i4k/vAKp/LM85hUIZqDJI7oHShAWNDbp3Ft8xasQGnFRcRhG8kwelYFuq65BuUJD01B2l8zVYA9z
flMOxbcujmO7mDmenK1Pm/VRpiGMK7HqTMgjPc31HRlnS19IXaR1Sme44qGHsZ6yZ+ujbKLaGVJW
QXFONKnGl99QBOEt5mwhj8fERLSBcgBnwiiPM+M1PcUttOU3hzgBYyYc4tzOQLJJl+RQ9ke2RiGf
LSzq9MK5kuwU8ybiY7MHu1xq8/aQ/LZL0ig7049qXmFqVHX1tj9ade+MwngoUZngmBpGRHm2e5Sp
qaNZ1FB6/CfLmrsgr0qym0x5VPfZnrQdKppTrA9Jf8XbUd7BUcFPU0vWXITYUNITDIAmgGxJHriH
95wl8g6OMidZX4ZDDbQ5zNCHzQsZitDdzpX7V2JPSDGSI49o9/8+OoCk4eebIL014mK1AIEKhVTf
CDjGegLHkOEUcw+DSRx5lzUFs4nn4kZrUrscftpVkziytVh9GRTxpcpK3j5eVhX0t5wLAkHrOjeY
yHaN2zAYnwzRVSx//aLjha/7uuREgw1TJiXOJyw0WcSlPSV7vtnTssy0fABlISwKAjyEdqQaKfsp
Buk6XjvgZX0B6Mi5LKEYpTlChIWLPrvJFelcExz90ULZASO5Xy9rC+/0KKuy6mknpC1OL5ECQ3nO
pit9+uuyCI45VmgWgzCra7ORsKAUI0H9LXpqbEyvHpDdskuHm0/jHRVlUYrYWkt1Ph1VfjcE4864
NkGp2BJacZ5K8o6KMiFJh+J8t55WJjuxUz4SZJhin4KSuwx4JpnV0CiDmhKQv4ZKBuopxZDbZVWr
aiAXGwbLjjzL+z1axVsXM8jUTuNO4N8E1Mi5BmZdntWWjiATeO+ZFwm64HZjtfiX9YInhToovWxz
GXjMqgtb8SuTstfWAs/4ZRnkAD7c281KqAPStbyZDWHGXYrQ3CQp970xjo5UIqpbjS4B/XE52E00
cm4Vc2k6skJ46QLLhM6l97Jh1r2O8dB4RuZJ/KqDGOfywtjKsBFBnZEOmrgGlGy/wwHtuO5k+C8F
AwK8/iZ29LaRRJ1TjIRPuMgtXgNAWwLHlupljU3S093giH7lFo+8vBbLKCEVooF1CsMzlkK5FNlC
HDoIKXB6JeNp6pJjHRvHRjN2l/eQLUZFGRxvOumD55rUal4HA33dVdbfT6PxpUniH+kif/lvYii/
pXeA0S5LiCmlFUQXMBTLj0ZIOG6Y5R0tYGj/sxjKQympoaxFAynrGDlj3vtVih44Tet2mcgb4WMl
PeStMKL/G3eoWVrZSotIUNRQln+dKxvvFj/5lp0yVkqA11KMZh2CIdH9iDMuEyMrWXb2AZTbihVt
miO0xeADRCf/VT9i+sgGGh5KJrlXPPK5KFjVqTOJ1H2rqnCJ42TWkSQ8YSDftrXXI9NKQtTO5JhG
1u0GxwagJkFFBcAni7JbqzmHRqSEMpIpgOUADEIWVEdAcV3x8kfWRwOJpJGmkJQNEOtpnwJ9iuuw
NuXT64V4SwWgvXymJFZH9Jkc6sDMsl9zJdUxSHAI76GcV5OD/kxv/FJfda/yz2b/KQwfovSU+T+T
Sh1abPRyOIbYRkg7Ej5CUkkmIGp4od3z39XsVYLOAGYLyAAgUT+/F0WcaZrQqURee1x/KsDluiEE
x8ZNtAexcw/8V1s+8nu+2fqCyQMUsQHoA2Drc8EYg87DPpZkZBBI0GPulcAKIkfe8QgiWN4AWAsW
sCyRh0JvDmWbu0koqkjvoJmPIMve5ZjFEfett4Io+/Sa8S4bT9ZwzJk8ynqmvRSO05zILmZ4j9WN
6gxB6gteEjSuB6I+X3NyPNoin2tjGD78TDBlUHV1KddmmmW3UhI/6VM033IifXIoH7ST9BVKBHEV
od35oU11oa8pQJ5cVUffmxxUwq8xWgCM+XB5D8nv+SAHyXacF1LEUJFzOUNWj8aCiVt3TrofZZ8G
az0d13DgAKnwxFAbVqTmDBYiiCnjwS7U8NCCqjJNdU42iRHSES5qg4A9od+WJl1bxAms8coou4aG
ak1yEMTciYSXKPou5qjxqsHlzWMZ/jN51LLyeKzVqh1wSqLWOmC8NL5l+bDsrQKRZG2Nw7EqMstv
69S40cQFVMRCmLzmcqreXf4S9v4a0gnUSEHJ4fwYpSKyimHpAb2XTUEpYkBsWA/AiOWEK+wFmyqS
kdBJ4P5R8Z4ZymshpTBi6X55KbwiiI7aQbblKz6QFutpCK7Fd1nUmlIlTmeV2K3fk4S5a2JWRvBa
vK2R1iJzM7vLm/g/JBrIRiJUAqseFboIit71UgKJBO1Hd9DRg5LpeLCC0iuvuY9RlgNCuzsAtgDV
LIPlmzqzaRblNCtIU/jkrS5J2hHyHhH9CImvc2pRTNu8lUbtJspDyjiPFTrvUIuSHXTpDC5Bczfw
MADbGR8Hh2UjtwJJdLGJA/usi1pVSTCZAyIke+jkoFkA//sHR6YBMgmvXjxHPxDdVJ3SraaKTewx
145Lp+yS6xG0Ic2dTqC8uOikzFVt5FH2cq6yRilNyIv39T67SsElPPi5/XuYDyW8qz/RSUMDcIiJ
9j0J6OLn22gMwmiJNRwB0RJQVqLeoAI6dzmqu09A4rPczlYa7cHHRVlGER71Sg3GI4GVDfcewaEk
xJytgywhcIIvHyEryjR0EAmiVIc5V3rQW9KbKazKBmjb+/CQHFog8CMZH/z/eWxkMHq8i6Ecqjom
cZkuluRGReSvqb/GBccbMPduI4GKs0YAD4MhFnunjFdFbOyEqkVvQu2oGbf/mLdntOmQzd7qhlpG
FWr1ZxSTZbuM3faY7EqftHl0gL3Z66/GG7KumCN0eUkg8vvpqGG7mZQxWStNyZYcSilNihu280uq
d1erNe+VSAzGUunsP9ARWGWS3VJMhb4EUp3FaVXg8Goh3wFr/0ZctVslBEWQ2KaaLQ5hsOTf1izl
NDoxPQKqumi/w1SSCozW89tXF6OxThildPVIctC/9VMoey8c8l9ZBhCEfnoS4sLTivI7kKp8OU92
ciZ+ubx2xl4DzBcw9RrQxCQ84c8/QWgswOw2+oJ2fVW+yaYOq9eV7s5Qk2Q3GWV1laFt+6/LQlkL
30qldxzXJR2yyFjcxlv9FQ2nkRddjwfZ7wOBy6398eaYgEsD9DoBwBUxKXe+xFFv4lppBJjwOXe0
sLvVsvXZtOpg6nuOtWH4wXNZlAGP9CyRtaTs4TAmr3rQX6Zr4SZzyLNPmD9BwsR4950LJGHAxg9q
SV+tnRwCQ9NHfsxpb+fRL2bbeqg9KwDhTmmbqysSOhVeUpjcwvNbCqZqjJ1jT0E3Z+rULZXzEa/3
cRzcwSgOKwr3XqqAc1kIwWckLYEoty4mQXhSP3pISEVkqBAEPOUDFF011VJRxKCEUtDN449rkdlh
V/GGOlkqY2Go/sQsRAYsz3c1bnswImQTWqIJA0VfKSBomNujWXYPlcjtbmdchxPpt4K0owLzQ0ML
14BN7DAfAZ1BasI8IBlyJQWTK7r61SdSBUTfPxwcCExVsE+BToSem8a2tm2DxOMp8ZK+AqENdax4
NyF3xavQMU9rI4r8fKOd+qS3dRkmvTvrq1soPsjNPY4pITby0mooGzpnM2huUwkK8Tj7YuGSead+
p9wvybFzfwORVKHTf+WI5W0i5Y6napBizCQiCYiynPyc+hbKcqofvfI3kb1CQDkhtWOAMoyK0Xo5
TRbAhvWu3h3l4aeoPqTdd85yiJn4uIsG6gUY3UdKgHID4zARbOuIaCCmVxuHFG9D4P5U7voCABB+
48nHGAMqD8qXvwWe0kobzahapRbUqQHn4K58RW+YV/uxrz0ALcpyimhX/mjcGdPvma9Ufpm6LRdJ
hljiCys+vUU3H9AU1jQbVowVH8wAkHDAOKu9Yh8hDuW/Vj562fPVUm4hT7NYLgaQsRhWk7gRhovs
QYuS/RoaXQDMRNEf0ogX1jCcEWJecI6AYBFA2JZM6WinW0WkE7IygiyAYbnANF8MNAYq3rKrelus
PVXkOUCijOfbei6T7MRmW7N1yYeyhyKlaG2ob2ewLGokNX7gBYmMZMG5JMpGL1o3a8V8kpTskIZH
/ZPQvrXQGS6N+8frcS6Luh5xtjRl0kLW+EqmMxqnUwG6+nPGw2X4ld5zU50f/c+ZPIW68uu8RpHW
QB4JI7qbDo1gpD0K7Wfg87GN73ibBZ/I5X40audiyc83h1dZOL7REoAUB+xyBPuxbx6BWUg6cvm4
1Qyvdy6NuhSLFJWzEGORnYf5BdjtQ+YkRy2oH8BMxqWrZN8G5DsJ9zpmqk+fs1lcPjVlvihWdzJx
gg2O98yJfTAKoVEWwz3xPbd8+dHEYIEbiVRsluZN1KY6JI4+dlPxSKcPAVaab8IavXW8BNNHP3Eu
jnK2ljwn0jBAnCH4Rfs9a67D5df/20+cy6C8rZHG5iQkkCFfkzyPYOcuCileDyfxGbh7xhTuuTzK
hCWTJuZNBXlXeIwRXmOnit8KZOAnV3O02emv67+EaBd6LmehvLOj7Jha1gCciSGYOERM9eSAQkVj
pBEgCdo7gqtxBJLD+WA3N7pCWbN1VFcjFSCvTr5pho4Go9nmLIlpxDYiKCNmzkYutxK5b2/WbnEI
QkXlWE6H5KorBG2QiTyJTHvyLpGOa8Wm0DpJhY/VbPmwHkEOf0Vg79qHPviPyn9qVt/c7mpKYsNM
iTtPh4fQaDAnIj2tVsPxb5xjorkr0KsAvxPimIQC7bGZncqTd/mYeBIooxFmVg5INpySvOQ3kiQc
TB7qG9O5bE6FfMFmq9qlVdGKgjXkWvkFsOk3zQzHVlSOIoG27U9WQwp2hNtdN6nVKOs/RjdeCzcD
PVvKbTpkm713EdRy5ryshqTBckj3P8gdXGO807MrYiRGAh+n7UV1J6TcKh07ACEphb/XRtlCUQar
05RBMAl1BNNOffKQUn0r+sT8CttbbqRRljCV0Mhhjj25S/Ux2sEQOhFQa0172n+i5ZdtK97XRpk/
OQrRA2BBC9VgetF2tehnHimOzJ7Z74bbP3qVEkv/LpEygHJrrlqPPiw8qAh9ffbtH3PbPg+7y0rJ
PTnKEkaNBFwOEqROhxhUVutuBiGjApzD8pr3AuadG91hn1djZObkPi+YVwuUXeFYXorqkrt6fVBe
S3ectZF9+uhI/t1Hej6zattZ6mfsI2kKn3vH/Ku6N6En4IDEUPfii64U7+PaMcDOxB3r+vjOOTtE
i3jVjWmxwO4UhhGEdzqghhfRa6yvUX40lBs5fuIslKOi9BRnCvDIPifhDiGbFuz6FmmvwknQGKZ4
7fyJRxz3KClLI5hipipo58MVHN3wQJgGCe+C6ne3/GIJ+WWXzpGyLqucGdNYIhZfF9WrRMkp5IfL
O8iTQFkUrdFmpS2xgT3wLsQGCKdq9uuyCMYUDVEIhNsWaiNonKZu2qK0dbSCQRalBLRrfdXQtYGH
2k7cT77kxLsxiA8yj2GBva5/ZdKPpz41okQvINNab+Yh3s8Sj/f8fxiQdxHUQ6mTKlgqmRgQjJX8
8/os9vFV/SckMWdbqFB3ahBQMk5Jaibdk07fHjgEeOoS0sn+Ibnl9oCzr9X70iiPjQ5cQKaKJyVf
HCJw+ItYYh2eRj7GB27lmJkweNcQuipeZ8DxXpTT8rCRt6S/ffGXo7jjrYypFjLqHBIAfcBiQrm0
UeikBi2fnVvpyg5NFek0cvwKTwLlwqzIwJSpiqUkC0h8FNWOLB6qCyPfD23YrIK6ULHUSq2O8pw7
HAaPTHTM9ReYQK+1MzcBKrizHJrKle6W4PJNZrqVd7m0G2vztkVEYHZuYdyMbW/PZe/MvflcNfGz
bn5F64Z7WSD7vb6RSN2xJZlWSSywUjJkSd7rLR7NqE4TcpbmUQY5NOf4uBKpm9YW8mJkHST+jiRB
sj3exH7jgqAXsesNv7WTHNYHG79ZInXXFuiIUJDDVINklx2S4DQHdMVrK+DopUV+vvHKYzWFUUQe
0e10VSPWF7jPIp5aWpS3isbeWirttBJk+Vv0O5rdcxOYbvqC8RinnW6HR3VCwyo3ycJ8Y272kPJi
oQgSrZDEVy0By/pOJvxAseAp3wt+0pq3kZQJITgPSZd0oJt/UQ/phOQHSKa89MZ8lH3Zzg8TFyKb
J5EyKVMTYXkJVhdjMrMqDyBMdTj3jGj1JSWkLEoxyUIW/pMXU47lLRKbZK5pfebXDDlXDNDj56qY
KpNkLBXWIwbZC0kxEpK15Aj4Eg9ZlT0v+mZvn4mZfwCCAZGbOjBBHFOxI2tLVKTYBXtUTI5dZAaF
gItEaINyGkZkqBNqrUWMinTp3DgN7+oYkbYA37w2P2JZHJ1iiA6GYNljWnnyPLmTkR47Xaw4h8ha
J7qUZB1suWB6ValLUK7oMZBlA5bLagN1eopEHpkmMxOHGXuCnYBeTmCNnp9cE+eTmBIHQIoJUWtj
NhP5YcNLJk/ObgRvdAiPeTTpnyg1Mzd5K5wyL7Khor2xCfE4DArMMXbgHh5Se0DonXrlM09ruOKo
7ezzWlFnA9v5O+SyRFtAWEJS79ozxkJ5TzZi5ukbuF0dpaXDLOqptf69tTpIDQYMpSLTX/wiU8Oh
U5ccdWFew61ESmmzvNWHNMN+kkE/glUshU74VX0q3wzSjRhMKqdDlxkxbyVSVqZs6kGte0icf4oe
4Nx3UmGfPKtfPwucPl2mN9oIo2kU5qXJhcXE+ZHlVd1L7RdB54uVvYR2dpdjgev38SbzeY6WMRyC
6vn7JaFb1KtiietpwkmOPigypfUmyncEjockhrpytC10s/Jf3Ywe/HOxVOASSYrZVAPEAmTKDtE/
QKhUp2N+4A0uc3eWqPImlJAA+yupRHGEnXjQPdKvUJDmneepR6ci6d8pVfsTwAhMA7fZWMr6mNXc
DGoEub2fAVuZkHNqxR6wBadi5pA66V/cxCLnWuqU0TFaUUybEDLlALDK4HEl07CzY7SAD0CwzW2o
YZsdEFiKqkXw2HTqGJMwsbKSbC6JePUXMnozvBICDlCNfOUi8DC3dCONOkpBLpSwX+AbSY1RKhxT
uiZVf1Igzk13Bln9Lb/oR/bsg6nbCKXOMR47UR8XLLGoFVvSCyeOfoXW/R+ENMpGCn1yZhn1qQ4p
pNM6WtwO00WzM7lp64Q/PnFwTE3ZyKP8xYC6Qzi2DcmW1nsAcN+SmbDffbTV7ScIwnlHRzmM1ah0
dVRPDuPEjuG3q5vU300X0zCYtF+HWzXnco3whFI+owSPXSKkEDqLc6A/pVboXz42nm5QLgLTKhni
eCgk5i6dUKt3EWxJywVGZbui99OioRYjsS6VmJT2iHYM98m9fkc8Eab3Mof7PGFF1xtVNKhXrDZa
I2zISdjwoh1Tl6QoV8d6S9E/zjXPnDOi520abdhULSXUQpLsCgPAJHaRnNRuHuPshmtIeEukDEka
Km0UTrhtIrRfRjZdOaE+/OYN4sZmrDfzdkMpCzIOA1oNSSChAjVMM+2ytudHrUN19qeKToU1s6en
/gVVWt+M7Hrm86SxElbbD6CMi1wvWmTkuAf5Ptl11+1u8VcPp3ngdYHwVkpZlXFGFyKwCslKe3i8
3yghgGLbX752bJ++uQ+UNQFRkdqMpE2hw4h1iVBJblS7L4CUQNrnyiAvHtTQGQ7hNaacOLJ5ukMZ
lWEcs0ZbIZvgDxFMq8F8IZ1fJAgVldvkx3+UR9kYvGKAOW/i8EjGRdTccDkU4BUiGZ4q/fqJshZn
gSb14F2WNKmEDGl8gp2DG+nLJbKpmHgAnHD3Zf2jp8T7WZqUuekMBbWtGrcjvB6PBti3Sea22RO+
H9KfweNoZwe8G3lk+Zt4UG4VlCgknF/jVXjPdwG4NcKjdK/bZJbXcsMH9eG/HSFdUo4k4NnWFkSm
R+OWiDT3rWErgYyxDkGxuYjQrATT5r7TrEbL0NaFRlJb+b5+0nYj2DtXZ32Rd59w7EwXiKk04Nih
Wv5hEsFq0HZczhIGjKTIUcTOBnSvB54Ge8TEexdn+zle7+p2vlnaCawbkQO08/si+zqrja3wpiqZ
9gfDfqKoq4jqaWJGAqQelWh3wF2JduRNoQRCIO+4aVfmFdnIoSx6LldxPY+Qo93ORxTVUEYXvpk2
+B+95JYH8MAOsjfSKPPdlrmgrgOkpei0rpEt/Lkemj3BC0AfjPMnuroRRpnwYUJM34sQRiAa27sc
81xRED4SXyzueHBgzGKbKuO0TExq4n/KmI4S2MOL9CStP56Mubvi4EhCFPcR79FnvoFjRRyYMkQ3
uYTBc2DDnBsASdGzEXO/OLzoauwAyW7xkhVkj+gnw0YCPStStZ0qLcnSuWYz/KiW+EpupMM4WWgZ
hOral0+MgbWIVQCSAIMiMvoET85yY9CkEFSZeov1EHyJ6SF+atCvdDT8KgAPlwjVBFs1Ws/K+3R2
S/AFy9dCbfM8PwNa8/wrKJesdXKTT+MEm7P0+yE33LCcQA1T3yWrFLQx3r3N6sqFdmcZ8vVSK8B5
XgAY39z0UfMQqs0vtR+8AuXcxBAfllJ6HHMFvAfrxFNwVjC03S5K5aJYV9BUqZDb1BJQhV3tJXcY
O3G5Q2msN9ZWEqVorVGIerbMJAOgHlARR782mcQkdoI8xnmvf5llijfyPvSuZXnUdxEUoXmbMVQw
xIDXJLcY6MOH2ZWO7Z5A1hpOO3xPnsoH4G8G2j55ifk5F+bK8foheD4AYVKplTdDheHr+nStK8Ir
5Sb349V4IACvbQYcK26IzfJ46rtAeuBA1tJar7IBh2pVVeepEmneSsAg/VOF7XnQlLS8sUax8fGw
QWv+aK5+OBaKN7RmZvA0jLN6Gka7z+Wl6jWVBFCLJ0U3BNyVRIhydIM2YcQ0XE1jmrTN8qmYpu+m
Ucgi7HeFu46OMpz87RDMO4KpqxZg1eRj6TK9kgqIV8IQjpOmqwhgP1eStpOIo2gT9EIjZfiLlDrl
0wgQ74SJ+fhgUoGTS4BeTNQFKI2Sm3jMREx8uJEoOk3fOlL32MXPlnQN6sjdZYvKXtq7MDoCnjFb
KSXr2iH4HN3+iRTofuYvaDhFxzDPBRJz83FhQFTSAExMCB3OvZGxjnFd9TASWTHfl4t+MNXUk5Ip
qPvouwlaNLO0vl5eH3sv30VSLl5Ul0gaY4gEyKojlNeWXu/T6qaOO1vklv9PVufDAjUQXmJiFMDL
ND4VxkcUICzCGcboOVyuF9DWP4dvyDWTJH7sxj/CxwVpbnd6mp9Fy88bm2cYmbdj8wXU7UinbKyk
CRW8plN+FrJwNyarwrv0rJAQyAX/LpMYhY0XxkS6ECkaNpW0DelO7o+dozycwHMCHXyUvOoETx4V
gpZdpK+dgG0FiM2T6kUHNDgcCMJY5vOjfN4OUkqqFW2hNxnxZEJhh8kC9svWvayUDOwaBBCbDaS0
shBUrVpNLAhZ+jc5yNzQk4P6qbMlO/ZBdDTfY64jupOuF/TO81SEWY/Ak8E0LKD0AJWbsi9Vq6/V
OMCaEXzT8u+eHsnrr7m5C6aX/lcSCGTOFaVIaqlsJkgiSez6V/EABKI7YjizXxOm/wq3fubKZCrL
Rib1xs4zo15EUJjiXaT4itvHwEOEW7glSYS+4uKsMw3MRhx14coeHIhmgSVKgNzWx/s6e0gGELe1
IOOUV4+jOLzFUTdvWIGJ266QRvIV+VdS9CivNEw91N/Q78C758xIY7M26t4lSOQJev/38U03mAC6
JjMWilfENq/rl72PQLkAtBnK9BqllFKkp8NKmn7rZhBtzOK+KUs7f7Xi1tyHaiHYmZxrPy9vJ/Pt
ov8rky5EtpKCAbwOrYjxKjjyeNMUh3wcvWThljyZgfhGEqWUYjtUQtHixdBHi7cm43yQzbG0c6BE
dEK7TxoBbqGpd1PeIPEUpn9kQYHwpIFP3rTkE9nFxmJLK7y8OGB3NRsQ9LviPnYtpznqfuZbe94Q
OLN+TfCk/pFG6Y3ZICJVyZvw9yu3uW4mzMYRtvg6kB/iZ65FYx4kKOUwsQocGCAlnNsZeUA/qZYh
JjxBYrhoQSD+Fs/B0RGuSfqguLVcLjkY8zJupFJXX+imrGlUhE6NVUqAkU3r6qFRTKH2NPhHt8JB
3EZW2Nl9BygqGXQwmJ2VSxdT++MuAvlkyPErDM4SS5KAiA88IVPTMIJ/vg9hX0SLGp6OWXT0wh2f
wE6IISJg1OSB+B0wd/cFXmba/eqJqR8pdi06Q4Z5Ka4KkCOmIqGzL6FOBFwEE2iPcbXIu6AobA1w
Shm+Y3KrXwSIke+3GTpwJpE6DTPLrFScoHSGcJ1nMdBCEn+Y0qs+fLtsNVhLA2ASYOnhPiU0lZ1v
spBZS6Gii98tKm8CHZq05JxzZHXzSLoOojH8A+R/k1rLFOm6FdUNebdHJA+u+OY9+jL8LOgP8YsR
oGbaOxUQAazavrw4VvntTDTlYQCAILVpB9G/e6dLPwKk3oKGs/aaZ/JZJ7ZdJdnojVEqlMUqIzBk
u3K72uky/Iwi4HAY4pWScQw9yyKdrYoK6kBjsFhJA1FkVZUk/H7DucAEWECs7syozf4JML91JpSs
f7O+ss5AxTVgK4kZXEu7+HdoBjOKJZdwjLedlF4OSlP2nYY1JpIehOqbHM52HYGibg45SsII684W
RqWVJiNRrKHBwsjDarIie1nf4oX3DGY9Tc/EUCFB2TX9BKhFhFbir1wuglGVnUyRnLG5xv20Y+Fe
zDu70VtntQ6xOPBuIVF1yoYR4g1RswxgjSgKdX6DpbTaOiJ7BrihV/U7ecGRUq0cg7iGwBDwjCb7
+bgRSJ1g1wAgf1Lx8FevB4/UTkJ3uiM2swnaKwOjM9MeLf5efkQwzR3RZD7ON8KpQw2jJpxDbYT6
ZG0L8r+p3QmlYlxJYmzZuV50qa1Kc/ilycf5jmN0mMHfRjZ10sAvNyKRvLmU23IPDH90LaHfGq9j
3NAVzfoguVKBtTLwUUuJJb1wxnT6WuqWyMj001N28eoak/z6fsZOd3fmF/4JM4u5mqgDxgNMQcjw
UJtc9F1lxjmcVPuqB6LX3SeengJ4NrwNHxEf2eW3xIdNF/zLG8zaXw3PdSD5KvhzqhNuLFGqLgs6
eyZ0wIS1et/Jk+jJeloGlhEWf3VWmO/yKFF2l4Uyq4/ANwQFFYGuMlRKnREVdVVvWr2bNdECCCtg
aRn2tDyMWKFajP7/kXYlW47byvKLeA5HgNxy0lBSjV1V7t7w9FSc55lf/wLqe29LEJ9gt20fb2qR
AphIJDIjIwZUL2kQvIxB86TpGVqvOS0U5FE6pD4y7aeqq0sveEGtXN4yAaU3gWwOOmc8p1cQjqOh
MkKm2QyeQcl7CGJFhG9k3sr71LkNLm5kVoEp5yXrXXTOqdfEcYNZ13YINlNSBLuKdJrs6tasbTKi
GtsYJEm+1YyK3c4N3Ruh/EqXIN5YHZUwXdZC2VUCUfiOjDqGSlK5it0GTHrO7Y8l2hfuW2mdrEd1
Bo4jRcNdFdptVm9uW1jt3RANfGm6oYL9nsfPdaZS0yZkbEO+4ncv1Gf4fMjYhjZ57OwM74PShdLz
N0ilgc9CcvM7UW1gdZFnv4DLbUCrmzS0xjFYkt5NsumLohRvt1cpMsH+fnbSwmbULSMAAVYeTZ4+
3fdaKvhSq7fE+T5yuYzS1WkvjWwVRC6OhlW23wMw0nmyGsGbAin6pDVK7naqISPNb4zKp1NZOMNi
/SzKebS1nIyQeivSXUAr6ihV1dzB8+ZNmpB+l7eK/GWpWiBMbu/MSgw6v835t8m0pCVYEivcL2W7
7/JOcrXFAA4v73YkIbqbz1D8vm1y5SBemOQeIRa0dU2z7BGApnBndHlr9ymK6MBfRJbqWf14J2nF
bo6UH7ftrjjBhV126Zw5wTjPnRHNSFzqtLozIOitTUkk2M717Igqmq5C+xx9Ce7Eyn08lznBfqYf
M0aXeyQLzbb9y9owEUoRimwlOQB7+G9j3L3VKv0USBNWZGgHeTa/a5W8WzCNkiN3lpESCOWfVlPM
M4NcRhDpOUiVVSSzfzFa/fGeca2i6uvEP35RmQj7Squ+8tsg31VDKG6yiD1GGJyCYXsxJbUVPwrW
12UymUBwwVODuxvyEAD0tF1w/2jJvp7Ip8hs95Dr+3TbA9efceiPGzIjrYNO3qUL6nVPkhgc1JCp
a0q7LacILxCrtzN1VNwFJUsnJLLkUm2IUaiM+/agZG2wi2pafxP8lKvTYDC9E/Aggl8CMBW+RVho
k7bQSatOby9Iphb+BMgDZun2TAGycqxHUSJ9XV/nTHIHcKmnYlgMtULDoNmFiVNJDhsHj0ECZ+3j
7/XLcvxlu3AkX0Q2e11fh3X8Zyl4ObAnPPeN5bFswnICiRAbRB/A49JtR78HD4ToAX39rOUscTHA
KvLJ6AqrgnhC8liC9OcTu1PZS6Fvn+RPYoD4tV9xFrlAMCg1BH96rI1V9DVwxpAde6Ak2+LpH9/W
zBTyVR0ippA+VDlThHZTn1OYKmhoK2WER4jg3bHmmQbG3hXQxeOc8CMEhVrWlURI5cpLuBvN8tko
jAeB9zNXu0oGdapDEg/IMY0/8Jje02uNUXVoL+ZTeKfddVtlQ77/PdKulTCNxwWq5ybsgYWTO/Vt
vQxTHlUYhUKFPg0nbySJ1/XfOvMtjDdSJ8h0r/YPmKJzc+zvZ/dca7ZJQRYkO2kd2K25GUWAUHZS
rjbvbD1cqoM5jEZNJaQ6SdzbjfpVq99ofJ9HgnWs3aUXC+FOrFbEUWJR2BnAMryrEKCWZ/PBOk6e
8Tcu09WHESEmhgFVKBhCce9y3wI60F6O4BPqF4z7fmeMdagpfGb0cXMMxEwnrkWtZF8yLnDmiMTA
MCQXEfUupM2UwGQHkkPbCl3GLxX52fuYeOkRRSKbDQJblV8dRbD3lSsPpvEGlFXNwtOLK0oTUse6
wgYHsjx+stp7Xe/uy+HjD84ZpbphaDo2FhWbyz3N43gcUiX7xfnAmMgyCfNAbOwx83Soc3++bW/N
9Vn/FLV6gLhQCr40VxdNYCYFTpqchS7RNDvt/dsW1s6yaYAQmQH3TEyPXlqoaATyhQUWKk1xzeij
6+zY3JhV4gb0uaONfdvc6hk4t8dtIAR1ly7vkTEMPmls6tcbphhfqrbs/h0E1/UtiXUxkAQTtkW2
zONXWyXKEkXvAaal0hstpF02j8SdEs3pZNVp2/y1UKADOJHamcdFsLmrR/DcOncEowTEtyFBET99
G1zFpXeN5WMUgykwFF78UpK/A5JbuwssFQkZgaISFs05DYHfNlIHVlo2+LgE9nxkAyeYBYQUHCR5
RAfvJMjBh08L3Pq6jrcexo+5JFopg6BodaDb5b38lm/7V12yx/E0Kxstdvk59wOv9gAeczNHg251
+qy4tUM/l27k/Q3kFjvoVz8HilKqrpyyI275mA80SHCi6fTjZzb0yShsGYeyECPGfPXKEqWsFaiB
+J8HhSdJkXclKdlGawCoQNzpMT0wscfOyf3QV0X6GqsfFqQlFsh5QQLM48PQl9T0ToY9TM47wYdy
qB4GANKAcRgcMZneqvNaZ+a479omZbPMBY5qqHwqqnKv5m9tLD/SErLQxYAhjcazQgi6LmBWDiS/
J7k9SpNrydFWEDTWwuDZLzkd8rMMIEwqU4P2JDroO30v2frX9hi4ymaBnBXZam/ih+jaZXJukHvS
k7oa04Kh0SXT2k993Xt1LdtWFYowOuzKv3Kh33t8CpdnK6NoGSnKiJUZ1mzrWYxeR+bohjtG0p9E
3vM1cZF3IWqkaipMMQDrkjv0PdgNDspHB+WrOBVYWRgqz4YM/DQYF1CG5u6VUjFjSlCCVnX0LmXX
mDB9DXDHMgvWtVbwu7DETs3ZFgZSYswKAx2oGwVInHojS3ZS2FXgEnBa1ozM+chCjeWWHjs4LcCc
P/8kFlz8Cm53p1ovxrwD9AKx4C82Qps6097YmLYBKuIM7z/BkViJBRf2uJtlqpaom2R0vtmYMC4y
J4vAT5DZ5W7aSMI5YXXlBF6Y41LkPtLCuWFY9PitK+34mTwpu9YzMQUNTkDlGzR18RosD6x2gtzS
eqKYke5x6Qgfo2sFlDPsAa9CBQwwVTMF62bzcMo2PbHliAsoq73xcztc8FumHo9vCq+afMhAqY5x
6DFG+CI5z96EbK+tbOU4vEL2xBV82LWDAznQ/5VU+A8bLHVuoiCPpjyjQIz3aOlGfoz9DJAjDRv1
vdmIYQ1rwwbIFH6b5T6wCRrQaVZgtvWST6oH1ed7BrnMf8613X2jJ4G98Ud3bPbpQ/+eiAHuK0+H
ix/A9uXsGOtJ2qd5jMYgK2f0X/W95tO7ZRd7EmZl49I+1XFMjF/YQsKGtbNETR3Pf2pihIV/KBXV
MAZpLTXowMofjE7LxJXnTo5pKx46obPoE7PYxwV9BVk9VORQq4JqNxcb58KIVCB08IkVbS9Zaehl
TfyMPtS7MvQ7aRk9aPy4WRfjdT1Km9RMP992spWkXzEVJBCofBCQoHE/INZDooZ6jh8waq7evM1L
eoRwiq0pha21X1oiKiOv3KcXBrkYjTqZZUgzDA656cyl7qhj4RToA91eFzsb/Maer4sLwnXapsD9
pWjlm/upQ9VP2K0XWWB/P/PSWTICC4hdEDKG9SZXS5co32+vYe0coGMAZRy8olG+5YptgGsFeLOH
WEM3bYbue59hgplodmHsdUl0jaxEU1U2cUlrBjSP0M+7XI5KBswWgczKBZz70ATdaIdV95HN5V8T
MRxVL2RnbGsXgtyb26tcay9dWOaOu9oFUAyOcOayXfYY5h5kOyBWqmUOI4aJIKQRxF9OpGFO/JBt
Yzwhbv+A66Im5itBAigreCrJBp7Yl0vXo2Qcx5k0pxIjm8ltS2dAcHGR9EHqPgp3oofSiu+oCivJ
o/WLtxIPAqiiAoI2KTZbjnezbrlToDi3FyWywJ9r2ejDaIoATlseTfTXEtGo18o5vlgCd47B3yPL
84AlUIJ+n/Ro5Bi2lwW5jWgV3CkeMLIB9AJWQfACcUZ9/NzWeFvc3qq10a6LpXAnmdSyGg81lsIm
Uth8T+jhZT4BQ5jbJfWK7a9aFXuilndAr+7ZZCh9mDfD6MR/wJCNH2NC0kihTEmJc8aBpGVWST3m
R4LRrczE0TrBpq77+5kJzjemdujnZEZcYYQXmGZC9TF16HFyTuhcV36+vb/rH/H3ijhPkate0nIL
rTx1ln6WGn2ZSfH1tom1WtLFrnGOEkyzHoUSlqS9ZEAwMkKw4r3DOwpD4JbbioTa2A5xtwtOL3jk
INUOAlHKB0tZHXC2guak9sOgv4ymFA0mT6xrshaXz01x0RHfClJ0ZgfYWxPYsf4CPTrbzN6oVj1j
8MDpIUs/SoLgcd10YREReF7M8AK3gpLxZUQ0pCDv1R4RsVKS+yqtoImatV44g6QrXWpMjqapl44E
VdyqfyonzZ3mKPyDp/7Fj+A2OZJBIzKnFgvLcbaXoMrj9xvG+KnlkOC6aw8GHhWiDJBt59WXPVs5
t90RqQGZqmE0BpfISGQvmh6UhLhN9HTbZVe/K0bSgFKCJsjV5Z5KVWUpjdbgrcpGR4dt79P93yjd
MM+/WtCZHa4GpjfxImPWAWyYTMkJrhqC2Bk9GgjGawD1UepNIt7btXIRlMd/r42t/Sw1muK61OYC
a0tAiVI8sHZD6Fko+Sf30bbaFEJurtUc4rdFwpf8S6OJoJQKi4079BvDTu0WmqLMYZYDnMYBpUf5
SIGlXDzU415EXrMa4sCEqBMMvLJId7lg0kz90uhQuCtCQoG0V5MtpDstwYlYd5nfVvhP2TWA93ZG
41JoptpNLz2QSPOjkn4Kdd2JSuOuabLnRRdOO6z5EASYoVQM1kg0dbg7qdDI3CXLwnwIFQYoMTMK
gfIgbWS72YS+EIe7ag+gQShLgitAlrntbKss1DV2Nqa/FF/3EsYRDrxW+IPNdovrxGupjHpmjttX
5NmI5xrFbGFaYWoCw/3dnnSN4OutXrsqmkU6qM8ZLye3i8YI0t00wEkc/G43HstjOXjNB5sqnLeL
4ZBnZXc7xKyv67dB7p4HHCHLSWQ2bk3ulvY9tZ4BpBZcFas2dAWNPg3NFYXnR2iMMaNyAFCQldFv
NFpepazw9bgWFbzXblyU8f9nh3OJqo7qmIxwQX0T7Nk0UQemfeJnT+ICyGoygbsP40QUjXqDz871
2gSEhM1btF6zg4I8NG7vWZ9G84gCGL0IPHIioOdDNGCrGnYPtPhXt21Lp34EjgUVyeXBjBmjYIcy
euORIrQTyxvMV1BQOLo5uiT+yNH6i/SfU6zZSfsu5aBEa2rQbPQYL1YdLdtbpeXq4S7Xx9cpRO+F
aHdgyTh0YIrQjBFVk84tOhFPxv+zZ7/XwF3WUqqQiLA9QwjeRY5yZ45Ot2c0Y6qtvg+Je9u110Lh
+ZZx17QRqElLUwP9c9/cMxIebVPdq9tI8Db9f5aFvh0FqgYABy4RsrIRorwjg6GdhtWHB6imo8c7
umFii6lv1q4RVIJ0SzcwIK/I3IGNM3kBXzzofsKBmKWtNla1hwpkUwkO7Wp+RzEwJ4NVCNRCMrcs
XN4A1VR4cv+3ZLxsiy3FvOos3MK1hAojgFgU8EkUd+Pl1djHRpcSM4QsLMkCh07yBxrN8TOwdtjU
IFjebzvGGukNSBN+22N3y1nuMVuVRsMR+fK8Lw4oH96zGt7k2IHfvGlODkkXUZ12zRdRL0FjwwJL
J2LGpcWsiSpVnZEyMiAfq0P/mksX8iKt7uSZHW4nUwh/yrTFytizDYqRteWwvLHxhsw2I2/0UayA
jJy2W0ZbsKnsauIjFFRvCctUAR/h/QXv/CGf5pH5C1TXDum+wQyw4uUPQoDZ2n2CcVEZoGm8UIF3
uNzMsI4buWlwnxRSVjlzNOR20fzoBxWjN/nHIiHOWXqwjYvmASUddwSJL0jx3MCq3+OF+mFqmYLF
i34Rd/MMXVdbSY4635y+aF3plwBEgCBdYGU10pwvnEtCkrw05GrAwtWn0aN+vA/j76yTwvBAdXaU
YkEEXTOoEcyL/Sr86jIXsXWz6o2CEV/pGwxMgkDH8ozFxjsTPEbFJhJF7BXvxQSjxpwI1UUqc94b
mcrYtEGOxu1c1U6X19C0G/v8C+rb9UGXaCbAwa3YQ6KKTAvyjhjS5XVEihCCssOE5WlhUG5lhNaN
FpqBYyWYr2q7Sn4UnBG2AO6MgKcXlUxGoQLCNj6mVnKVAFjD2nDBJnK0bRjuWORR/dKXq73oybES
dS7M8Z8vyzFQk7UIog0yAk2h2q43MifMkociUMynpSN/GRrNnKakAvTayom4MM2d0XYxh8rosNIU
uibG8EJAP6DMjeCSWnvTXZjhDl6gSXmx9DADBbCD/BEvNgOLRK7+I90u2+y9PABuGHvqt8zp7eJV
FNbX8vUL+9yJbCx91LqFpWV7JbZR5QHE4hfSQD+g8bb5k2fPhUH2yc+uLgmcXEvPFszGN+sn8+dY
Q1X2lyKpjkfQ/g9q/ucG+ReJaZRTSWMY1DfDATWzTbyTNmKW8JW05sIMd0HqfayqSYbccFJ/dHT0
rV40TCT6Vvz8cm4kpRXWWElwhE8y7VjdTb4y0XTWdG/v/uRJjDVBPYiNS1Nyct6zbzUA7a6aCwyO
jolrH3MwXu4M9sAUgB/FTejV025YBkEzCDGNl2zpOynCvyWuRY26ZjHcyUvi1UvsZ0P0UMXJYQAZ
3hRYgltpxayhIO8F1RhB/sbLgIddEMzarw50vFXufrXYxR3flVhtoOMMahjgtDSdH3DvZDoEao9y
6hymbynV/C7RD6Bo2kWtqLy+YgpYOA0TLKhkAA3LpYfpqOptVGDqIgXibozT/TKZj1Fd+E1veYIb
gQUo7kbAgw4FYoZGxSwkF0BkLdMDPZlYGYyYEKvVtuYja2Jrm161GRErKErBM1m3wifl2tjnhWku
lAwEWtgNMz35/RvDhIQeTRzWuy8/hU62Lzallx1FL9mVg35ulR9p0XvMNlYUaeIQeUFnao4JMIzg
WhDZ4IKJHJrAGjFfmazctaz3MPx++7OJDHCJSic344RXeOOWVu0a4+cu/HHbwNoT5WKbOB+ERiFd
qvz0ccAuBUm108cJNxNKXGACjZ6Il7yKvs31iApq+WfeyAu2REvQmFEEq6ccHnhlrbQBK9kEu8yX
PG1jZj57H7ExyOD+X1vn0hUFDaBAogOzbj2wHlsBTIu2Hb4xzC/dMLQQEB2HbjPKtvAmZwftxkHk
RyLyOc+mnhnH62GC7eRRsZFJFIBJaRu9d0Bs3Tiz7QSh2Db7mNe20VFntVOQd3AL77Mg6OuoZ5Vp
2UFYi1AMz38yqsqivmfKsNYngXutJKL40L8tcukZRneZ8mLH+iYg2JvvAHz9yZD+enNUQTJffhPY
E62Qy9OkvE6REWOFrEYipQcwJDjTO9ONsKJjiMna/P1fWuQCayzlQRK1sMh6GlF2qHxom2PYavBm
+Z5p0wstrqS8F3vKxdNIn6cR5DJsT09fcdyET4y5f/AG+aHDV+ztXhzFBV+Sz8+iGEwaUgOrrEyD
na18+CyTMc7qewaipqLItBr70NcEIondkPwbJsnykkpNywwO7mljQy/1fm0tFsrcZ/ks+Jgim9wB
GUBo1qnqySYodEPmrhugzbC5ePwqR/Y5RVM+K2kNwYTg/5bJnZAMgg99O7JuMe3vy3r+gYkHZ7Lq
T9YS3csT9AQXdR/TWXUEa109KgRvUhNTZprCs2JpetSStMUFydxIpnesMyY9UwhA4HDCjdzyj47K
mUW2++d56pDOtaae4q7szPSOhZ/pPUb4+c/eqs//co3c98zSIenj9mTx5LTMYvrKjkqqH9jXFAY8
0a5ynxNqGlRuI1ic/+u12QODCv4nHMRuLgp5qwfzbFe5kEetKY/76FQPGz347LgZ3jt79ml0zIEv
Fu3pGiQTmf9vv+ECXlgnwCqq//GbWtsD23z6irOvJFgo3cCXGddZBDmyHmwG4Hf49M8/K4WWFaNx
1DA/I3ObnIQGKeNaQYtTq0HR8qYYH0vyCLIcXyaTW0efF5CZLMl9VrW2lP4V5oWIUm7l1F78Am7T
27alSS9V7PAET8UBBVfpwAIj0zXBnMlyB5y1E5vb0FELG7oYrmAHVgLVhX3uI0gxzVs9qdk9Zz0o
/vKJFSMYcKbcGU4PbiyRxVWDuHYMCpJn8KlzBtslMLqkQs8rW3QQyUoSRNkqs/gDZ76olHEHFmOI
WlXECatfM33fXAO5eQzRXQVkY77kigpXa+nvhT3Ok+ZxIhgSSVG01e/y2SFQ3mCP56n3U8UtTJYH
urItxlOvbaeigDYbs7cWXn6c/zR0VPvQQtYAbbTCVgrzKSGqd9tJ2F5x2R7F8DvghCitghmQW5va
mpZkjXLtNlB3M+TvGIiyLeMPgjrwgWDeQ4ETI4g8X/NcSlqkpPhiJwJyecvozwnSgiLD2U/+ziQV
e1Vdreu3RT4TqQMKshYksvCRbhdmJ+14+a9oqxh4MIgeC2sfCohX1IjRnYJQJ4u+Z3dW1ehhCGE5
cFc2jGZ9SMJ7C5K1ggLxWjgxKErD4JlgSpmclSyOyTzriKllOXmW8rrkcmDnJYoCz+PSmWiyjnZg
iJ6va1OIFMYUnGfFICqvjNtXWtD2IN08ZcusqMIEg4gPJM7utiuuzS1cWOJ8EfQ3ZDI7oCjM13F2
yuKuACM/8g2HAN/rKcSVfoKtYZP6ePaIKotr5wBMe+wYMIFQXncmDWO8e6D2DtTat7FMvw2NA8b+
2L69RLYC3ivx8QCgxWFjc/WXjlKOPWjwJQRIBd1mhWh+PexJ/xGmtcDQmkeeG2IZyJlHErPVotlA
hpEFOmjRnSAY3m4vZf1rna2F/YQzEzntNWVJZZjQnAhKNpPb6A5B7sSybzPYW7jcFGf5Kgs7tGtw
LXq+Ou4CKOtyjM0YVzuqmV6vfw5NV4NSCANsaaYDRrak83OhzpRoTzn3RNotFQCVNC5UUXB/o8wd
CuKkyAIX8AtJQj5fwEJRPTWjuuslISxlJfW82DruikZu3cZmCfq63ll8VtZIQBujg6GC6abOW5Fa
DfvFVw7PutuMUxdFTM4P+zrpYvzbuBHKz/6iTKk3YNJsW9MRUDva69tRbxfntmuunWWcYUAgKJsN
4Id6ewI6MSrj3pQUHOd0O7U+5JY2t42sjZXRMyu8Cl/UlRHSEPbWrazYo7XSHwwagtQarOXBFyXv
P+i0GF4WjpETx7P5WIcWppozA1r3Y2jug0Vqf2rjYmxqjQS+jpb1bCuJ2j03EyFHs18gR9eFvR/1
QeYvemrcDyA/HpyIZDhyt1dz5XlgEgG8QqMAcKP+yy9mjo0ZjyDGQAMaJj14LsC59+8s8GXQaSBx
kMKCrtOPqkxxTMvv/84EF137ERzRNYWJdu7t0fpZBYI+4nXg4baJc2c9KbW678Gaoz9VO+XQYzrd
LA5mhJeU7CaeqXhQqOkSQTC/7nxzZtnXOwu1SpG2WfyLH0jx5WM92bljeLKvuqAmDn1ROnN1fjhz
XHgdjKyUhxarLKvhA3fy46QjMkiY1L79vdaaYBdHiPOJMGmyWoWWsyt/MV4qXPbTth/tzmC1P1/e
jrbxQ2Dxamm6dWGRc5E8A3DSYKGBlf5Ym6FpNo321fKAlgDVUjZBYGNXpffCNwTzDC4QgrEdNVWo
ejDaYi7uJuNSgX91qVz0AWA49zK/PEpOZzOUXpaKVR7XDAL+wnIZk3E5crdVQ9S4nVUYZHek4gL+
vs+POWrXjOVf72wR2mclO0WUNxRowIBHE+ipSx9dTKVqhnL+RSiFOjkAbu3uzwBu53b4ls1o6nKs
BaeNnAE7AVXWu4mEg5FSJGKxzKu4qFumpQEBi0cSgQY9d+BTpaukojYqF3x/rqFval0097QGbbsw
wR3uRpnU1LSwcZ1lM8oZc1dsk7fZLVEvFU6OMf/m3fB8PdzRbpsuQ0Px5BWyo8P/8yNxmU90GwnV
CcFpW7Fm6ZhMpXgTnVhgLn0i7aZ8GpXi17OvfGbSnIOT7mr4hfRHnPoWaJ0gPgRyGwYSurRG1aQB
dhjYKqMHWzZNail1ltjqX8xF+ZbKkrIpq2iCcN0gyR8TqqmRo0Pd7inuJ/2Jpnr8VR9p+fmf7gGC
KRC5+DmYm5MhyHb5q+TKNIt8pr+ozhBx7DK1A2AktP20yR9MAez4Kr5x1rj4FjfLNKHwVbmhAeWn
doLuWui0osoW28kLL+KscKeiCmZCYhVrgsCP9RqU5bg1xnan98v0SZbk5U6whyuxzIJkARpSoMcj
Kn8KoQoctIOqVK71wua/QOS4+z453VfGjSeGN6+c+Qtr3IFUoqgYuw5ea35pmtbvNeEpvFqPgdkE
AAcAvtJl1eJj5aziqkBdHW3n0GtVTIszTal+3IyW3Q625s12VTqiEc7rFjuokmRcPTggeOUiVl96
Ypi1TThQijhmA2XF2ordC9BI6G+y3t59GGD4jE0rBMKh8WuvhEUQGIEoHA8kg4/ZKmp1Dc1gWX3q
Pdkr943JOpn3yx7qd62NI2mH7kjtf+o2WPC5We7oAUyhzgEQqKgBTZhBe8sLdI87CMRPHjE8EkDx
7h9XQDmT3PmbG32UyASTfTrZRXufFkJoq2gzucMXJHFNxgBV5fBtdk6aw+5YYuiYoTO6jQECEZQi
Rc4jMsqdiUUhFRh0sS4S+l082mb9NGfEEXywq5PH7R7noSMGZ1uthxVoYHvxtopOaLLqLbBVO/ZN
LxamutcpKGeSuzT6TC4xyo3SnbRlCeECXg4WnUff2C9HcYX86j3MiGhxADG1jRo5iruXZ9Ay8wT3
To98Ymw3SYFZ3cFsnFSSDoFc7iOFCmeFr2PNpUXuyxVBGU5yLlcuydzes7YzcD3WXfUCUmlgaI/k
keHopcyu9vpdjeoa5rTQkRE9KVZujIt1c18WWOEya4DCdFUwydsmzcDoar226ehJwklylkpzt9OF
Le6TJlJb11TBHhfNVi9f5jr1J3VbSW9R/61XRMF89YuC8kDFqA/LE7nE3gpGcHPECaxBzjkGAEd6
zfX7Uk+dPM48wQG5grUz9wFpJTGAqqOobly6j1TTrm97XITFQcGoYA4YClPH7oRUNaurOjPE7WFF
58U0Kxgyein+sCapugOaP4RyjLpsJtIo32SUmgUFYPbrrz4cuMgwomyiECxzh2OR9GrMjZGVCGSn
mtNNNLb3U0wEZk5N61t2uCOhjmWWhepUucEX68HwMz98bu+BaXNRYcHwZQCJY0Yu1YF8KYHsynPw
Pm//+UWBL4lxFg0ExyAw5J9nPSCMoU6R9YMWzc2Hv8CGK7j+Vj/hmQX297OiAa1yy+pa7GafxFBZ
1En4Au2fzoP2SW1n+lB8jdUmEoRw9sq72loTjHIovBmA9HB+ExdGNSQz/Gbyy3s2dtn7BcachK2C
1XiC8T3ZMmQkhvx8h1EUyxKFeJcZdvlG9iqIN1ghk6Gymq8siKWuODFcM8qGzFUwNWOWi5+bATd/
IStNCTLcvHhZZtSwhhgqYXWR2lafZ3/w/RBUgNU1MNWOWeHL7xdVtZLWBAwmaIscNRlVA2t5zkLD
SyrV7bRFYG7tyzHQvWIxj8QT+9Icij7ElLqqgvLoxjDeoEqxaWjqJhV4AjrQOBmf5UX/JIhnLAPj
3QVySZidAeUj03u8NFproTGDZbsECprlo9B2RC2aDeqIIbvX72zEznNbbAPOzsMS9VKRSrClgY50
n3vBTnqrIPaGtnGzUf75eMylOX4/03IqcikAyw5K7R5rU8M/H+IN3ahu/iJKz9YqhKzsIlun98RV
5z2dY8gTpFIJJH74PELrV35gDIPsgTQKL/O1MiisUTSwZFlTAbi+3Eq0XtReXWAt6FSHHswn1UGj
DhQWoLyfQwyeyoB2iC7atQ/IuIA1sFgwwmOeJX3J42aqCDwUrTM/B+H1Nj42nmlb0G7bCkGC17mo
cmGNy+QboD/TNoA1puC6oH4mgcsIMI1N5U2e6deF3XdC3fTrZite1go4dnC9I8ZAp+5yZ+WALE2R
KCXGRPP7yg929GghmlWOqFCw9g3RkQFxGNDr0HvhvyHwBsSK5RTFcm84JLsJkoDooHn6i/VEfLTk
he2zldsdSAaMNhH8Tyc8kD3GhZuTNijB1Bu+hWWzU7R5O2v0+XZMWTOjIXdQMHQACke+S05oabSj
ju9m0N2kR5t2eiyLWnDNrZ03PN9lNj6FuXgMyF9+JwuKNZGZNkhVNmS2GXMjHtHfITt3SKDLoguq
OiuvFNaeYfMbqOiC9YyLk8tS5uCVR0Ve2i6+AeLh3LEWm8nEKp687e+EclMrgfnCIBcsCznLJBri
Hs/z4DuNpXdpJk8LcBQxUHiN3H8uoBnSdNAkUYrFUwPNv/0VV1d8XjbjDkI5h0WAwVhWTu4hYU63
4AF+DXw28hv75YMwoWDHmbuJgCG1wGgHVgCcPW6HjXmoUaRDuE7f9D3FUWCElGMJfDubePjn0ziA
9EAvDQLDRIPSNx/LullVlhG+itPH8GAxWkd34KqBkJfDOh9TuKeiG+n6YFya5AJar5ayWowWLqR5
WWyjsqLYwQ017LuyQj/g9vdbNabrjJKAxRaDM1YRozEl2QR36fxiWpEra8smbURnfeUYYk2491Bh
RWsFti6PYQf2EsusEFMIyhGnKSoGqUMlK7AZqkgk93t9JzBz1AKq0GBwY85JAjlCqyDGvVeElZNE
+msVEwFo8DrHvDTBHbwAZyruF6zIqkwn1xtf0kqn6uutDNrv299o5QqALcwUaYCWnR4Kl7sXzZNW
zAouG3ahBvv0juEDySfIF4MDQdqV4jTlOqxcWuQ2sO8tyLt0OGXLdxkpESb4flpOeYi2w0/hib5+
K1/a4nayVQK5tibYYiDb+I5pjEjHfidvhVfpdey4sMTTb1BILwwmS/XSN5bFtk79k+mZKJ728w+w
ZixyUEDAmE4M6sScy9cDMvJc10tXrX60SeOQphX4xerZBRUlowXSgAjg7jYt6K2+TI3SVerdMn1U
CRj/XgWuxz70ZbjFKs5scOE9xFDUUlawMfmab6ASi9TftMkE6d0KZO/yYTjOTHVX+gQi0SJ1Rd5x
Oqr8D0DiClA7KAIoCCQvfZ+MbaNZWYget0eOxaE7IJHd1k8LEjzyoB21+/i16+wQ7gmpEEaKbtol
xCXlu+RYbuMPkVjC2p6f/xxuPywpmcIgQGQZ6+9Tl/m1+b1PhJJRa8EFjSjw87Leg25yJYF5augU
s0WzMRTVU7YJ5O2VrfWcOtaX+BF33aaA7tBO8LGvKxHQjjkzy536tNaGQWVm2eD+9JL5UQQAQ4wh
guAw+uyVknyhj8VRhHpfczI0HEwQ/QCZiQVffuMFagnMv+HIsVzbcZvZGIixLXmvRrqtg+s5oYaI
LfaamxHnE41+9NwZK+lV/illvREXOm6+0Uk+5XczGi1saCJObS22Z8lbPrFXLrC2x84rplfliC6v
U/t/p5G1GuAJGFKRnzLtHt7JJbOvp7mBV82Nre5lD9ARRHhIjXde+jhtIBhUHIWpzZornxvldr1u
O0teAuQZbChctpiyVHyMHQCYHRx3lDFsFYIGqHrf9rLrkQNsPHCq6C4xAkBoq19+bVOrlr7r4WWt
V3wf3KPqjHuU9x7rO8MmG+prsj0oTrwJpztTtWc7soUv1LWL4PwncI5elN1AjBY/oTiEWyZwoG3u
F0+/gxKuiLR97UwRsPCZEMDEM5xPsAZIp8n6AlORSuxl/CgxK2c8hsZHMv1j7sjTxqKRj38gFMET
U5gmaWKtPL32462R0Ie06w6lWj4mEgQpZcMxjOwpz8fv/ZC9klqNvNtfduXhz77s7x/APO6scjPr
EGyaCXKiauli6LR3ADy39XMX5PU21KviPjHMzCFyNu61FlTnYyIpTrVMogx65VFy+UO4uzfQadUV
7IcM/uwVn/tN+Wo81yAgkV1Ft7OfIoKF1WByvnLOp6E4mkwSK+vom/weOueYdi3RtslerOfWr3eN
N7va/3H2ZVuW4liWv5Ir3slmFvSqyAeGO9ts5m7mL1o+mEsgQICQQPr63jc6qyrC01d6d4W/hC0b
uICkc84+++z9B3XpOpSa4d8fTj6Ko536KwbTT7f1n17CD2u7z0eT0xEfJUg+SPO2xhf/l8K2/8op
/mGp/UvOJrTHrw/YP5ljempsqV8W4IFnCpKKrvr75SHIah9ubh9/5Un3i/v7MYkzuRgacc3t8wW6
udwWVpiip79qSv/8mIKzBGBk/8oE+6EykpGCEQnqhyrSRba/UnDEeb6HIOsek9ttud5vpbqwEv2j
q4U2rTH2/v9PxcQy/tNH+CH3mUg4EdvgI8TjB7u9JvoXgwo/abD89QI/hAARi6wfJ1xA1eMxD4ug
aGqx9170iubqWDf3w3mpo3I+QdLzj/oaOluXNrn/9+fGT99oDIQSsRjnZPRD+99GHXT5NWrsmX4Z
KQztt4+j96vD6XorP+aRwAz+6yI/vE7geDBBlwj38QZJ3bBI7K/S8Z+fOn+6xA+vy5+6TjGY2ILJ
Bw8kLJgueOS767hyUjZ0F8LO8FcZ28/vCuggggg0l34Uco9HkrnGYh+q2oKwYT/lEr7fBuaptPBO
NCv6u/8BhI1Fg+jyn9f84YCh3Kqu965nHQ9P69rv/MQ8NTa+9F52Nnw6Dn5bWpO/B4rv9QZNKwey
6L9fMj/hyFw/BEahfABtCfqsfw01TuiYJxp1iT71t5Asgyxg5QeF+QjV2dN08aseinPaL+RY//sr
/3yx/veFfwgtfZMrqlJcmOUfhyCuDd/ZeTv8Dy6S+CBRgeUd/Yv5Yc8I3/IBK4mr52GQZS8edPDy
76/x06Xzp2v8sPcxsuDG2eEacvowsDf9q9LxZ4nPFXa9Uv2u5qE/hERGhaGjRf3rrxxqk42AOfpU
T21emoUcltVX1b+/oZ9g8rjaVfMefhcEzK0fglJici+aiPSrRsnauoYWcknuxshjpTE+ulaG1lDT
/SiG3kEGk/xqluenKNefPsAfB8Sf8h+wGVsKVp+E3wA7iJqJgkx7UtK7K1SoaWV/lXf8bDH++YI/
vMNwxpRsu+IZZ3Dm6dw32QyF/BWJMLhu6B+OTogRgQwDVXIIIP84prGq1WX9sF3PtfmSh0BOQPi5
+jo5+CxmB4iLRGWHRsTV/+yffJT/9XX73+xd3v/fy6h//Ae+/ipHOzeMLz98+Y+78X14Wub39+Xm
8/gf11/9rx/96y/+46b5Okslvy8//tRffgl//5/Xrz4vn//yRT1gyMU+6PfZPr5jWm754wL4pNef
/H/95t/e//grz3Z8//23rxj5XK5/jTVy+O2f3zp++/037Os/re/r3//nN28/9/i982f3WUCF6PO/
/tL7Z7X8/ltG/h5d5/wycLmhJwtxmt/+tr5fvxOnf7+qYkEAHJghRruvgi2DnBf++29J8newW/8Y
IUVzDjoBWFEKtuH4Vuz/HVJJKMdQiOcQm47j3/7z5v/ymv77tf1t0P09ltSifv/tqkv3l2WDSA7Q
HDT6qygS+uL/os8Z6Tho8E1kxMms1oPhwm8qL4okWnRBD4VV16JCOMQ69MgFXkhtC3fLJPbKsJEg
98t0bFBw60CScmhz2T8ap6GZls2hVjjdp1AvOxP47XZJ/GamH2Qnhq0YYQTfXbxuhVi16yVTr1CT
n6d9qlS8HsmQdmGZ2YTNB9m2NsNsU7aMolJuhoztrLw8KEJc0gy1C9RkCreIjn1vVZBiYohKz2RT
OUYpb+uxGeV618K2LzkQJcZsF67wuqmX5A8jai5De7IxZIWOCtLFy4fGd5M++BiyWsspWyNdT/0a
e8/ZzFHqJhIstIfFDBySSouHjlXgZZ08bfANys/LNmbhmXgQ93md4dNMPiWbAn1qb7cllnexkwIW
GX7amq1Mcjd7b20UWejBhG7qXtq4paiD5twd+jFisSp6Rzm6URA3D3dw9E10AVGLORsw72h8tWMb
wO1DL8PNlRvAOVbFkafMK8Tm+dHTksbVunRh+4X57mBgOFL0yCN3iRda9aVRrk8gepHjxIhz1/Wf
u1UzVq5GHlRonjRshItO2CeoRHbvYxj3LYSdSbJupB57h7aVFz1Ck7hBf05gWvfB4RnTEwI+y8/t
FnurKkauyXsyZoFpC0zjWfU1afyAf1q2jk6PQZQswHMgUEyLyUuFXss5ND6okHRzLq8X5i0Oeo1A
uWUxwYe0ezbxMM4fVRQ2TVeoVZC0jr3AhTub8+FedXY6tDHphrd+3SbvttvasC23GcsMtjazF39F
Pe3DOjrw2r1t1y02RaDbOIYnJVnXtoj45Kdz0fXEpsfAR3Va0UjqfdQnfl9QHt5MvJWnBcb0j7bp
oXyomyKWa35oILj16sYhK/RgXRVIvKYCXU0P7jUp9LZguYFp4o2+pMlmdt1E/dJMqzphkG8ttZeA
cuPWpdL9ghluQ6adlf2y7caMLCVMa9SICaw+s+XQsXkuB5C+doEQ3RvKKrLbqGUfva7nJQhf5Esg
ovTethxQts3M6pewQw++r7E5EQqVSBFtuwSS0MU4hW/AQ3gNpfDvOPCf0Yn81Oj+yLa5KTYzXKBZ
nte51Gcntuduc4fW49/gJIwBEZnbWjYZQF3TTAf05W621ofoXj6d1qUJKyJ4WPp27gqqMIFBFRTj
tTgMm5hPcJQ4h/DMLFzPj8QRkEUpuSFT/5wvNi2Wjr5A/l0XMiDNPp2718TRD6uhaCE6qMLydYyK
maWy8KAXWwwWRonY5gwgpEUWNmxgZc32C4wil6K30+dulrKAqqwqfZQVlTTjQ6rAvpOpzYuGm7vO
DF/zwLVVFM5szwSUsWDu4ZU2kWE5Ki1LN0MyYJwTjna7Ats76G2xWnKLm2d7Twf8EIluKFa6afCi
MRZ6gT8I7I0TtkKgQy5weA7o9EnMkr/LjbEbC/nAsTQ86c/d0slCGM3BkWPRE0QgSVdnYcy/yKB7
3PokYkiQ4WOvDIsuI+Nw/GwouXTShl9nHN31wlPk9mMY2KLHBFPl+VztUKy1D4Odv03ag+MpoIKz
YfmndM3Gj9gLySkPGrnDFkyrlozR/cZnIw6wpU7K3rdDfT1LDhKja3DpWtY7LHn7PENZ9NafjD7M
wfBoumYIvxKVT1tS0lwomJOkotii9vX6JmphlhfnJXCu6/gpgq0UofaFedEhWOkxSRwMGNNVlhuP
4QoR6PDiJumdJq8P35p1aJ6XPn2UCQzfljlPXojp/btkBmQV0yzF4s1PrNcnGfP7cTWvGPd8nJj/
xGd+a+0Wl+3gmkJm9kSVfGybAcpJW7ff6HyMesjxCQ+TaztpyPoRa2SG4AWOAV6kFP+VwdZ1lyYQ
2pVruzUXYwQ9urkxFT7ddhvRNfzUGT3UatRhOdCQNNdSFdz/LASJQPPshH5/sid5r0q5qvsMOGdF
7DLdguw5HDFw5e3HZhuLHsrShV1DD/ZGOHbaD32WMf9iqVvh4si6ddc2Gy2dBtseFOj1XfcJ35Mu
7JpSzb2swyizaxGEjhyXIWN1a4DclWCH7PBmRcEChUZ466cA89CnR90ZB9ODP6ivcId676KkK0De
pLzIWPMpynrDC5Mw8OAl8HVjHCb4oKN0lCZ2hTdsn5dMwn1MMH6nnb4bpkw/tXF2AMXIlMhgTi5t
2hr9geYtMFO3C8fWOwTAccsrAe9bnpjkdiMDjjOISdjaqtYdScdJmXVq2vNY0nuovFwFenGuF7GB
ymU2CQKKsyCVjkRTyzzUIInIvtSQRr/kzMHLk0bbnkzcR1KwuXrxOsiO8fZlDFxa+dAfh4JK2j3O
Qukv07C9pTHrbsOUs5ovvniA37ZElztN37X0XFTQWN4opcwLVTCIpoOAvMsseAH97eYYsgST0AOS
ni1rBeZNxs9J5MEZcQrA845h/+HHYt4FZFxvwRG4YHQkL0kqwxrUPF60Uer5lfRFcgh1Phf9zJOt
oGvf3UZZ2+yWjpgdhhCbqsFwcYVejH51GbNFu8Tu5JtWPaiov7jYmQKl/1RqSqMPW8O3L1uXm9MG
Gf5CwjkHpt3e9tZO1hxzgjGYLe/a0tHglYVyKLIWR18ypuKWtSgHXMC+dNAlrJmeZW1yjN2GTiOF
4vZ1hnrd3grHSiv0szT2o/azrTSZt4LChVFamHJ0A5oxouuLVGCwoWw4hsEw25eVa+59whRxXvOY
1l0DEyF00kQxR/FacbOlRQq3yXtfDd7Z5rH+wAJ2WVdJ63SxtAj8DNaPcFcpYBbr3ySSoU5NUlY7
u71D2UKc47EXx4zl7GULRFh5ZBLPEYGNIxTR8+XSbtYr/XBazi2O38d0E+jY+P72IMcQQoeBx9DM
UlM5D3Lt9nGvH+BHwhDcUlRqIVs+rWYJv0x2DQyCLEQSbrWMQleEOHqfuPGGb01P4p1qmFepIR2/
9okIj11Owx1Onz2B9n1SbJMMyniKsA2VIhULlhVmDfB8QJ82oRqC5gH0Oo9tsrrl0HIwhDCf5fEz
uEJZdIxSZDU3VEbLwgrUfusFahiJq9pNy5ch6lDAQpgCZ7aZw/l2Qat5P3bhdFmTtblQPi1YhWuM
FD0bcVhQkEhuXAOlXGh+rLhOX4DoCGikCAWUXm/71iCb6sykvAvYsiLFiTbz5wRZT/sJcSQ4StT1
jxw5HStTqVThRLzescUsvMw72b81NOuLUAFXzqxf0ybupmJeQtoUadC2xSTNssfaIjtLmf95G5v3
MO3w+bkK2Zd+provTE/hHUsXbxcJIu9cmFaJdiliJCRVy7GN+A1I4MMzlDqD/eYZV9hmVGh8uol9
UK0SO9F5y06NUn/UPNwKZ/zvVhAPazSLKvRcFgQ/iwZWPKS36dDS87Q1/q3vVvsVzqcoSVCp7BYW
v/qxjr+3fYOcO3ZOl2PvL0eBG61XkjEHbXo+VJPO6B6KYC84xXuyy9LmOc3MUKZ2WZ6j1p0b/E/p
hkAfoQ40nGQO4dlS9NiVQ7xAdAbx8ERguhruVr/Hj0LZW9z3uV12S9B9abPxibSed15X8jKq0d5k
AcqPYJ6mapsjiLoGeYOqoh8OtmfSFl229o9Ru+EM8AddYNY2OIZbCG5Usy6FgzYB8qJ+tGdkqqmF
mkKY7gcjXIUXmt2OMpL7GDXUS8gosLkk1Ti3yJB1hY5tX5GGszeR9Bj/dJh6QfQm1bKtpMWsd7rg
9LTt/E7HZDiGOiH72KGBW6Ytv8xt9jV0LD/meoVYosmsQNTBi+JM0VdleohzRugoY8bVfyQJAC+Q
y76nw7LdoyZKKxSjazGxbjuTVWw3lhN6ycxmd6OYHzRpx8LMQOOKMRo/RYTrr6qd9OOAwyksMUyH
nE7R5GNqG3nWAX46UnFNXHBKWJbUs+lnfPRF1iBHiQ/raEhlGzDWsAc9KFoOPH+N9Ih0N7Fp2dLx
ddz67qXPxfe0pUOB28kIxnGQZCIX9uvF5es5sj0mY9u06BDPdD1mDfhhxG0EJ1i4ul3XhdEbiZA4
MgfXD+kx8RrP0FTyPSX9slsNbthHssRG4l4EGsGlki5ZbyBt/+7IJm68eNJRMZnBOBhnhpP9wKME
Q4HT4Iq86cOjWjP9LER8v7jlLGOKgU9QonY6j8dzQOkN8b2+ALeaI2XgUHds/aEEPdKrw9zceoSA
zrrmsKMR+nXW5mWgEXaXWrq9Wxu8fMvvMJB5JwfNd4EO1nLwkw48ZvWSLU4UAzghdQvtDsO3j1YF
L75m8a5vUlCWvBB+ZAGb3xvXLDXvU8gFAxMwE6qIfpy3e46VVYQr81os4f6gBx8eENlYhBHtn6+7
4y3VbN+mGA2chB6LrEmGkm/BznBqkTNa6NF1oH1Fwm/fB07ApFYhwibPWXTwmWwffW+OkEW14SuF
v3ORzVle+ku+PRu2wCrAis3ABheVQ/eNJyN6A+M6vPlonu69ETpAmDLHm2V3ma/XYyfcMTegAkZr
EH9izkElCMYxxbAh7YEif4FMqN3HCyxpO5WgWHLZBPvs1W0ov6bk0Dqx+tUGVn2FVkv0PW8wwclj
NK7soOLKa1hfeBMe7mLauZaBjsI9VKbydrcQRuaqh+fJh3ZVcFXfvNwe6EZ0jZEUuW8pdmM1SBLi
AGRjcl7i+DkFp+A0x6KakFY/mozoNyRj8aXxIvGcyVU++wzVClZilJkLUnr+dYIhfVMAGgo+0Jmx
Ymqg3hbj7+IYA/5/vpryvKZ0wog081PsefQ4kcqsc5FOPKgAQCwwMIy9ahi4PyKBF8sBNkv6ILKt
rUFnzCvHLcyW+m0Miz7XvkIZ1vnpjrrWHdwWZPbSdSZu96TvDIRBOpw5kOTbialdT2BfT2hkbOK8
wkZjt1pGIMtAJ273yQJH1653CSuiDdhPzHxTSzfwSmk/aQvpkwZKghNFLI6G6QY1OurWtRcZKi8I
Wvo76D9ln6MO7dSCw7QZFYf4JhhLPrUthSANR5S596YJOiIMjqD9AmAhFGl/4zrpJUVGJS1jsoHz
TpD+nwFffcz63BRqmcRJ0Okp5TY4NopkH9pgPCesj7/74AioowyjeZcNejrZtd/KDuX5cxbNwc0m
ETS30d4FnkCcJVn+5udNlCAwqYzglhLSl8tA8+vzTbJvmPpewVX1iTs6jFP6L9MGd2GEZuh078eY
wyc2zrr2MLoUAgZ2hddwkM/e546Q8TvrxyE/+7HpqzSx47Gz7CZqpYLCRxsXYx+ld9sQqeOih8Dt
88hByQ8oMki/k4VB8grAsJD5PBZpZIAPTHMblHYBKnbJN4ANhyGJBkA9bgWpxXdaV5ya+LkzWS7R
um3H9bDgXMOSoy20ejqFD3maCRhxJWCGRJQzapa7JfPzO0sMsoxYa1FY04V1vy1tFSCGoFhcht3Y
QUdzL0ULLAGxRtymgcAZ4PmEF8kADltBRu+LjWhSEymi/RyMAQovTyHhNamJLkknWCm5W0nddLCk
HFAXqA4Q1j1bN4wtxthrGFUmpAMJbJT4nHiycVvncO47uS7zL1Hr6aVck5g++BwjSXsoOPm4NQCg
75hizz7HUe/dJHoLWJFKLgvMqWw4aURPgytc1cVzIaPrbYHyl0Is0XDzgjSnKQNPZf7DAG2GYzOs
0XjqZ+hTHRcaOndUfQSBwGhFyrvw+VPQED7cbACsnmKq4TKWAnrjcAdzU3SAfCv74Pfwmi4V1qLF
PspkUzTWg44RPE4ai9Lwyq+OozcM3IU3LpSY4DARJ+SGjo6ZuhcQTL6LCHj2VZJjWL4kvWUxlo+a
kGA3eYqE0LekhcgfUexr7Lr4gYu0iY7UZOLikWw8crTdLglt0al0GxyHi0B6gtwnHXO87sbRI+Xq
xcjrOuR/MHmUsO0dpxSZnbfNYQEN4PwJcHQblluyJmPBhhb+1cXmRjqfgbN0Z8ATATIOHnKvcoJ6
O48Sqy99N7RTAcSSszJB+/Z706UqL3o82wJADVnu5kS2QxlgkOBJmghKLYUNOaO3wHr0+GFsmb/t
GiHCz1G85cklTQRhty4Z1HYZ4sA7oO5s/AKutTgF3MCGJxFEDQRc5djc+G7e6nH1IyCRHstUnfje
OYec3vWUGqhn9XRvO8rVdJ6buEVLvrVKXB+rURTA6KzYlGS3W5xNtLlImXSDX5kReFG5Cqyo+6zT
GKQPRcLsc5PqKKkm7Poa9CgRH1slRV6MlohvwDXcBMFXY2w1+GCEVWGDXKFqY5tdNjyv5DAFHP0z
KJUBuQ4TehMJFnyTwQRPdMjwGVJOS+D55baMWR1PnQwOc5IjQdR+mLgLGg+pPS7TNuiSpt1oSmWC
JiiNGBBg5DDD1gOYOySpazp1bHsNASi4k8m68NMgVdLjnXjOoGaQ8JWQrljiFmBs1ARBs7d5O4RH
HvmSv8GnkLtziy30RXqQzh7zsCsmTOTKz8rapMLMOsrrUEj5zQSQ2y0ssglSUE85WYbIAe8cT5J5
FynmA7EafRXtRaqyAUijiNjHjLKZ3nYY8dMfhsifvCqBN49XbCIAVimMYdO7iBVQHwJgOKmRPEb5
W+Rlri2wxbyw9GIenZO8j19tEiMyhcyE5ty2Lah9WOPxWHqtlW/ILvTNNKMAxvJsl/7sWeuik08t
PN0KL8knsALHnkDijPcxZBoYzcCMRKY57sDpcLSEvMh0C0k0czCN1ZiU7+j2ceiCaTjPQaoACA3A
WEyBQ1DuUFsqLGRjyPXVQKL4XgvJHuGQ24AEyTcFH3p/BFkbJfEc+HhgeTLhEnodwPrB3ykWTDwD
vge4m9/SwfPZpRXg4JUbCHLdDti5B4owwaIuIy9OBIbCUvs5SlTWFLy13UeD+rertjiGFMOsNvEY
s5Z8Z0u7sL1zMRF3kUJTdEczG8MGCPkidKc00MVHPdOJPEwpgRxktGJigjTSYoN66nGFAAMpedau
L6qXy37EIecBoIlQqnSUbf0BzLR42dENge+wkmn7jkOng8OLIPNFOhwgD4otIMehyh7WuwYMJFqz
McBcqR+yaal1MiLvpynq+5dJ0K6DU3geT6ctyIFSAIfYMR6nTRl6/gjN8cxGsN8aGUoNFef9Nx0N
/ZNn2nVAn61V+yHxoY3mUgMmWmCdrbxkvfYBZGKzAxp3kOWb8hyQnQdG1FMO9seVkkuCJwjdSVI4
4oanzsvYvJdDiu6TytGMKte1k8inXY8mwxYGHlDMrtUo9OBlRQD2z9Nyz5xxQOtWb87QgxIkODuX
oD0wJLG+6zzdBlUMOORzEnLZoihz7HvkD8YrEsFG75GC7/gY6H5qL/Bp86aDjSK63ccGxVWNjBjW
UUBuDa5sLJn0xfd09gULsInuo0BF8dOISoXeh2oYaikZib8Yq2KBRHpxuxDtq3cK/eRCqh4BJRcr
Vfdu5i7b88YhjNBpG6MnTiYF7mxCVRGSIfhGxhGjSBkdZMEHB41Xhgm0qFgGgTnIOeu7s+zVAtJj
orM3Na7B2hQ9g1By2XUSepxR4wG7DyP+UU3O2wpgS6MPV24oKRcLmbLjmFMIErFNnzPDgVgvKDvc
NaRXTQ9MCpXGzIEosZg/oXbvjhESpGOUo3gCp3npu1JMHvgCynE318PExMvQiZi+bgPvKsxx91sd
JVJ8U74wsHS5noFFFCLutWEn228x9plDOySl3nBGN83aPexG5vwmyjmagl1A3C1VfAUZp4lXeogz
HXc48vpm+U40w4MVPHsfNrcoFMUBOqjsgXqQgSyioU3sDgLKbr2TWnf6iADUPW/DtH2OgtX47zN1
S1RZSyNdAuiYXTmFA3udtz52GZCYpjWHZIGT8YGjLwd8CWDKtkdgXI4GXXJ122NHwocOWvlZzXPk
1BfoTElX2XxYUdkKGn6SMo54IRZ0f7W6h23mWtN+rW1vPvqAcGvZLucBxwme+dxWGkVrYTz9lear
KCD721c6GHbUzx0qA0hm+Ck/W4IaSgv1KUFtsIui4QHtxa0w6DLdzCkxd5YjylzZwzvhDFZJs72r
ef6wZQKTUn6HPizSmQKWAzmMEzz9wGSWDxVHafMA7FEDAwZeWBMTtjeLGCGN0PSvnkpftCXQbJ4c
JkY3eL2OqJptpqPaJNr4lUKRdJyilsLZNYTzhMh4ZVM0GsI1uRal21CvbGU3bIzZueNxjwc35UgZ
AeQVeWbiAt32tWglu/izw2ihpsTVDMB6mSo33mTtyIOin+xSeW1WNqRBI2MhN5CebpFV0W/Ujz9N
I1aH0ll+SdEl7J/iVHzKvOaZDvHrxhFXqO4qqMBH+063XgEq9c6QwMPMFSFlgjbijNZIEYNLoBMh
DkLAOD5GHo1Aw67rI/cvWIH7AIMNd+NC7c6SDjmdSAZStaEXo3fm5MmsAmF5MTcdNC0KA6nDCpi4
LQlEXl+hztucgo2aW7Q4HxYa485RC/bYj+Ny8cfInFe0X+67iD72ODn3k+TpzkfajhbU2+hdy3y5
nmLl6WJsEM4GK45en9+DP8sLgLxFv+E9RRMfzmuGlHHWBJ35CIkJ4osqOR2m49aIAfQ2tK6HoJtK
FCy3WZYl+56HYBnBZcdnz2TgUcUcE7fr5nYocIYi6tILqOL6LSXTVy3N84I2Yg1cPXmGDzEy0M3A
HXozYRVq6BS1eWaBNND5lAIQKjYfTzpAojOs6esiKbCtfr2PoIO/dcvJ95w7WLsMZTOrd7Cu1v3A
3NchcUD2slY/6Gb4CPHYi13dnVIQbEwXlVeL6m6zlCDCtx2mAfP56LdiLR10M2slwbN1UT3n/v1q
47so4B4wkqm2kTwbCmANEeMmXda5nuapOUIZ7nkhSDfaBDcrt+x2Xu2zidoyaPpkH9u5Cme1Dzf9
yge9C2WcArJJKpWCj921L6CtdHUvR9zMEl9UHN73LSaEV/yYMd1dzNZshynvk9zWY9PHqBK0J9kn
yZaxUD0S4FBGpzBJkRdPCuT+jN6GYn7MJzQ1hwmpXhRmWCdtCt0Jx2H33KQG63OdGTAbYbcXybvJ
P+Voc62nHi25b7GMt21PA9vVS4a2eb4mod61JDxYvU1DeUXfqilGK3lu0acpm4SCmCyEXy5u7JDZ
hfcg054Rre4bi3zdtUQc5tm9QCUmrtgykCfnuc8BwuZbKLYkqjc4pLlD2mYb2AboD1femPpf8F5u
12lFZYYW7/BlaGKIka2huGkMhc3XolJ4xMGzoT3CUL37GE6tPIDF4a/FDMfaIldS36A9C5ata8Nj
b2HTWzBvmvOSSh4DpsFEeJ2NvFUFED1vPCy6k8cUGniVWsFsABUGKEFP/SUttV7EG1Ka1VwJD8Er
D1YBi9puGSQkUhRmSGFa338JgEWXoRBs202qQwoK4+p6Zn73fc5T9CybEYPoNz7uidyH6Qo6BQYg
gIu5MAubA0aNOTr2uYyGOkJei/Cdz9N2TFQrQG5RvgUgDTlS/sghv+4KQ/tA/R/mzms7biRb00+E
HriAuU2DdEx6kZRusGQo2IAN2Kc/H1RzzhJTGnK652aqb2ottSoyAMSObX6znj0xZmtlkNBtmGxo
jLY7vHNVmknEgamLqDccRtDJNLXnGNCTh9oh+a41tRYzsmiuHnOyf4njmCUjJuYDmj29rJ5zOvav
lEHc+h4e8thJoVS1U1ZoT1svQywNuETlzcyvEWLvP3kGc7F91gv32W30jJFeOxrVFp2+fiFZKF1h
ZJnYIJEc0lgGgI6YmwC5gda8KhuM3NeDckJ1J2o9uYLLGl0PJM4JcAhtPNuKs+D6dC07rGei9Yxw
HFpGka+5QTvpydc+iwAAkTtXNHMBxHBKxsw7ENujCSdBPa0PsmyumM8IsZ78wb/tkjh5EFmenpnV
lqcsNce9T5+/38i5MLNDYTvGY+fN1s4YooJBwRwle8k06aaeMB33zL6405MefGUfRRTi9OK2pDzz
OXdTZeCjGznqNIZF0u26emCY2LjafLJ1BkQSjkqO2YXtnZDY5NU62id3KGr9UJENieuGEDPt2143
uxPd9wyhmtDtb6vMlMFQ6xMjlrDeMR4vfoRN491J0xU74ch0x4hAK7edlbZHKuhYrCTV/JdWp33S
Eckx48t6e+MyGau/qMiEXrDKPNxpDxLTdIRU7LFsX0B+tV+MVDnIgszSfKIEd+ptZw7F19HShMq5
Uf3E/kk3V7sCsTOcICSO3zgX4xNOaMSlLhWvGbAsLgcqroNNLRsgvmfQiWJIuWojn4g0EzZBHcTy
QZ+iZARy1yZqXYyRbNYljfpgHm21dZqBj59+sh5kg1NvXDvC9itJ2qOsNHW7pFf7CBdzKljzYepR
RF8xPa+PWhLGr3Zvemc7nApgfuM9s2gwNfFYHSQDgs/KKYwNJVD5CiTB3MaZEa6bnIeNl3xUbbvK
5FrMNTAJ8fADnkm492Vl7FrytbUI++rWzDVC6VyT7xxngoP+JWRyZVxpjj+SJLizyczzykSNB6Kv
2bvaJ733O6oYf4igba5Sr28RwbdTzwzqxsuL637MZRd0rlO3XCyJM38eyYB1ToyX9ZIga5uvnaZq
RNk6J8Izy0gfQqcP631scTFi7NTFD55w6GqtBkrYH5kYEExG+0KUPm3caVZHBqG+sa1mOoMH3e+1
ewXU7UfW+m6xaoi39X4ISeC3ZMtTvXLHuumYb82us2YGaJmfY+nG+TbtmIn3ZZHoZ9XMD3CoUPTv
JTjjrnx29dw9GrFcziK+e/y9pWFqJPmnkYo/ALhaBLnTea9OOHyfKG6CiWCwKUEg8akzizikVRe/
zqNjPLnWiMbQrFViWAuJqdeKpRn/FPYcWmenScNoZ/d6Xp7TpPWZ0iJNdDb8yC9v9cYHA91muPFV
03CvtzJdDYShbp3kqv4ydV1UXnsqR3mqZ4JHvd9/9rMuea0T7dqY869ua35vIaPSvQeagSEqJGMV
E/ELdTYtCk+/kpAD43Jd1IppXx4PN9IEE1BmcdMETkmf1R/GdlpnlhnaOyPSXAdpvZi91HFSgjXt
JkGThZ/ClCfJOmeVdMpe1WJwD5D57Ee9iw19h/HksdBk9Dqbo9zKeHT3BfPWY+Fkw7EymHbXTW/v
wFRMu6Sx/Z2WYPHR982nyA/3XWRiDx3GVn7iEVGCmzUqAQzrcDcup6D0SwI0yggU7WaXdjsAj0a+
7bQoPTKGcZkeW7jZ1whrRUfbnUKUeZvlxGWgAMnQqppyM4nr0b/q+lj3v0etC7jSEJkSGyKdQRu7
Mb0OsNrQpttUNaG+NWVjDztdWV67cVPBzRFPE50MTcPRwGS2JGoioF0W08mp2iIAQnhA/j7fhp01
nZC0DzfMOn7Uo7rJrew5VNSwJH37Sh/9Y84Ofraig8Vaj9egghNG9t2DW/kQZzszRiCHkRrCDOif
XvN/dpdMprCvZvwvNOai+Hs6aOcTrK2ta+falruK//zcMuHxKQqzKv9eV0tjZ6Q2p8HSoGCxzpDJ
2mcNW486vmYmLdYqQoB4bXVjjI1WHG78zMSlMTHvXDgBWpoeEZejDMvKBHKOmTfraApRrDWZXJq9
L67rcPKslaMVxlEv5GdZyfKc+fWrnfg149XWeaX379JlieZdZZjyiulUe6ThAYNZiRjmqjUaDDKt
2c+YI9sz8IK4/BYqZkdOg26ezB1CRd/yvuH+zvlGOHX4xS1KhhtebIZkPgqgL2Ak1yo2UJhpi/tT
59Y3NNT7b06caA4AAdLCQ1SWRbgLPe5J0L+igGnQeTsAbRKI2Iyj4IRF50r5lrpuMkr2YvKdG6XJ
7pYe+/Di9hU9K9owTBw6Be5UX3CKg60nq8r3syvLQwo5wqULgYZf7d2e/HHN3LDf2mMPGT3pxCmt
waHqMm/v/cGWh9lKt6YYn8Ihq1blUIhVZdk4MdHjdOyh3bppCJtccFRG6WFdq9ov/ZSPW122SAws
KIlzZEzVGoiBcxq0FmOKfDZWwurILOI4f6I32u2nWN2SFnQgyMwyeuTBAL/ry6vF2+ouN1XxmPo+
mBifvxKeMlgjp9JrnJusiYmvhr9v87aYVugZt7wQi6/W0tWnmiYnZUsiD6Ny7+ehvorBcQaOVK+u
oz+Denke52kX9QNg69JAZUrrvyfaOK67wiRJr8TXxu9uxqjxTpwETrirj0dSS3eFREoZpFpyDWbq
lObhXoEnQICyuW9qcdeNFfMbOLQ3Y+O/5E3f770UlKNGiybIEuvFt+UpGzKPhp48t7Z4NegWbKTT
HF0QY1Ln3ZUJj8mbBxCIs1nckR9975vIW9mVclaDAQ4Tx3oOjH+vxFTuZE0fKETpapdSqN0ybqWg
GxrMPKuabtKYWYwSQODwtI1NRLuEYVae7MJC9MBvI6te6W04fY1N4W+qXEs2quyvAcNEj5PZUAlq
ldmfB03jIvDg8IsekLQmreEY4nozEVLyZtd7iTmtJ1PNj9nIbHhdco2eW9+0Vw2Dy1VfAbGs3Fjc
zWPGrHyyUO6owQqsa2CuD15RnaKyGPZdXvifWnBzQeTr9esk2+vCTtrbKAq/2HFvPHpJpN8jNoJU
X1+5+6FV3hEWRbohjay/+znwNw9QGnAqGRZbATifsFyC8Db0fDNTtFzFtIspbzq+3cYm9loNwMc+
18ITiP10V7lNC6SCDNNoCzQFShpJKfI6q1KL6eGAgPK5OHTyNBFr9ZaeFYctBadvNgkgxcTqN6UX
G8TI0nnSTBPrWkfjevTpxt6FBPVtm0xo6RuRuvOaERZOTE4n0uIlwSyGGxKdvJxmLoI0wD5hpdv7
hmb1qvZVtKcTNjGWBtUtsn5ax2CqvhgMaY8JY7S7YQIV4IBGP870GehpeuXEjDOG5zPZ2aqjyQii
zanvM6+rTqWwSdYLsp/SnWraiUodOEX5j7Dwfwhkj680i76b02hxw8xSq770xZTc0T9F38Er09ts
KJiON1zdzmREzzXJ9zrzw10JvmmNhdu5MPvvfmtZV8wfTObwfUwwm7xa3+TdLAGbRGHRHvpc4kKR
4432kDuZJfaaU0UkdhMpmjIH+TMv/c7Yc+MDu9Isiadglg7qtrXx/9ISvkNjTL1yR2dD8uka27oT
31InOlZJmz77UjPC45xgUbgr2nr0glhrqUf8UfnhyjJU0R/IMP2TFAmNa0+vpbMtBWDTY2QXNU1A
p3BpnDFUel44GKeRrsyNLHGHu2rnsaENWekJ2K9s8Q0fNAkQw0Rr2MsWD0Rgf+cobpy98CZ1rB31
I9GaW0oZdUyAI+1ccwALUAECbXWBLLeyMDdtkjt/FJRHef+ga321L1s/2uat+xJR466tSj+IMQEa
aObV/ShUvaYbFJ3LhpdqO9o2srr0ijr7kHlVcQNkEIA5Ou+edrCpp5yVPRa+vlLhqItN75tLKx9I
who+jwWxXQfitfUL66XUPCzrKeM2My3AIAnb9ujGKThYNcabOE39IUA3TL8tFv8d38jwVEjsMT6B
JVTXhifNvfKhWwD49eKHFkDUvVZYON+lID1/CGYJNR0TwwbSbw8DwFwxG8XWbVzlPpbGHCcIoLWe
lv6s/cbXfvgzdl5g8AXBxU/8+XqmriQSWO3P3vR57ODGyvFQRkCgV5FjgNDPhZus0ZAa9r4owbxn
TrEtZBKd1IJVlJVPd7afG9t5MkGxcU23sWAQVMWR+T0HPOk+cEe4BDfTn5zA6Nti3HihYwGmDZVE
NdcwAODEBtkBkuu8J0aSn019dM6AIxHdy8jhhmKlZDvZ4JzJyoFPV155qHELGIKE7DU6lnNXVpIG
o4hai1kD/2NQlczhBkS6Wa06a4zCrd1XSInkcwKgViLx/tJHmt1/iQDB4vDJGJCml1nzHQIAKjZR
VIL2ny2hJQyH7OQHEjxD+D2xY65kZn7RxiI90FdxVKAKndQlwj9idrKgViXglDbhxzehFZ7TfFa7
3JkZaIa9Gv0dom5Dey6QeqIlzX/CCCo/rSwYCUUlj+CdjDBA5FvIIG6AdcI5mZTbVWtwQTVtnpzb
JvxS5y6Nx96P9Oap53szb6LQ0uegNGffCRrmGO0hnW1RglEwRHPW8nGIk/MyMx1fPdgbzs5A87MK
N01devNGRD38dy3LK5N7PLa9q26Ym2/zVNfWF2bk8AVXop0Yzhgy6YGbMcuf1gydFdQCBxOFDfk7
JC8GgZoLZF8Xyic9hb08XWeiB8wWQIVNbVivw5SI7cTkBGXazOHNfo9tfLeOYVkn9oM2i9S5bnrH
n06GMYNYTsvG3rYuL4/uSEG56aegCIWVqZOTgbKipTY2X710Loc7l6ZBH/SkrwOWg4p8drasGKT/
aJdCPekgP8Q5Qg0nB7STT3jlhoZ0aVIMbXmdajUdHCvr40epZSHVbg+1YC2Y8md3JRuL90PSmu3d
NAIA5ZjT8s3XvAm4RtUwqOYRkTr4ULkQw3BjNrk+n7PeFPBuNQ/2WjGPYOndFnets8pjUP8mjeo4
oNWu96TgsYrWSnrU/2kouG9BiXghzzUePjtZVkyHokyFvelmeixrmoRMXfRJGeEDsm5pBZtDZvam
LVuz/IrHyXBP3Iu+RrVZ5msrzXxoQWbEeKWJZOEyoPS8VRW1WvJaIX33LdaqOFvreR2lKzexmv6Y
meAl47UnAXjuZrMSGuWmA5T5yqIJM60aPXeGdZhb7s8aZke9ynxXoG/cTiOozrynuw1Ea8hoPyau
cUgjSCArJ63bL7RS+mQ3tHo+p1CGmM3eEg0KjR6lxiw01adqhgrXuy9mKqBO+FlSHnI7t2l2i1F7
GdMi749NjMR/YDDGglVZWI3cGWmiedSldjRuLGuoq2+140OSaGA6qoOSJB43MsI/+UY3QRJ+s7JK
Nk+Oi7zh2jBUwpTKNtzhRi+ZAwVNn+jRVtp5U+w9PxXumkxuMFdtOsbZfWJbKlsv8CyI1l7jq+OY
xbJ7NgBSGYQCv1TaZ2vit4AereD7birL86xXEzRIx50xjlZGq4J7Y9zMqjfUJxM11XKXF1pcnxIS
KmylsLUf7wbImv5TYiuZriu/luRRgwvLBDWkcC6Gu7yhzfBk0wfMnqoibL9IrOb6fKV0Lj1mK0iH
RSuVjGZzxX0R4WGXNw25o1HgiRhAy1Ni7UW9ln02rbnpma9nvdYcI8aE9c/YsjtUNVMEOCzoktSc
znoCtlrDPYTjtIpdk+twcMHNReCToAMI3h9w4mLjy6JA7wU2FjzpOhc1YTHVSrR5IDwllbYHZVc9
jeiX0B9yubv11ewMWrdRs9s1h5SXEx3HKu25PRyogsgiWb0R0orT7YU+ICbN4BUo4o32bI8Zr9i1
5GifmiysBhqZUdGvU56F+ZCw32naj9wDPjiI0m4cf1NGDo/sZEOOLcyb3s975qfNiDLxMXVzuR+c
tIOrQJMcTLEshmYAMzllVYAOQ002acFzi7ZGFHd+EI9WjLaREMX8UCfFDLQKbH996nT6Vpq7d8ex
9pbiD3ZGfFPKtGq869pTHPrPaZcWothrQ0pL4mvdDUNa3WPvI2S1Gl0nH5ODV0G7YdjaN91dr+ud
6W1bIXNXPWk6MMd6ryGAKlxGu+UQWwG3Fg/sSFUa114wjNDXtqOWCxtBfD/semflZhHfwmoKE1Qs
tj2jCTpTVRX65J9xLdoOLLcX1cydTNBm8A2ihqwohzwB3LAc59iedrGC7pZsgVG1zr1WFoKPosNb
oFYHDMPFyCzQ1CEiOYphf4W7iFfBeYhFU5wtLSYn8DTTqgO9sdWL3jdZvUml6pOVq5WieamADUx7
cEbekOK+3arw22888v9N1f6dmr3Qv9/w+YWru4bloKm2CGfgGMuf/yZTUEHgBVI4pMEi/GUSrLbG
nubCeG/cLQdm5aBPRLKzE5voGUEB48f761+K2/1a3rYEHjMeTB1xIQyRJeQ3NM9SCurbKP6hYbdt
Dru2n3fvr7OIH/wuW4Duu2WCGcSHyPVMpCHebtMZUFQufEMypTC8O8hVI7YZlSY/EmS/lEdY1qEd
hSith543z/TtOlobxg4Vj6RWTIdzuJSFOjO9WzhA7SaM8zM0BXnVSJjl72/wLcGewMDCwkbdFBMG
z8Ju4u3CtjPSM5x7BhN08hp4pets0m96Cfi2zcDVJfrdv7+g56N8bbMYGrwXb475ktvGqpIkW1qy
D/ux3M2xR3TrGXdeGfXE+Aqm74e6GpcyF46+qGz7bFdn09h0vN0ofiShlHQOgvjg7SZyVv3a2oz7
ahtfG+smfuEE/wf2UherWhdC+6mcqo48Lg1mlW8n0PVg7/6958kKKMEvCk88UnZ38Ty1RbsjGpoc
VlFklFuv68XTGPX6QdoCp5syzQGqgziuvry/7l+eJ81PwzVZ1uZwLH/+WwDIBOieruzyQEev5CC9
hu4SGKJ1wVz38f2lLg/HskWBtRxSqOAk//hk5OhABvP1LLAkVPCoDocfrZqyY6QNFaXAqIJKSe02
tVC5eX/ly9OxrIwDhI6NI/sUl1FuBtLgK8vIAifxM/HicefAZ8k6BWDfLozklIzU9ac4EeUHelZ/
6MCwNGHV1dEcR4VYXL5Xu/YpOuSYBi625ukBYM8W+4l1Uj1qu/YGevhHEf1SrndZkCDATh3UPbBk
eftCm1EPx6yT+OdkCGbAGDUHH4S8sr17cARJuh+ayRK7lNFMtBFzxn1f4ZIjAX8ITb/HNobZ2fuP
/+KSoWOIe5nLTxFU/ohHXHzbRYiOqDfMc1CbRrekP3uh50ExaJ+anPF9LB71vr5jlvnBmbqI+v+s
67EiIH2ETqyLoFgD5KfwdAcaPRNYV4xLTzmDzu37u7u4w36tgl8ii2DB4fLP2wduuZJec2LMge7B
55gqhZUDQrU7QHjuXpqW80GovzhGv9YjdzE9gGqLwtiy699OLHhxy4F/PgZDC9UvZRgvm+acdHYQ
5ua1kdtHWY/af7BJdM85QR7eEYTgt4ua1E9QB7o5oERQ7qp3sbfdZEDz7rQEUOQOmEeafbDRSxGn
Zac2BT0pCgZ4WO9cLFrXTaTwsU+DRfK2O6v9opc4HJrdv+mDernQrx/y2yOlmhijARhJ4FvfvaZ9
0kP9pmAM1rlYCU32i/SBylUfnIrL0PDPqjbgLL4ZPoNLR0G9yRSmx2xvUfYVwWJmJNdA6HBFBdn9
QSD6y1dqoy/qCd0j0/P+OAvS1EbP6ucgTP1CW/Wpp14s3TDppnfK+ypbyGQfvL+LqGssGqemxWUG
6NXG3evi+KWCmmcAAsx3mW2UQnjF1ld5+dOgj9OaH+gXXtxjfyx2cY/5XYw2/mSPQW7GK8Pbu+qH
8D7wtPwjjl1s6ELvTfP0UNWNNgdxBZLDTzoDRJK09qOQ0MgJNbCkGRzW1jzuY42J1fuB5o9wdrH8
Ehh++0qtSFl6ZZR64Hm9ETj2CE/Uy8oPTvrfVkGPF6VLgcsIugtvVxlMwLppbM4BXb9zOGrnKBWb
9zfyt3clEDdmasOXAZz17RIJ5aDntYvwTGJ+B5CFqeqE0q+chLF/f6U/vvolS3QM8mKb1cCmv13J
LODv88zmYNCuVLL1o3Rr+M91agfvr/PXHf22zkVMNgy22aARFMR2ugf5oHp63/nh/UX+CPwXm7l4
bJPSKy1CgyNASHhCrMB8zmV1gHSCNSiCU6Ub1Pb0wbH669fgGoi9QW8gAl9cbjMj8axNizFwoi7d
d2Bh7rQWiNb7O/vr4/ttlYsvG3YRU8JmGINRI4ghntCUz1HVI63SeJ2ze3+xj7Z08YFXVloUiSvH
IKqne4TJ/F3ud9EH7+r9RQz9Igsr6RLNTcQlLZmG7txxsI+twyT9/a387fN28Scmr7RtKoeLt5OP
yFRUECGDZIjvGwmU1GCCXPhXubQ+sLNZnspvFfSv+Pr7UhevqPRAJePjPQe+BFONzg7TAsjj9nRP
cfGk3PjG7cgLZveDmPu3T+P3dS/elqsPXmalDie4OJmMZxHCGEz/g8j6t5P12yLmRXnH4D4eoNOO
AWARSIBPoSM24LfQorlv3Qeje/x/em2X5QhdVMTQBQJZvo7HrdbDI4CcXiFYsx7Bdr6/2PINvPPi
LgX1gZlPCdmaHggPauzCKcl7+miW1b9UuvtJ2f7m/QU/eGOX0X2wLeKrw4Iw3I5zmL+YNmgPzXx4
f5m/nDCoZEgdLTLjS3HxNrTTHi9nP9enoG3C8rromnxPL735YDN/eXr4TeBzR3uKuvXSf9l1MwRP
FvkHGnxd0E8Yr3jwYK6d1KGv2oHqxS/o+f2d/Zn3Lg0c16AXgBQxfowX3zxi/L7XhT0UGPClVv4l
ikFPh4+tCE8lM4esq2EHfR3Am72/8F/eHOt66OhyZwrjcrMUky0loFRBMZ5865MZ3zKf+WCNvxy1
N2tc5FCVFtptZw3g3WJ7r7cZEgo7OzKDDuEgwzj0TF7+g0350JUcdJGRubxIAZTZRV66bEoA2B5+
9sYdzIx/1vi3lEn/j3qjbzRK39Uv/f9RmXS5U/7Xf4t//qFMemibr6/5GynT5S/8o0pqiX9RaHA7
QZF3FgNAHv0/qqSW/S8asTRJdapy4ULC/B9VUsv619IhIvu0TPgo1Ln/o0pq+miZ0tfAV9MBpuz7
5r+jSnpZfpmoAusmphe0Sggjf3S+orhvZWct3B617oxddl8F/R7SY2RvrZ/iq/6cfPvt0dz+E3Pf
NNsvQtayIr/cXHrDOvWedxGyKpXBK0PGcr24G+lfm5v+FJ211+wKdNkWfEPghvv3l7w40axo4clL
Ee07lH2us/z5byWDhLBsaEykIMm17XaZfq9af5pXOg7OH1zUl1GLtajy6F5ajktTgn97uxbyS0q4
A0wUe+e+LD1ZCI6H7kbDKuX9Tf3lzdHutn0H6TW+Hte5PNIyGlMQ8JBAzuAGApDnh8XwJ8L07WPT
jj9fGm07aodF+V93TfviEdaIHkjmpyMiENF1BVbequ8/2M+fb+ntEhcxMRztARotS9g7K6g23i46
GXsUl449YvsM3/bD6UPHl+UZ/ZYWLG/rzbaWi++3L0Mf/CKNPdb0vsBwGTcwEO6wuFnXzWZCMD3Z
fGSe/CsZfW/FiwxSDVauK2goa33XbR0RKNiq8Sb9sbisNifvwUCi1rkH08W46cPtXqSvf2z34krt
jFxghY22SR8YQXJqd8PW2MAhXxff1BaxoM2wTw7GWq0rBuirD97vkj5e7pybXFiCPpZrXzrmhnFv
I4D+6/0uxkLtzjsMQXvIjx/1sX4lc++tdLFNM0SPFR3QcT0QYRafihCbOLUKN+YWgKqDp5Hc1RuS
lnXS0Xhd5TsEyu8kjDl99ZHbza+b9Z0f41xk1SgImWnW82MWQwJEEFZVIHe/nCRUijvX/82cZvlq
/1zSYTxEUw19mYv9CyT5DaU349rvd1iGH+IEyB2eC80Pzx0+cP372yfFPfTfa102DSPhogc9s73p
mOxRnNhbOyeoPuxNXhpC8elCyeEidG13mShe9jD80ezzAbbX2jt7O327vMRoW53csx5ATt36tx+e
1Iuy8o8Vl5D4W2wY5DxDJ2JFREE68KgrZDL+6U6qlXYnvkyAXdcLT3Zff3BfGX+GwrebvYi2ceur
katzWTq5N7flrq+27Uu/1a+aXbLJnu1dfjYO759P7MP++GzernoRgKvIymrYyQD/rQbMUdWE2U9k
iBZWQYvohIuhN6xbbMhGOW18xIGVUSZPoVEPV1GBaO/GCvv2dXKt6slrEOvZidhBwDR006+JX9Ee
nxwd7TCl+d1tsyikoDMEhccz7Vs/RjsTXBF89VZFmymTowVQ0kngWuDxsQLfa+wBQbdHuwP4Bksb
UJelZ7s6csdTXqnyhG6tKRHdGlAeskX4Kbfs8PMcOxkq/b0lvA1GK/FxyHPn2FuqNVErR4hbhzt7
ys1weOozVe1BHrefYV/rdMl81aPHYoEq04uQDWNqvsvcXOzRNI9vy8iDpTjY6PvBKpRBgQ7wATqc
+goCW7sdMeQhxHpefjJhdMGoLsureXlKeyF1dEChBKTxOkGwRazV1JjHooogUsNRHT8LVLmKUzK7
DdFihvu/a/RRoTU8huPwLXN19ApChC5QXNea+RZaTlgewtYv8JVO7Xxap35T3FlWp3jGEi76Ssvi
FEyq6qGOdFruIgZqoULIFExrI/DMGhI8E+7Na70dpm91BqQXcZ3ppnL9ZhEEmtorFAqRIfHDObrP
7VBuPTeR+lqb8x6PHICKaA+IAkhaqFdnrUrir4nNAGGV6dl4a8BVe1YA3Qwwg4KpY2jJ+hPFIz8k
QilxZyRF+NjZobhpGGD1SL3K9q4vkcFHSawNvDSOr9OltcPw1H0G9zih1eugO6mb/qMynJrSME5e
F+BTDK3Dna4ovwE8VwY6eSKtqqBrZLH1UI99VJHwr1wtau5z3f80SelrqKb1eG4lKbTJ0MhTKHID
aN9DYpqg7VsVI3diAnSu4FK0pYFAT9js2wldAuWAr0UX07tBttP5hBz3opafTJ/LIs0eUEdFlc7p
sZuKPbffplk47fSakhVheowZh/ng5NrP3qngrzEyWztg+zY9xw/NbjChZg7XKR3LZNNjmXbga0TL
DYwxWGSJOmSm5rNtJXygpo0kZ29/mUU1bkmv85vUCZFH1GS79QHjLs4C7caUCdpWQCn3nj3eGXps
PHmJkW7qCgGnudT4zNr0CCVohnxpi5Uw0cADtoYaZV/YawUgajXlKA8PkL4bUJ+7KlbGifmX9TiP
4Lr9sABNXdCKa9ERAoxrYQAe5nPgDajcMPHQHktGsTtfT5F9iXTUO8IEtIulhyix5UMW6C7CHbS6
eN1eN27CtPHvyjwNy7VvmNlVP4dzEshBN/dV16EmZujNxPfedB3CkamDUWI4GtaPISOJqhdCOHNV
61OX5mgilsUG9hYHoKSVtlJeFm77yW/OOlMfJOg0AAayi2SACyU6eAhsHg0LyD8tijrdoDWH2pqX
GsggK8TIxrA9z9My6ED5JvwBoAndwUnrEjzlIv1aiyYd2wLOOgq9ORqVzoT8ut7OG6lbSls3Rtk/
960ZBb02gxRGWfjUxolPFuI9tDUQVVSbWwKCjlMCyks2mqDLeFHtRlc53UZviiECXlpHp3i2vGOM
ctt6aES/Baslt0o1n5EU5BtrkmoT9SDyWhdAf+zVP0v4mzfwVRnbhHiXFEgTrIwqEcfO7evPVeoV
V2DSjWkH9llsUx84JwFqWhXRYGDr5Q0OavuuI807M0OkEJ7Nz8G1IcjgCyC1dUsdVgVVQ3/herC7
lLOOVtgVA4j0EyYDfKhYHvhIUcahsyUC3KLIixbzPBENtfaps2S+q5XWrIAsd3BkDKTLZwvhqxhO
aFwN5rqJkHtvtLy9FWIybpuY7MM0E3HFqK2tXtC/fITxxftJgGWva7dovlYpNLKAStd4jmE+02SJ
2qFJUSKI4UzjaF11axnN41G5xvQllI57bhMC2i61xpI9aLgbH3Vdwx5jLGUWw+ozyonfA3I92ys8
IvJ1M3iATcfMRdU9FYl/L2uUhfaZn0GEWzk9+s1yVbWTtai5RUL9oAMFkVVXk2duHCS7IcQZZf1Y
eKN5XSRIodemWSTcEbp27/e+vIFq+oFD4l9zHNdkLuNifUJR/jbHifW6LdD2JqtqVl1E6Cyv8/xb
NH/QP/yzeiSzoE41ELJg0ntZgKMRpQbgaNNaas+j+4BG9Pu5y9/yJVAeaHAC4tFRqnu7jRYVMFfn
flrnyNZ20XPoj5up/GATHy1ykQ9yYdSopLAJw0BFnCa8jy6DVn+ARPpLWe+Af3KFiUkMXZlfWMXf
0s4qLb02ldm8nnbqpTng1Eh1Zt4Mm+GQHj+yRvyzUiCYLWMtw9cFgJmLPaFXU4J1RUe/TO3vWm3d
IQP2UEX516nOj70uXt9/T3/N4n9f7yKxVVMJhLRWOpUZs9t5XWzyh35v/Bd757Fkqa5t7Xe5fU4I
D13Mcqx0laYyq0OU2yBASMII8/R3rDr/f3YmO0niZPv2KlZVYYSmzNSY47tDsUCow0brnMdb6/h/
blDevuJiVTuxacI0SjGKxOy636tDE/dn67C16Xwn8fP2PotUQqoLFMNWeDVrD4e5oL1y42EH35tk
65u9uzt43YiLFAKmE1CGFD4a6hpRDtv1APWiID5RLNCrCE635NkMwdv8/+ipN+Sp16m798IYKXGI
fKC80R2y6C1ukcN8qsUrdto3K/uJioSPu8d7EYa0mYvkpgnAwvLQHcsNLjwPEJXZD2CTG7oVakTp
Vt7snzkfx8E2EtlOHxKef6htVT+pEj73gMLsSEjiMrbAkgCKFMufff1ov2xlAN5ttVf3W3wuWFr7
TYvy09BFJyz9L7WxNWS8N4q/fqPFKF6irsqx3D9dz+9DeOznIsixPfairI1R0Jb+NKJyl8ZeEW5m
Id8bQV7de5neYGoakbhrSNhEKjJC6D72XjTkx2KX7e39HMMLkEb91zz+b6mLf/bnIHbgkAjpdcdf
qqZHS6K2DUfMYQ0CehvAXycuQ+QhIliHnPKNNMc7aRzHeX23xVcsSkkzgEFmhLc656H7w1KxE0EC
e8RxFCAPbuD+Wxn1f8cp/2NchADrxym3KEakQtD6d/v6TOXP//r3mQomxn9h+MEJCcR/HgTt6PH/
PlPRdedfSFPDR8rXQVlEDv4/ZyoG+Rey8mCJe0hkQ1SHv4Hr0h/Q278uoxmOE6EfgFoUZ5X/zZHK
pSf8nX3TsAhBjgpyhMu482riHjotFb3N5vPoDEdrGH8aFbNQQw8DzlmHtG2CPCWdycZxytv4+/tu
xtu7oRQiy2jqT+fe6H5ZZv0y0vHZIvWD5tjfC73fWGEtZu6/77M4zyATEARI8YznjFvTHI+pr9+N
DQx2q6Lo7pyBTHc8LTzEgOU+oXhFXoqc8vyqHwqYO1W8Jl9GY8bKt0KVSreRU347Yfz9UIucalab
MCNo8ulce81337Oxfu7ZfDJRExW+6nm3//5sr6e8t0Prf+7gLoZUeED5Lm9adda19CDd4dzMcMjr
sulFwmsl/txNFmNKakzwofeYd3Q7L1QCgGp2cIgXa+qTN1isSZBial1qSwX6n1/+MixIlpCN1kIH
+Mq7TsEs+OMX+SMReafvu4tFlgubJOSDxHCGD6F8tDjnO5dj057B2zfOeauQk7PgTtAQ/QAbBfId
VVv9DkFq1xGFD+lZ82n+VaadZ4SZGoovw+gXJGgbg95gk400gvKs8pRLKKQ/fuTFuu3vL3zpW6/C
lVvMZCYKl84Fij+/+51jRDAgIw99NSkgmrQL/Wr0HPY8GQKYlQYVT0FNkXnc6MOrbbZYTaV6M6e2
xtW5KuEB4+W3KL7+ycl06NgQCJga9tK+HayvniH2rkuCsfIiCvdwW/WofcQCWjdgz27dYUUda3UB
w52NplmJrmUVjVDwcNVGtIyabkkGQfdVIfYft/paWC1GLUu1ErpthBWKZMLCvWE5gBMt1iyi3uiK
b1ddf3/WxXg19/Cns3R0eckSs4E5MAzgP/fsi0EnbzJ46sKJ55yJJ+HjRIVSwEmu/WZrOFh59KXg
xSD54CDLqM5W82SJK3PrqGbtuothBptynxv08uA6bPALWPVtaLhXOoqzGF6cvkcd2ZB7iUQCGfZR
5VXL7CPSHVtr9rUbLIYVBm9s1FQ69GyNcP+sFdLSFrxdQEWdbj/+qCvT6DIzYVe0FdIULsozydGC
q1WAhOQvrtUnECyOrTOxjXBf6fnOItoJ9+DU3KReQjN/3xGknow+7mAHZrgvH7/K2mc23w5oPWeU
uIXhJciMHqqxhu8q+/G5Sy/ClkiLwvW18xKW9XDfLMlvszG2KjrWnnsRsRqHc0EncPGUGBjFcpTu
VRPZ2COt9aBF0FYSxqe5cN0ESq/z1JVfYNJ2m05b4oWVy9uLZYIaKl2HuZ+boK79C5xodih/uiOu
t/u43dcuv4hcNWZw6GhsJ+HDdIC1caI0sKV1eI9+fP2Vpl9uoQwC32UN3pCJ7PtQLx8bOWw8+cpi
2F5EbkFQcFXPtZPkNSxPbMCIPWt4ySAeaS/WiK3p4USk+VwQ25fmezWVa2BJ1YNI7WQCsgJ5antP
M/Gzk9WXAj4aEQppN95qZbSwL+346kbtrHxpAsWQcM4SSehO9QPKD9L02EjYziOLvrU6uLTTOwuq
ZQlti0LICtQ6uIiBKhm4CrdJoTuOeAckLpSsG6PSWgdYBDaO3crBgzMgOEWGHxg4ZQ+Act2YMNcu
vghs3yeo55foXQwO6ydQbCH5wvnixtXXWmgR2XDiRIaeXh7d+15X360extwvatoYTFeuvqxKgvU8
DEAhkE90fgeDRUxzu8Ecg74do49DbyW0rUVoo0hjMOoJI0cNqioqh/nvErAaNFDmbGjW115hMTvj
LCYb4KSPzmpM9R4KeRZg24TsIG/JXqbGxndY+crW5favYoL4g6ksMOmSzpE4Ssngicnl98810iKw
4SCcZ5aQLryuPe+QAeyJkmF/Pwpro/+vfYXLS716eIPNUAq1mZsQDSbBnMEmSGsgCGrZxkHLWuss
JuVcwMbEA8snIahMDyrw1uCDkm88/drFF9GL85BiMnjqJHBb1IKhwSmylxUbma+17rOIXlWYQncG
30mAqodETXvhEp7VLow6YPD//6TDq5nltfZfBPFkZqawuIvmoebj0BsvKpPfDb2uNlpo5frLgs2J
F0PWQ/iR0O4MbAxoOvCG6ufDx91zpYnMRQynqKDhzHKcpKVHTu9k190wEBrh7bf7+AZrj78M4S6d
eY5NaMI6+hO+Nv4zyk6a+wrQtY3oXbvDInphbuN5Vo8PYIGhHbUmnDK5Go0ob8at8vO1Vrrc+lWM
9c1UFC3FS6j0u91quwYyHRjIAZBbxB8300ocLGuBm1Fkk+UIcbZZ3z2ZmWfufadsjx9fXb/0+Hfm
4mUFZ2Z2ndZbdnWec8COYdHJ8l2qquobrAjTa9KN7ldVOYCmXMQwkHZ4GhxUdICAH/LC7DaewriM
GO89xSLYW+BkdRj88bN2Ma6FMq35AZFffzRTnKgFPYz6QZSpCPwTwf0DVMqqsGbwGYg9+0ozrL0o
uynJLZfelX1qg66CIiXPKGQezXRKb6lhOSfSgOZoZRq4K3k6NoGeudpZKLk5aa8sC83FoFL7amzg
NtXAN6oB0nWaLyzIRswXb7w6xwjpgs9tA2IuUL9KQV/eSjws9Lf/yQssvSsgKMt8nN8CeumqaEjV
8yidE1fpCcdEVzBPi6CQOmnmVYfHarh7NbZj0IK3penOvqfGrTMruMBAZPS5kWl58o5EDvVUR6tz
pnR16ixpH/XC1q4Lv5UbYbE4u/jPOxuL8cl0JqivNFGddVt47TXcw8DvLSuwlSYCF8W6zICAhDtL
lUfOpMheUU2hNtlGKq4Fa/aKAlx7htNy92sjklZGG7Low2CuKxilwEYZ2qIdJvOIxl9uPZSzt8c0
wJ33xcawtpa2vhw4vB50ph7yuJLiTqwKYBz7UqIGK/Ju3bj9af4FfBH81SB8yn5svNhKvyaLeUxv
EEc8w+28K/cmux6jQkYKqcxABT+L6ykydlnojqEZ54dxY2f7/qDn+outZ+GDm6A4n5JstO7h2fcw
ddbDxuu8/52AMnjbejrl5QjtyZTIGDvmkMVtCGPoEPwUaKb1mERNuHWq/f7s4C5Lax3Bat4MbEoK
GOV1wr21gPILHE/E2gBy6ccvtPY+i1nOx8ath+s0Po8ktwXR7hrInWDYqjau//5LeMZinob7nFQd
F+VZWJoBwZ+eR6adsmCGEi+Gr8xWPt9Yu9HiRVgHGjHKXOozspHlNwz2NVRJbXWqM/AMZgg5UAHi
600AuGV2mDCe7JD9gBNqOQKlpib2lNpyPNXTJP5S5UiglyVgEARWWuqgWzKlbqHhgT4pc70sgb/K
cAslGIFAluvPNUgSYV9kQHOD9z59apcCbdTbrgadoKUaxxsToMYDwb/Jro9ZD75vtlXSv/bxLwH0
av3RWhj1Js8fk64BTLUFheJiKnv/cc+6RNs/Z2U4+ry9OAz5NJB86JT0qu9eQJuCMbMJTOFN5vvO
GcMd4Cswkz4WJiy5K6iXNkac918KbiRv7ztSx6yxFC/PlX+jl+UZpEnqyo287lovW7RY75EWsDJW
noe6IgEVEz/AYgGUGsyTSQNLh/+qvP7v+WnReJnu+SCGcsg6YZkbcreKhQnqwMdfZu2A51Jd9/q7
d/DCgMC25mfh80NaDKGZI0k9/2WDQ9SYN76HnK8T5NrTx/dba7TFjNPD+kV6LuPnC5gdfqChZdyD
loL87t3nbrCYY/xeAG/rCNwA8gYCI4dzDrAm7IK3Guz9GQU1bG8brB7o2HVg95wF6BLwe51hfIkz
sqjNSX0AaEQ/NoWov5qDPZ1FAUpA5SmwoHKjeXQyU4faWhWHWjZsY4ZbaVF9OQtZmdXDb7c+F413
qKbhRnDyE4ymc0/h+fhxo/6pNv9nAP/DPMATUtrw1uRnQKmjaif3RVTvAKvf6REPvWgMU3jtqL3a
w4B7r6Gy7uP7/ll3vnffy0u/GpVw+pfiOBbL+S6aYHvzQw/6/aWkhYe/VfD1fL42w++P90OQxyRo
AiO4//Wr31gcrYwdf/Rlr24Nl9/O9HnBzxJ+iu0IkbEYhzvdULuP322tHy2GjxRWwhfMTIGqECG+
GxQAwI731sagsZKDXWo9C2mYlIAXfs7IVZk9oDIyFNZdOf/Eev7j51/rd4uBo2rgCAStT3nuNTBB
axvUSdJZcU/MO8/gW+PT2ldYjBejX8KKUV4GWQXmC8X60Me21fvcEP5nUHz1jUegamsDS+CzMdOI
ab8UJMge1SKhbexHVxppWWMGzTwcPS9zBPgvUedSlMrAxs290fwvH3+FlV5EFtFv4+C29mhfn8En
vWtrfrRdYyP41i69WK4NAEFj1MKxytA43VmzS/BlUm1jQbPyXckisFts5QrdocWZ5OL3rNqvXcaO
qVEYGyPW2vUvv7/6srBabsyaVMV5zECmp8bvItVP0En9/rjZ/6xZ3xmY/iHynFzwoH0syLtojsq4
2tEY/fPYXqsbIB8OP6uA7HSgAb438Jjsftd7QABDCAtjWEtvvOLa91msC4CwqzQ2YvuB6qo7SoAa
IM2nui2krIvW0ypI3ufUOw2eOmlegRTN+G0q0hNQNJ9LKmMAensPFB2ZOYxYgZEojgV/rqvfs7Yl
b3j/68M96u21ASfz3BEStESpGXyJPB6dFKbWWz6c70c1aqPfXn6Uss5dR02JNmQ/BNFQf9YRmESm
xXOr3I1vsJKXgPPB27uY5kxRJC+wddX7AtSzi1ioedQ5/2r2dVJW441TDA+miXozlMcNQV3nt4Xo
ADzKsk/NIvZS4+IDpy3NxqoSDxKjfa6VfVRVbn3T2UKLclS77vUOcOaPY+r9/oxx6u379i6VUwPm
x6kABOJqtukMB/+pefjc1RcTCXPyuu57UFd7/UW197XcGAnWnnqx3uyhK9LarkqRnHKMa+nAAX30
6dYB8UpHXopdlJ8WUpsaUJv9rp2DNEOBWIth+Gq22HT/qZZxFsGuOQzkSjjAJ/XU8GOnhNprs9P8
+tzVF2GOkiAuDR292EF5y63fQpaFA/utXNlK6zuLQO/+TOCYwk/IUiBfztQ16gPz6ONHX2v8RZh7
VSopDErLhI2AHM91CvZhRoYI+M5pQzi6dovLe72apio6pAOQnOnJyMHBo27kUZiKiI0l2vuLQHvp
fWFb0qlJ75TJOOPc2gS7N2R5Dvi6qFG9ZIDO1JuHz7XVIniHC6JwykfMEN4eQA2MSHMMo/WNsXCt
mRbBO1aWWemsKhNfoH4PBZWNCTqQ2Hj2leF8Kc4npTfB9qUAPbn45gFgbJQ/egPCQn9jS7rSSZfy
F5T966Nq/AHOwfBst32nekw1d/P0buXxl44RJmAn1sQnND1Iv0UHcw55Y4xpYG0F2Urr24sQlgaF
2avo0xMbgJqp/SN4OQ9Wnv3+uOusNc8ihgXaBlQNPz2ZzZCde0meqJL+p9aZ9lL0IrLaNxriWAlQ
rSfX0b5TeN7WDF5SHz/8WuMvAnhwNF6CUqKdqP8V/G1MlscyT4TK9h9ffyWElwoXFF668JLJ/ZOo
KrD1xuJaRwWYjyoWkHdijWsPH99n7SMs4revR5caqCE5oUiGgbZsG3cwYKEbEbbWgxbxC8Jxpup6
6BMsIUA8VlEhfkMz/PGjr32CxQzcprQ03KK1Eg0CaJzCjD5g6flz6WwttD0Mxv9c69tLlQsq4Z3C
h6vACSBwGipAQr7UDlUhGCqpFion625Zi4ovkDOBVv74pVa+x1L4orhrCaTL05O0p71viVsi0s8N
R9YinHvszuvcaXFpC7WFbeN1wdDru8899yKYOSqsO5FiVa+V3tXUi2ejzzdms7UmuXSuV3MlzJUA
kJVamXDpG+dGoz5qnPnnVLrgKb69egUeEVEgt5+yqg0I/KK6Og8GtSXhWIlja7FZm1BzUXY5oHmG
4D+F83tkV4CQR47OVFC57cZosRJn1iKKNcepGjjVeyfZ6JiGi/taDPtZfk4rBYTE2zaCFpeMxL8E
gnZvZChYkwI8XfgkDRufeCWUrUUoA6NW65LYKUB1PzTSe6iH0HDkpV23sJmJP+6hK220FLtkMmtz
FAZ4J4KM0jATOEF+FQP7VNbQXopdKqJGcNA1XN3WAquJPekHTrNx8ZUIWPIBgI7vgI5GcMHrAU4k
VfsDHi2/P24W//1BzlwEbopS7aoeFDwSwLQM4KoHmGQPH42+OCozjYWbnlMU6ge1nDakU2sf4vL7
q3i+KCqhAa6tZMz6yJuwfm9tM3K8emPzuiJmgO3t2xu4gyjnolc4NOPavG9mQPBAIZePdTHrwB62
QEP7dbvrWiw7bMCjH7HdZWBe5mxfGbofwS3Z0QNravVDYVZD3FdGg+ORC1Hp4zZf+56LQcHwRthh
wEYucWr+C5gGVgZpoXu/Pr76WvsuBoMK4Pg05dw/waUl1MdvVD1r88acu3btxUhAxxS5cbiQQEus
GwHYjj8cVAdwtOHnnn0xEFTKpKaA/BlLNrh+Tk+leCi7jX63MhQvNSVKjazkE9abOAcOUrvbjX0y
SKgrJhHL6ffHL7DyaZeiEri0DAWF5Plk+v1jSUhCeLkxSK49/+X3V3EDjF8DU0PLP2mt9lX501+G
AXp0MDV6f9b7tIzLfMjij19jZUD+c8L+6l6iV7qoBmElWZHfgot8aCBU1lx2A1nFxqC2dotLF3t1
Cx3jwJgVBDNjn84oF8pBbPSZDVWV+p1SO/r4Rda+x+X3V3cxNN/OIf20Et2xdtUI9N28NSuuXXoR
xY0+uzkwat4JLFQnGJuZxrXe/vj4uS+t8M7ac2n/DHtQt/UVZiupMmDI3RMIIl/GudnIP6w1/iLO
NDNLG92Z5iSdqlsNTh1pg+2R5Ndk6w4rvXV5XMpBfWhQiKonqUeTAij4qBisaG4uTFGzFhEO1qyN
noTSrJXmWh6G1rOyTTGLOanzxogNCN8fTCSzj0MqxR5ckuavVmXNM+Inf+yn1tszk8K5x4OxzK72
PPq1BpcmrqZxRrE6abRvY10CWDKO+RfZFuaTsnKaGPXQHaAGzG9bx8vOTsr60G0qL8GRQ3YlgU46
moPwImj55+uS2dOtMTYUoMKhjghR8IxEqVm2490EfzCUxvyWpc9iw4DXagc7oijzRf/Syz/cdI1i
y8r68gFeFryDZ/rkJBNcqwJ7NPvbVMuheCXU7Xb451aUW81w6prc2rnMoH8NQNA+wSXI3EGD2wBL
7KtbB35cp1Z2qEAzcxj0A9/ohx0Z5+MAYRsNKM/IkVTpcFMCEJoAl53+8mF/tvPLPIsYvPAPmatA
r54BV3+A4QCMNQSobOWuMlHAKjO9SsbKMSMiAJV1NDLeVUpLv8581H9o2OzDeKujX1xXZABXZqAz
A77HwDukF7we9acpEODIhzbqw5NKa8W1GIHhwf7UmAOE8NSf8OZzGoLcS3hUAAsX52D5gi1ca4mw
J3LPbI4KE8dL7bPbdvpJuX4VlLCAhHcaL8zYFSAZhqiLaHbAX+MM222rGkwr4d5xC5TwOHfNro4s
o/Wu9bQ1vLCvkDCwy1k9OoTP94MDpJfbpTr6QyZ3jcVQ7gWPoB1sxiGPlFwduU3BYqRUxShgqGOL
cZxgj10TebnRnUrVqQNAgfJEoOs6Gl5vgJnd2XepJ7tn7ND6Dq0AmPHkwnJoZu1wwIIEblzcbGEr
lUv/biTt+AXoLBcdx9C+1pjQ9vXoGTvPNQDjlbW1n8bcDjWmvIBO8wjESd6cmZDiyVFedUUaJiPM
I/IGtPrpOeWqDqEwgVEfShV2uel/hyNbbQY+Nu9XXNZerDybh6KT7DfolcOt9EYbRnZlf25wu501
UtQFpC0MDs0U+wJAfW88t+t3RslpKIGGvdcdNYQuUAossJDev8pa7n3NRp3v7Kakt2zUmhscOeqR
kVr1NwbNaQwSV/dkqYkD+zzIuCZeFWc9RVMT6MXcHP8XfpdDmKH9r2aQgc5Oqw+7Hn7S+GAgKFu5
U8UmqZuwEHZ6LXHsFOSWXkHckhsHAArEN6tpwbmvRH2GUsxCDLbsbDeWdzcPKb3SRQpXUit3n8kE
mzwCL8K7AeDJqGLEyAKhHPNuFJVxcLirH8iI/ljqar5mCnmIMXPyH7Mzu3sfdoB7zTO6uDGt7kk3
pxfhUfNoN7O+b6eWHMZusgKDzOMV4DF2BU64V+/Kwq8OLlx/n72un2NOmkIHFb6pg6wbrWuBdXMI
O0aaBf5kOxEpy7/gis2Sqm38X4YPB7csy6oQbJXM38HxVD1VefeUzh4syaxsZ9tdebAnTmqUKwz2
U5EN2a+5zHhI62qcTpUDM8m+t7XQ0nSA4ptyvvfc3hGh7w/pbmBmdQvSAvCbfflLA9tqR3KXf5G8
ZydQSc2vQ+kQCopAb4J/WvFYAo907dqVgvOkJHGmN9mLiT+dsNBwMcgVyoXFoiciMutaUEnfjDLO
X6Bk0I4t2KBPnGjsIeOKQyla5S/lpJQZ4kABxelwUIBjUaHK68ywzH09ZZC1Cnho3k8A7hyhc9ID
pg/VgzUg+xoPjp3ugcUYEsOZ2u9mP3ZVSDuNXzt91SUILf+33eQa7MsKPe7rGu9LBidoGayBB1Xa
4ehqDojaMJQc6GBGJgzEE89skPkuWKoFtCvIbgSe2drZqZsB8lUJiA670m3Cys2BCbfafF+lTnGT
uqxJQAJDQ+qpHhvCgf9tquunCcaPIeyQJbqvn99kMAy+n2dN3A89mx51oKj3UFFNZ88bYRfs1e6+
dbPxAF/BqYSxYaoCarb061zkJHJq39rP7WwFQ9uqpIPV3+OsBJTFDZ6+SlEp72CoAcPbtx9RcyK/
sIl3QHWT7kdWa8goDAAOAoab33W18FGiwOG5KYDfDfKZ9FEzQ0tv670Wm17RPjuDmd/qorP22VAN
UeuC915qWhlmpGdXOKPtdgPYZOcJgspfUvD62sNwv6Pcq75Vc9Ymbl9YsNXMiHmlWbp2RLENP6Bb
oId4NjuyzKh28FjMYyaJE9rN0AdzhdFa4jN1oT0wbwcXE/LIGRsoYK2efdeXjncx/hTarxbpjCvp
p+WNPUh977TWfE1RCvZUgbXwTKEdOAlflFe5Mzh7r/PMaBhTeep1XGCYJcOo3fS3gO22p1yng4+6
KIM+uJoJkx0nte5Y08qAtUZ1j2o1eOnBXpDAZlLm6Vd41+knCKH9aLTKcm8yVnwFMq3CcGyD0DY5
7W2FapMQRWNmmNq9CqQ3wy1YUvFYowh153uifLKm4mdb28qJlAsrT9hJdLErlXrAGgIhn+qUHidz
gMsKSBRWIPW29OHo19cKsGVoCr+g6MF7IWONUvGqok6YG+LL7IrrCl6ZNUJcVRgWSxNQ3clKvSNc
HE39xmY17D8N1Yy7ws/qJ98lzQmFVQitBj5+ppvKBvVPlMMqEPrL7Ko1yrwJe81UCkakIz0Q6UH0
7TeYc+e+5mmQl4TdE6bD0nK0UHhfVPo9Lw0rqEcTOwKGNIQp6xG1D3alxdqUOncz10mMYYtEmT4M
fxGvFbE5VaO8mYAgD+rBmQOnTnE2bfvwc55tOQcZK8cX6HYB24b02LQwnxU+RNpY9jxLrROPoEEy
H6hHg+16CFVDhd4CvK0Dp+xQn6zsxUkxAaDg6y8JUvn9pGof6oW09/qgKYlphMMA5rXnNraAyyb3
dtrFx7v37OHKtLR+j6HQvEL3Vkd4tjphRWdLBFz5WEHpoDW92JpfJrVhkZgROagQjqQ8gE2+r0XM
MTEkTq57zF2331sAsN1gEeY/Wu5EEmSozaRGJWwoEAq/ZOmVwTRJFc1KwgxAqVaPS4id9/NIiQw9
msJMXVCs/gNl+cwIaKONt3ZG1W6UVZO0lYmTJC+v49KB7eYEmvipZ075hXMzK28cL+cJhTzhwVL9
6Af52GjXppZxqN9lgeEe1p3GI+PM/avX7OI78XtMv+5stSc6Y5lcMBxl60RWB8MZyYlZXncY3aHa
p7bRP4Bk39yxAhNINZZmZMCf1A2YhFQb+8IcBMpOkvlhqNkIeG3dVRVKMZRyTizLrVgi3h5byVC0
0BSGEcOSmN14DknNqIYX542LQjQMRU41mHE6w2fRqGfwb1GhZv6VueacoOJGXkPMgSM08KticLr7
BurRgoXSqbw8YLVM/7Lk1IYwfra/9R2zgmochxjGPuY9jFnG67JLUZaTTbMFIWQm0l8tcTX7AFNk
yDgsEDaHOwhfujr0WlAENUceCiGtZDbcDPlCi8LyPc3KRHNqBzbsI+A4M/UBAUatwXjbMgW88oBN
rOM1cwSsY5rYvprmsBhmuOLXJsNiZhxpfU/6jMa9nOXNjMLTPujmHAQ/JmBqC4DRvHPqSyZL8+fi
uc5nDX9sehpoc9sgBkgZ622LRRNvsLJvJPIj1TAaIZOyPDWYY1kIZChGOKhhaye0nJR/qVKi6gAl
x2THsU471hbBxpKW2TFzZZpQ2mNvo7r0KC+gicCvNBKPKMo8tmMxxig7Auca+7ETmlcPx87XdwpI
byhf9OIahXbpvm8dGbQ6nVFhaRF5bnQdXmZ+xw6535hXNtah3waHq+aIYtJmpzHK76TnG3Gb9ZCZ
25gvIHWYbt287W5RKAgVdQMzqkSQYrjxUPHYhGNbAKItqUNwhA1jZs3J5SOZhRm64DLHEtPuo1Z1
DhyFRQUTJ86hhQUndmfSfsDcjiVIUEOgETaGXezTOicnq1LVfrD85gvJNP5txtL6AINHnihHVSzA
CqyK4N1bgQM/lZJHJZ/z0BYERgB24z5LIcuI9jYvgswa8joYELg7bqLgwM8q92c5AK8ZFFXZhnll
OyHWdvnZo00Wa6wfLqokXYAhO3f4oWyzR+LM7DzDw+M3T0eyoyW4QdXM9L01VjDAc3sLpFd8JGQ8
89ux6OYiHkRm76ihiaPpcLq3Wt0++xOrEDeVsZu6PsN+s9JPGbElDQ1T8UfQ3OWPUSusF+ZR+zue
fyyghBbG05gSJF51TYuxRWdfmzIjKjCQJ9hJLvvIILV/sMCmf3aEbh01KeYH+HpH/jxPcC1t2g7o
sNLVx/TY5qz+wk2sk6KWFSCOt5QoPzTgMBblTgEkUm6inomU+uWh+MwjbOxUAGGjYAeKmeCm9lrv
jjTST6DCGLxd5mX83LgD/ABRdA4IZZfBXHzQCvrCq96Dkbri2LvQQWCvZTZRLmQTU2raF6dq+Aj6
vgp9GBhi4dqzJ7imyO8ew4o0hoeV7d5QwVhzbwCCmr/kOMCC3R+2yjQkTM5PUAgYCeOFcXBnXwYw
zOn3dZPZGEqsEQmTe4d7aTz2hh0LiwkacTiZQzKpdwZKJhhCGRbz4gcOCerAqPvu2XYLCzUtvXXE
Sgy4MHOo5UOhii4LbG2SduDiqOVxlrqdR1lvm0iDcF8/2YPpFFjQzc6hVQwjQoZN6K7zYY84l/Ut
1irw+HcnGEGNKJ13QwkvdivK0kOP/UF9W7vGIMIZnN06FKaUcKDnNPejVJQ01JDM+p0OAjYBPfex
sJ1YvfcL+Ep3g2AwVejaRzdlOd7N8I+mNg8/MgAs98XUlKFCI34x/Ik8yMpJAQm1TAxCqPBIamR9
UNvJCdytYeh9VF1XX0+lU8RNWZc76LO0556p8eRjjXaCMWh2dmHGjLIAAkLmMHhF1KN2+DCgJnXv
Sru84kpHjgUZ9PmEkg5rb5kTDSZ/Ps1YbQdI/eB8MOPzdYW9UWQOWADCrBiuXZY2MfRG7ItK6LRq
dsV8Bv/mrGr2mjaoIO/g4pw6dLwa+2k4oAO7oT4rHvupza5EVWfYCqB2v7UaFbjYyb7ISodsVJ/K
ncH+l7MrWW4bZ7dPxCqS4ABsOUiyZMt2bLeTbFgZ2hzAmQAJ4OnvUa/y84ZSlTe9SCekiPEbzuD0
T9kSCsyvqZoUZ/YL9PX7xGV8eQm57pGzSO/gZVLHGRd01zYdfRxZ5t5JN8tgdQpd6YRUQqV9E4oj
xRaG2tgi2A/tY5tGQy/pPSS62QES/PLBUGCfBjGXr6VqzQ+Ej/XXyppnuAbiCk+kkQ7ik7lWMBK2
oPnojyhelDIIHhsuq3tLTqBToV+IG1oUxc4gMX2W7ST/ZYsFIhXUusJfZbtYMoJX2pJA4sYWcZD5
OJUHpEgT3MdSHMTfWFE/ZM6MmlcLzXkLeoEwyB7cmEK1Js3sekaxBwAGtHS4d1qUTZI5Z/POr2iA
8iIp34Y2lGjzVQsSFdXlX6EmVz5jN+URX5zyPuQeQNnG9xBrapm6l7Qsal0kwOC98AvVu3OPEzxb
QL0CB2KOCXfzb4ihIFg+9+Fx0mo4MgjQP4xWqw5DO/bnAEIuz6Hl5vsBGsanMSz6e05485NBYmIn
tU33DrwrmmipVLZHBTG8U6p1I2LXyzdHE70Pg2yBUgTpqrNkxj5VjjN9CYrJfys4d5I6hy5bLLnt
HREI2negvOH3Q5t8PzcosIJ/FNyjou4eg1r7MUUGhAvflgfosC8qqqoijNscTT3cFH2NqMAKfjNV
4ebM2gYXm9uN7qstBrjjLk1GD02vaDpSRKtpJnqjohFOaaiBhLyjl6xOzDEyZJYWUql7bFexp/Wi
H9gArXntL+ZjGr1ib4rCOdPcw4yFrjvfj9J4X1pJx1NfKPTcuZUhJs2sBW4VyJFaqLQiGUS9z/vX
aQG2RQmtn9GzIf6j5aJXCZJ3GEawjwUWYEY94zup5/Jl7h3hP/G+nyFW5+RjEPfBIj9CWlevqIaB
tZyD7pZQt2wfuQjVrqxN9dga+C5gmvynGR7tuDA5fOcl41/oUIhESGQ3aIt6fUpnOqbcq4fUXhYO
kjCz7wnU7w6qc4ddVzcuvGo7pEIOGPco9Q70PZtKOCGoqnvKcJCmFDiRg5z6/HddeeERwn/0bDKl
9llAhjvSDu2rKweKeAKtlq9ugUppg7w9XaaWHETAx30/l/Y9GGjq4AHLoaOCoclMcR1/WJ6b+VGt
x6BPgNx2nzJFm4MtS0RsukUGH9leYeEnNO4Q5ZXlHIsRCOKJOPUetMz5QcFMTUZFW1R1BKHh/Dxa
rEiysJx2iAjdb0PbZzMkcxlBDjcAXlD15ouBHn2Foh5BF9fCit8TuyqzfTDO/BdFDHWkdRNCpj+n
IEUZFMXiaQmC3eIDLlupxvzo1MgdoNeCcT/PvvtPtqg+NdKVS9LLicYBdv2XWcEMaF5a+4fdFlCw
xc+BtQaOmmyAWzQcGdwDBOD5Q7YEc2I5FfvNhfVh2+O8mwuh33rh1zuLdf3Xdtbut3Hw+0fSK/1d
kgr1WMqmdJqL/q1DkJG2Tc4Tu+gSXGKJPThsOVC9WHvl+YF3gFOJ+08wBHDHbHPZ6+ec26jCCtVM
kRMo1OJ9NALeLtbnUW7l9RFBAk07GKskC5xddsKXVgzDIAtLuuzga1FT8yoLwSJu+fZPezbszjVO
/QyzyvEepYv20iKnO6Ri7CAzxGd9iTI6xz227xpJU6dtGvgbTMESA3bjwVWmgSGOcX6aMAu/dFZN
cfvha3iOap2aGv7bB73jXqCedoLZxfRqj6UVw9ghwLWXyXOn2jGZ0P+LmBGIBLo+WQKkQaalc1wE
KLk6Vdh/Q6e2erAIjmuiclC3Bx2e3G5x0kHwEopDDmoLaGU89LzBOc+BpMIMlp2ONDopsN7ovDad
sxKBCqvJFxwM2c5A7hGxK2kfqM58RL2IA19cKwc2DYHTvuOtuasXGMIgFUPmoSrY3dSofhOduftS
Cv8lR98/QdSBa1VqKGtmlsphqBOyGH2P4ezLovluYFUcuYWPDcxA9Xc9g4AoX3hKVOnELhiqqTeo
d+aEQFwzeOiUUjfvqiumRw2fllfH+O/zaGVpNub5+yLcDwXjg6ga5sZPSuoMScA9/+KQ8kF0u/wW
bj7ETC0+Ks1MpnzhhU69ECdPhDI7s2HkYKPSy0L4uNSMfjXQbH7tddFAS0NeuDfQ1GRwYmAqLQio
+Z5kYdoUOC5hGJ9HXgeXlJlbUKAF0vGLl2tsfwElNz4Xw86FLMadRJSS4hprH2xBs8dyHLtvcMox
+5yTFqYmgLx64Awmc4+bcJh7EzWIStrIIHjfhTD83BUapT8EnPysEAayJICiaZxloZV6I2G7nrtu
DC4vO5BB2gkiUZqGgQT+Aik+tEE1+eqXi0pr07F77pkmDUwmn+GB0Z5mEFxRZLFyCJ8KdgYYYkol
QYjNRdslCFflHn7quMDnPITIV0bNP4gJfXircudDKs5QbQ1UtBhfw3cqZ21s24OGtcjys8iRv8Go
p/bfnMJ+8RStpxTOS/KDWQSWVbYedmXo9GfhomJfBVX/7ukiPGojwTkcYGAUTNNleSE7USV44mXD
aTza9hI5Fu4ory3L73WAvwcJfW/HCxsaI8so5B3TWbcnGVpOFupJ30p4/Rxyq5h3aEYjUcrHvrjP
Fh+7EHVQKL2BpBJS8Q1nEAoFWceSpunFa82Zv5tRrDjkXuA/g5hD8CEhui3cIs4YFRoV0r1CF+By
bPcKtguV7f4CDs/5ak2Z85ghk9p3IBjDLGUOj4VBe6ZsQgL3HNSj0TMaE+bmfqI0GpxVsXytg94k
iHTw1Lnju9bi9nHiS38HR4YwblDb3lcTWxI2lwJuvV2TZA2Vh8LBqlctSgSRRhz+hVo9319sl04w
UFgSxQx4sByppF8t7C7zDCJpUfHXLqh/ogXTpktTw1FKeDBnRNoZW0tp75WZMa2q4mPkIbI6Y4U6
SYVA5E7XPQfBJ9DHTBbqWKEzl2iB/LTJKolV7M1PY97Oe8QXF93x3BuSIYcdVILISkdLP0JQbCzF
cYaD2Nw+tgCVh1E+UPFzQuk/HtpFg24KM4ujQ8m0V/kMMq8hk/8E/HAJH5ap8wHNXKbfPQr9jz6p
xvmlQIE1j0rquo9Kz9iY4Lf1O4877Q/H096JcuE8urUoj1MY0CBeJEenqqxEmKOqDc+pS1+HNigC
D3CNUc6MjlkvUc0s8raJ/cZpSJQzCfcEUfSvlM3mgTXGgzwMLqNduxg3CesFBcMCJ+KcZX2ws2Cv
9MMdrHoHBH2VlGquQXDUwfsyGR/4poHBeYy03Zxadt+QFCKi4hd4LJ1J68KeT6xyy2MAzfDvMCVt
j3nYql8CLa4pCvI2eAjH3IEzGYJKVCqdB3fqPKxnCKgi0X8oyzB/AI9weJgn/OuIonHmgyHf+GPi
oc99Kkqa71vh1E1K8nY6kGlCtIMeVXU3WrxKy4kXd6rvzfep0FLFdTsO6dI5y4+5Dpd3VQTqvAy5
t7PqwN2jMxVEntNXD0M9j+eGLM0pgGbPi1N7lp20cpFp2CCJwHYX+6Gd4H5eNfpZGQHF4FzrvdMV
UPIohgYFSwjb7MwkkJ/jdEKJFv5PvaybMyp4MOCotYd81iZ5XEgx/5BWaGKU6DjcCwaFfcG8Nvvu
TT1JK/BW9yGpyl0VUPHcOPAf6lAviUOp8yMK6O2zDZoijIYGKKBAgf0lzHP1Gpatv7cdWj30v6hj
yVdA7xWo+JM7gpzQk747Q2hPyqjC8ou9BaXWaEEt8quvMywdGfL70OUhfq7Odo7j6nsOi0VYasrR
P9tw2vmJZrerkGK4wTcEOsKLRlqRORFuKGC0mXOUOqA8Ud+jJO6DqSkKOD/iVETbGGoRz8UwoGYQ
+CRIF+7wOi2zWR4CQWo4iElIccI+K/+aDZDXyHqf0928NNa9crFvIqd12u8Fc+UHtBNKAwSZn70j
9+EJwEAOSKxDASbP2KQaYADkQ8bTaDV7QsWwvrj042WRAp86fUEYqh4zhl8PRaZyiHxdmQc6+eZ3
WVhW3PHZSmcHfL24tSv1yLVrvji2Kr5T2pq9oQZajlChr2Ot0cLEKVHK8wDe3UmT4hs1Ld8r5tf/
SjnxI0pM8s2VBFZ0xELZRnThGxH+8hUi/Vgfups+Fuy7tx6dfbIfbC4OML/JUrHw8JEtJXlovBGI
FzFNH7ayOThudb+zSvw+IFC4FaFOfyG9LbUPI6phCQnydF07yFIbcx7rAglfiVswkSVgOtCrIgVE
L3mIoCyzbTv1Iexlofve9K9MIpyOJLTv7LRkAxyq/MIWu2JCA4WZUKQCWd9RavC+Iigqst9hETQv
tQDDIxKTGL6Yrp0npOC6p3HrSStyigKa245N465X9VPDfSTCDUoAv0LJe+cotLQBnxvg34kMAo1e
SLC0MOymmUQBK2QAezi4InuY9uwJgDksRiUrfzaQVbsrZ6LvBVoR3yC05r+Gg1c/IGgSX+pQ14cB
PoeJaNGmoJMJUdwZ3b2gyKcXzM9TC2mHFPd6HcPUOH8edLY8hcvyAAmIf4updc6D7w/JyKFLldfw
JoRWA7i52mtS1WGVRtXEeeKT0vlY0OS/G7JifDS4GBOfi2aPcnC3y/OFnXRpkGQDiZRayrZhDOhP
qOsE3Qd2WwXrPrZAwsRfntzFlHco6YRPLpof8SirIhmGDrUDdxSokUuVpegY6YOGOEm0ICn9x6NB
/ejDVf7MiHDu0eYp4gATlBKJYRtmsySjBgwCunPT/Ti53jMhufeB3Lo79M0oJmBRFnvvyQy1KeJm
7vPiuNXu0oOGndzCQX11kYOgIxqibpuhQeOosk5tC2uzEqhAdQHvH5wO5XBZoKaTgA6YHbCmq1MX
jPlugM8NzmRe4zpb5IiQvg3HzE3hhDWdUfUoxlb7kURefAzR0EN/CbfuPKBm7hVEndH+kNGSi+qb
jegVZrN+3fxsefuh66zf87II0q7CCroOmNtAtP0HBv4D6MdDPtQhbZyTbgCYaVrb3wFkcF9ZiiJ1
zN6uv2ULZ3Z5+x9v8RpYMxZAbpwClA0b8JaQI6BoX/PXzz3/8t4/nj9ODvJNNuhT2TO7iKyGdhfD
QvpRcM3S6+/YwC3+Jwr2xzu0Aeirm935NHNkQ884ca8/d4u4vNaeQEoBnSRFreNQiWMlONJQmHhe
GqRQrEuqcjjCkhsFoHlPABFziuBuBJTO6m9AJre+a4V7ZvlkcLj5wD03b2P40gPDff3DtiZ9BXpu
oO6zcNByTl6NjgnUBK3fAeD91x++tW5XSEzUyLjAQQoesQZRDRaCEFzAvn1Zwhuw541fv5ai6C1c
DEte5qcZyJBKHkq45Qpgwz7189c6FNJBc1ugeXwy6PR5uZslyEp3foDeuG23/g2E58Yg2Svos2aw
ILTzAvJKBUAs9dkm/SGboITo37L821g8a12KnI2exKQuJ+72ce79biGHen2Etp682tKouxaOmAU7
wtVz3xGe2mp8u/7oDYLaWoyicwVgULl/yYaGMzCH/045fElH1SAVdkcWazq/Wya/tQ+2ZmEFeHb6
CX28zIhT4Hzz8yfXofFUfelG68Ysb43UagMLZCXMCkYPnp2WeMiHjp2cgZY/rw/W1tNXu1iOSwcg
4AASzVwduaSP0Gf65A9f7WEFKFqJbhY7+oZmUQVxvjbkN5799+3rrYUMNVJcZQhg8h282mKHLIcJ
3Z7U5s3T9XHZesFlcf1xHdRiRlEPPfGTbPszKZEogA/6b2l7364//+8EI28tYTiy1ocbrGoANdcF
tEU7qL/Zl5AChmJkH9a9fJboIzx3pqcPplvaWzZIf1+uHrv8+R8fFkAafjYBuCRUSxBEXeu8IPCI
+XLJg73RuTFBG0pqQFT+73umHJGYx0CTBqx1XwCM4tbDIwB1iCnVT9X0J8fzX7JOHuBhWt44VP5T
ZPn//ACPXVb5Hx8HQbHWtUjdnlioyNlyWP2ogeszCUr/KMvQvE/hLdDsakv60eywMvHdsNhNooJi
l+vBiNZS3qEa1QIYTVbt5r6UjwAz+nt0umHeVk4KkIICFaTIgmX5B4r3VeRX9VgdCgH5UwCItHlw
RV+9k7oThx66iufSUPXgGMWfpjIje0840/1EhXoppxJZxShqD4WTFs4eEK/1Uvzc5rWU0u0A8KYU
lYO+RWDQoTF9D68O/eyNNYt9pvJdpoJgzzIaVhHac8Ae0bGEuToZ3gC6tvYNd8ivBtW1A/qd9b4f
R3knvfCCL6buyQE3A/LKgUkGsuhY88o9aybrtLIg/9vkOUm5gWPpFBi015nlo6u6CPWgM6Csi+kS
RcIX/akKvHnXDT5SJUVFiNxN827PVVjtQl+TewBO7VuXxsamXLulzajVuWjF0CPw+JfyoJPJu+CW
L+zfT0KPrs7ZhsyACIBXfAwRpIPGmRe32Msbe52uzlhf+3APrjx6dPrxqc8mmfiZ9WrmfIptRLKD
6FLhVXcOwNzXD5etT1mdvD6vSnsiCM1CaCHsVAOqOYge7o2cYmMWGPnfTUYLUqElZLEjQYMaHlRp
4H/BKXwjdNr47Ww1DbOdz3RYDM4nFJvvWAPo1jB7weH6yGz99tVUjBKGeqOPO4nOMtJo9XYoizPU
GT/3+NXAW1bfh3bnmBNwv0/GKMCZbRFpN3j+1PPXZqezkxM0/fHzHQ2RuSxL6u5cVrfcbzcGh67u
PHtCXb6S2AEZGuHOYSpDNKf0jaFx/pM+/8vhDMPE/zmcM27sCqKw2dH0gx+jdCsfl1nvGPr5p7Bt
5tiMHlTrO4skgnm/yqZvfi4N/r4layTtiyZvcAwniSoutT0GemUKvF++a0uYzU/AAL3VEm1bmJ+P
92iiAfXZ5jp4ZgSg2iEow0d0A6e9Vwhnnzmih4F8oe9yuwA8sRpLoNBwB77CEZrukIip59EWPwqn
KSXgS/PyVHu03tFO1t9YUC5H1IYzVN8770UxnG8dZWSHxhbyecDsH0McVHk8CVWfPFpSgOfsEFes
bCNOYBSXedzspSXkKTMOUPcwfk9F5VhHMELKHcqmDOVg5f1ACW/+AQvE9ti6qoMEtegAhBDB16J0
grfJEsujsoU5B7AhvzQAfI56eW12zHXqN2fsxXnRFmoVYSNBDXLUu6xD8nVmTne2tER7AnjZ6l6z
i497OXkox5TOj6ytp2/U80ybZLDeiz3jtnsob/lfQrQ8j4ARj19cM3sPjQmAxocRuXWQS1cegmlW
/wyBRe9t5jvolHHASl0H2BZssBIlPA8o8d6vUg7D6IQCkp+Uva2iEvisV7DagpOQgwP4OpqBkbKU
HxWlC+pFoFBikVn7G1QB64VUTn+a3NL7bvli+OlAc34Hpab5vsw48M1gUd971QSQEMhOd6CsoMzn
AMI0Fs5bmVk+UAvUK+7rUOLwLbohInLgr1YfVLGoJ2LfXO1Y1H9Z7GsvSHCsmtGZHAS/vvJPuZbi
DQi14tVAuArYtLH1Djba2I+lQerstYNIQDZCKQ4UkweeeSpF/dbcoDVu7etVyJfNwoMi28KOkwV7
Pnm2mXXfOXNy/UzaCCjp5a1/xFzzrBFNMpsdA/kDlIRY58AAB+dmuXlyXI7+v4wlvVwVf7yhDoBX
R6GHHtWijgHyiqhp0MgayQdoSnNkXDVFgKRVEZnEi+2yd/hAirgMb+m1bHzhWv+voT0daR+y46Le
HGDgO6+E0MMXKT6uj+DfE1Zvrf0XBFXBM9liBAEDSkImSVoDOY6+AgQgUUysf1ojGe+MSyHFf/2V
G0tiLQlYV8j7qpFC34OePffBE1OMCsWN2H9rvFYrotOT8iyF+qdjj+907O/yoji5Q/XWeMvnlnS4
WhI+RADpUiNK4NkcL553qvz+n6kpPpklhasYR7uN70L2LTyyiQNT1duBfoePw/gK1ICGlzmYk58c
rMui/2Nxo2fcM1Sqgd6CS2iXodcZjhEEjJNweb0+13/nHHvhKuaprKJXfoOMT3lT5MMntLFnoO2/
9pMV4X/eWFFbb1mFPr4PfkLTOiCuO91P3JUPE2uGHbOXr5JL9DuJ3F3/nI2luxYBxHHaS13k5ERR
J49GqwFWfmhiatk/PveCVRjkaY4Q1+LmpCl0FsDDGNCE8W+Ugzf2RrAKgjy9BGFvY7oJanb17EYL
/ZH797OV35iHreG5vPiP9SQdJlRVT2g+5P6dnQP/oXvoZZbZ+/XR2fqA1eY2VsEhQ4PhN03pxQzm
ug/QEgCWt+umfWNPWfq596x2eMgzNJZx5B0p+QrIeTx1Bv3Xck+sf6+/YGugVlt8gUFNMZWVOS0F
cgHwR36x3P9aVbecWbcGarWxs0FCpCB32RH/iToIGlrzRzMWaWdufMB/Eh1/uReD1cZGk9I3NtfV
KUCO/cUE7vCEcicgOIVLDiM69MdgATbVeEGOLtZQctTo/TItJckSMH2s/WhRfw8XQn9fhDy4rzPa
P1jOVMaUOGAlz4jYIlPlaMW2uXPIXCPiboCggxmtKSkBCDtrpeWhkTl7xw3lAgY+FeSGYM3G/Ky1
3nSlJwTUBjIJBTcIM8dvvCRjSrSVXl8AGxPkryaoJ4C/j4AWnmRRv2ezeqyhFgJiCFg/rXdL1Gbj
WPRXc2RZOeemaM0pYOfKXcB70hG3z4581GW4v/4hly3xl3Xgr47epqIsmGTgnnoOnq0YQQJTufvP
9Yf/p63xl6ev9d5Q2kHdyIdwDgnC4TCSiSfck5A8mISvD43m85dMl+NbDUQv2KuIsM009E8oKvb/
6qHPd+iBgDchvRJUUziq0mgBuRlg3gIgCkfmhyV3wn43wFPoVyFCcASv//CN9ROsRsXLuUD3F1oh
AON9dOEMe5Wwg/Sxf/ep5691LMnU5czMmTrlHhn2TQilBBvwzwMhVva5s3ytZQkMk1G+41Ng2q1d
IS409zL/Cqk3mVz/hq3VefnzPy4LrsuFtwFeAO6nPGi/zc756L3NdSWjIcfh0IK2+Llr1b9swz/e
1YLIOucGF9NiHgrvZwfulgbp5HMfclkEfzwcSiMAAGeiOvUjgOKuLiJGgPVmpzr7XuS3NvPWRlvd
STNGis4TLm9MOY0zyk+i8m8VrzfW61rjMLOXis7ggp5m1KGdGZp4gJTVr9fHZyPFWKscGh/q1ACW
VjA+Fd53u6vn7y1drDcyj/6wA1+qbsHrbIdfNtFIo6+/dOOAXUtLNcuIQ8BDEN0vQ1wbaP3jGNmj
IHwuefnl+js2pmStLGV8Fwe2XerT6IYOmkxzBwzQLYW5jSlZWzThWBqnzA38I9Q13LiAvxQwE2UK
U+XPyb57a0UpJ5AO6cc+OAo2J1L3dwHXCWCCn7tD144/vg1fwXby2lMOfxndggdt2tSXn3v62sW1
7oWGOAC2A4VWz1L8rh0gW8aX6xO7Mfbeakdzgjh2FujwkVAd8yz8WnN5ZxdFcv3xG2tzLXBpk041
Ye2HRzd8ke07ZC7hp1EAwiVuvGBjYa4lLtFIang7O/pEFmlHPRi0ZEZl5Pqv3xoc93+Pu4WyIvSh
0HQsAuBBffrPEtolNnB9o8S/NTqrqGXuM2PqFqNjVTMwu8+hzMBW+Ki7G7t26/mruzmogFuFLIM5
gW+WgddN6hcTPLZWe2PwN+61taplOQVNa6F/cAxbmGtmKry3JloApV6fgYR+yZrmUzASnPr/OxGj
LlDRtjp6hMaJHfs83BMH/i++ueW1urGM1iKXQIgNFQF97SSbPGo4DLs+Zybpkcvc/HFlui66lhNB
mpu7vhtPzNz1Dk4I6B5/cmxWOxhErbIacjQrChwUr41yirjvA31Qteh3n9oHa01LvwKEpNKX4fen
M9SEfvRV/QOs9BuP31pGqxSxXQozFgUGXwjKDmYhXSKt2o2KYlLH3pXA8/vjz+ufsrElyGpLQ2Wk
IdDtMSfWPjq5DdLyPQXwdaxvlbQ2zgyy2tPQcZqgeHY58bwOfnZdLCiFANCt2Gjr8astnRXtEFSO
Qv1HhPGEzprw7ZiaW+Wljce7l/3xx2rNxDyH2TSjkYnaHDiOfosMA3zrIgTW8/oMbGy1/0x0/3hF
OUiWG89pT1CsjUBdqdCG+NyTV3OrIbpuQGzoT/k8ZBEVBDo+1q2zeutnr+a1RssoBGOqPYEpAsLG
myV/Xf/VGzGju5pRXvo1lClKxCa2uBCqzwqCeRCLmAEd1gnJGjd2ivZw/WUb87sWRoTiU172vB5O
eakcFJNAh4fwmJXYk3ej8rZhhgxPyv9dQg7qPI7fBRqkaFHtgiaEW3A5ZVGLLtPLyIR/AA2kOrWw
gn7OVUGO3RKMO9lDjzcPcpZCUm/eLdQOIOuU9/QuQEE4qX0X/cOsKHrwwIv2K04GF+pYYIIhMoI5
9lyz1+sjtDHPa4CqzKC6Trx5uOj3Qh2iJ0Vae424kS1vPX111IEvUmJd+sMJjfGY9sP3yvK+Xv/h
W1O7Wv0Lo3NhVwTmqfDA9lyIM5rltwem/ucev1r/DnxJQVEP/SPpZoEDDTx1yBomZrp1BW+czGsM
tV+PWlkzhRH2/D6CVYcwPYKmAjiHxY3B3xqhy5v/OHlEGHQCUj3VSdvkl9U72XFyfSsZa0+k1wdp
C4619u+D6t2ArrmHqwx1z7hqKygCoE+zGyZZg1fOQJGxljplS1Mec0c7oJxCXvX6y7cGcHWQZMJq
5wEKDye0NesMZGfvfer6WGc3sHQbz19jeUcQ3CH3IIYTrHS6xAGTM/HHvgVwaqC7sOe7T33GGtQb
2MM8FsLyjxxEyLCOMp5DTeW+7G75jW8sgzWeV5i5hFIjHNfHbIrG9oyIuypvXf8bG3wN5fWZJaaa
c4jJo5iu1RRX2XRjB25cFPble/5YvnTxFdTWeIf5dQOQhoAKkE7QV5FlBeagpwXMZpapL7Pg5oZV
4dbXXP78j1cOFngbdGTsWDlh9mQHWZE6fGE3Pmgj7rNXhyGRmbTcCQZvTMGwziVJ5r8Awwq2FdTf
zC2MwNY3rM7FDIwx2xDfO8LGIQDAHbSJYHJv5OZbD1+dimSEBhCE0DycJM+exf41Fv19fRtsDc5q
NzNYA/U1FO1OjU+sM2qUB+S1dgwwLmil2fTcBPWNmODv30DWIF9WNiXua9Ojdj4/wAz5brHojb28
9ehVLFDbC/FY1XcnUoJAN41uBrUQnlwfob/vY7LG9sphgAgkPPGOUO0LwEljvn4IunbSUWPVH9ff
8fczj6xhvBNDagWIU3Z0kFYRGClBdiWCTESU3yLdbL1htasD3rad6C3nVARWbCoSi9I9UrC0wurn
9W/4Oy6SrNG6BYotxlcKHOxxBt4SzqA4lBY7bjXgG37tQF/K/gW9hZ+Z+JzvHVljFy0tAihOZ83J
MlnBYlWOE2glS6NuTP3fPilg7jrJQrW80ANEFVExJDvlmzLKmHp3le0jzMx+1LDBqBuj02CGMtr1
UfzbPF1eudqPJYRayKBceeou+qaLu6B950BDo0MBJ9ZtdqPd8R80ZN0HwnvW1dzSKmrmlqI4NdXc
ngYHkO845Ma9D5Yc3BazBEklmnInpQfonac4fInzCYJo5NIXpL1603URHB0DlY+BmeVpma3g3fFQ
PomXgRbfIUYH0OQExaKo9DL3R+b25YuGzQ2QML7VJ7rkJOpaKpIewjmIjlrwHTsBMceODQePsMmJ
ykHk7xAVnY9MkGnHHV/FyhPuHmQ7CGoaCMqVrrSg89Z7//Ag4L9n0rUpDZY7A6k3GloJTGqbc42M
/wltuwl5TrWkUJ1aDuBtGySFXg99uhEIoMCBhjAkViH7Y+F8mqEzDtE4KKcr9W2C+kPs1S57CEOq
jlTSYl+1xLsb1dgmzdI2EITo1KMcRtyYxTLGGtoXcabI/GIFcxnZZqkTTOyvJc+6nWSlurFc/nY4
YRrXQUbX1YbDVQQ11RrGU/k9m2QMYeQb639jMa6jDNGOioGjPZzcsOFnKM5R+FfynXL68gQFzfkT
1//lI1ZnU0m4qnsPooEO+8WKXUWHG6Oz9fsv98UfcUXdVbNbNVV/UrLagdMLrQUaEaX3HBq61/fr
1gSsgotpyKjoF7c92YWK6kng9IPu1XKr7rzx+HVDpKZYv32jcAIx/ysr9TPU4N6h8r98boTWPZEB
4qrc7lQBlxYo/uVVTCZADEaQxSFzc32ENg7RdVMEIFuS1/n/cXZmvY0qWxT+RUjFVMArk42x48zT
C0q6O8zFUMy//i7ylMM1RoqudKWOjsDUuGvXXt/SWmCwejsWZnCWrHwpqf5cjexU1LUE9XRU2WIW
SxuvnPv30uI2t+aPfucyFaJAymJfQiJx0tO7MSs2psTaoxdDahjSgOEuuvcp7U0D0OVoq1577cmL
kTSqQZoDtBL7M0SVDkYOElHPN/p57eHSf1skEpDMKznvfXX0AWqygfnZaOu5TS+19SI0bVBxLQia
FPkJre7SON6DVIr8fHF3ffSsPX6xHxKipIisMUBVNr73cgZfLhDctALZsesvuHTcweKzTFU1QiRR
JhidDwnKPRBfqLKBrnMUjGMMMQS4/6ILXOtWP6x8zjJrRcZG4jxRUECpli9TGGKbl/YVYP3XP2al
m5fJDUkgHIqLOoJ5s9i6eQsiAy0rvpFzW1lOxfnvP6aVIIqlCBsz9EX+pgCohctlsNsMO0qfr//8
tdaZ//7jBUgZAqYcYQoU9R8RIjOBnFTgh68/XP7u0gtDdZlzi9IChCyuBAeiCDkiAG4E+1Rta/DA
IlrfDLpcfYEv08JSZWoHcALjUD0EQ1XXYNQS4Q7CKgBICpJrXhMq5UM7NvHriNLV975QiK83WfjE
lIS+IprPbYYMQAQnS5mNgFOyeEdRU3UMp2a4ZUlBb4fKKA/gKdHnEhugy1M5vAVZrnB5AGuLruP0
E+o+/U0Pa1DXWWxkVqnF2j0IDfJbmbcBeE6SmoKWlRfFzQCqjC2JSbKP67ywDVx0uIoqpX4sxskb
8prUEcOodqiMCxvAeHl3hMtptoeJVuCneTDuexGbpZn3VXRMht64J9DRHQDiKnc480uOwRXhK+1y
IMP6siR/klGqzpEOtYNZJ2qzGzSV7+Cvybx6At8q6yvtE9qW4JwB8OaWagsGZ8T1wO/Ehj0UKCfw
5aKPJFOLAYYFBL7M7zRdqNwgDcKnrGlR2hoCEnyeglh2kK5Rv3KjADSyZ8od1HH4fMoiwwSrBjiy
Om1cCAOKAxDpIUhtcfenoC1/ELs26J1IV+t3ZZRkMLR7Oh6hLNHZkYDmfquX8Y2qBCD2ALxj6QMt
jgBdARYBIwO37qCYy5tKduGump/wNwaWW6pYFBRlR29EASQZ4OgB7IR2iqnsCMkFKtenEoBYqtWa
Bd7Q5KStyJ9lCiBtA9zZHrdQIzBBANHGddtAs4Dsx65vJ9miAjDntSqiJ6MQfPpApt4oyIC3qT1Q
8hGFmAc1jseiKoNHpR+DfVlWoLhiMu5rPoDdD+/OHaedDIkkwMghaJGfkCwMJ+j7Fas2BONhqkbD
hd3LADcSWfrsWafjVBb3z1qB4SGEJP4jaCFBUkltRlx9wl+tnKTxL9A9VgDarGVIKpucKlaM40yX
UofGkyJQbpGwechHIJwn/R0GOMj4dyFzwDETrZqqvppV91KozD4ycuFwilJ/fK3sytCqzNwi8aPJ
ANSNcthn9Fqln6AdQ6OCibQfWl07JJWYOFXeaQ681AtTUgsgZjUAzBXg1Dnwvl26y9IpOwF9KrtB
JPRuGITlY2LgN8dZwvqZb0WsGqyw4wg+yk0stI1pVEp6ZvDwPsq0lM+yHnROODQoqwa/EGjFChh+
JRe0vy0V4SKAWQnjgwjskQrFvzC8HKfnsEM3EYXwW1gmKnuxiwM/AfzOEpRAu5lETbtXJpTTcrkg
+5qCSQ0hVjSacc+BDhZRqqWiBswdoYC2WI0WLEmZ2VMJCS/VOMQQAaFuWuaoCTCoQkqr5DGIMHpR
OxNsGeRDrE+wBCnlULKNVALxBfcUdsS1whd0DOo4ZQFo1mnmklgGRwpQc5vSEZCdWO4+Yg10OpvJ
U/bOwwRIqZQV95Gec0B+iuiFjkb5iWldAIg5Q/4ULirmCOZ5DSQewKpuzURwm1BlHVhEUIpzBraX
aBtgWEPl2kM8l5RoG4u3MZksKjIQffIqZXddTMUMYsMUEFVDouCeUTo8A3efnzqDYMzXMhnvdc7p
LkmY8DBJiqRCfEcAR0woMFi4NlT4WxbVwbswZMMhKMOpslK5ms59HemDWYmjcYupgXtXRUlAkgYV
OfFKnAH26tTGPTLKY90fAsYTHLLVTr0BLTnwC4h4tD1UVhALl2RqTRbwVHS4wOKPKGtCq5p0GbH+
JIAf2dRdWdh1UuYMxyIRXIW20sa7kXUgm8DXCfTFqIvZ1/UtbG1/XISIQMWCoF8VAwxl5HMAnBOq
gOK3gYI8cv0Fl7KBczC0CBOhjQlibuDebmrro1FzKzXadyHIH0REXpi3W9fLa3HKImgUYBfAGwWJ
laGL75RGc8O0Ln8Z0C0iRuQeSJWAfXVIcAnmot4C5fg8BkOO4mbP4J4wqWcl6DduQ1a6hCxaTGyQ
qymGqoSZ2AMw1I4knDOA5653x0rARRbNFBWjnEQl8poE7PwvSPPIoVGk6kEpGqimWmH65SF20WRh
AmYzLOhxAA8ZduL8rU3fwRR/vP4Vl5tIXCZ+gUCA/DycmJ8D7171vHdxqaNB6BVt3ch/R3D/H9mJ
xiIB3GhdBwLfAOeOAbbSkVTnFlWi8rk3kN8H5oEcgRf2AWS0gjisjiyTweKcusbJ0z48p1Ma3zDI
Pzdm0eVuE5cZY3ST1sJuOfejSjhXKFPmIkioid48Capwe71RJXWtWee3/wiW4YJUpV0h1n6NDfBh
bAHT6ZsKhh9AsoXYGTrIOEiFhFoEm4/RYsgBvlVDID3IKXLYsw10+9HQgkLFSkd2UzOc4UKd5/dK
hFOXLaaj/AGbMnDNCjmYerMu4QUH0KkGCFaZTBaKdOBFHkg4sMqK/pTRsQ0sBSQMqHAV/lJyZWzA
oUZmx2yNvAzMoUcBoFWqIBEjJwNkQy4H7LYVxOEOUJTYiio5FkwpE0M74UD9wVZaJ45Q5/qLPPSj
AzeywCHyAF6bXgsf2aTq7+IkghcpwNjlWZf1YrRErRkfykKdHemSCWlFAmO1LtH2vIyVU9eBJpGi
vPjcZjX844Yc2mVJakFNTNpGNZwp6iuT1ZKBnw56cGtHbS28RGQSErNkQrPjagEjLZSjFzbQnlFq
liEL7oigBmhy2jyJ+Sg+CjPfmkggZEt6cttopbKXSGtYWaFLf+VcMMAdY3HvaoJYPgwKGc9lQup9
LjFETvGEmmrsgvlsySI2bXNAgtTw4A+EXEYMCpqOgxi84MvOjWFTBxb/pEk2SNH5ba2oYAPriQbM
eAxixOzVoqeqcGqAr7dr0hdvaTeBVo8K//MIypfbaiJ82LjwkVZR4UZUBl876oY0MeupYmakSbjt
KzPU4RoG4Bh0YPKtMGEut/CwfU1FQBUtJsbardjzNLaretDPbS2hEryMhPBmjHrgxosZSMkRxPnI
u1U3wLHWdiUM7MhxsZKA2Y0F2up4kUVWqPfi0yTkEhyZQqxvEIpq4d8i5iquvlJc0SOJimx4orWK
VRkseB1hbmHqeaNYiq5UljCSzBYA6sApxQjJDYGXLN4PYCPMw5tHCWTXfRpJMBZM4NhTG4XoS9Oo
uE2ecvA6i+yBoGoE8nQSw54jAwXTKPg+kqvMiuAifQZfPoRvTVcfcKwD/kmuANNTS+2kKJK0Kwuh
scZYUM4DHBqZO+K/9gFHnuDboUqnvpQRxzAwSWhPaqsz0uS16zrRQvAEXtUAU3a5DeU7hv7Ne1BW
UfsGK9Fm5AwEE1JSiBNifowGKFtqMIT+5OUs3CaAE4YTcmkpr+mbrKrJHhLq5GAEiIBMvR6aG4lH
wo0xAi/uwoIi/oRjmrZLEXs+C1r/Bb5yuisrA+eautMsSelFOBIO5Slu2uF51MFdKUQcQaywn4oH
yNsNGOgAXA64JNL2ezXQu5s4GxsYBsog+Dhc18t9oYuNm41yY4NBjJU4y4KnNgngdyFnEujv3ey5
pxti+VeEfXxslYaS7qk6VjIqpyX5sWAFrlkS1DVCUW0kxSMiz6l2cONDgAIFbeoIn6rxNTQI/m0o
imiJuhHfCLmKf2eUlLFVAHUIAnXQw98CsTZ8mpoww/UFvJ3Fz+vL8MpSv5RL62qqdmMCgoAw/0zc
2MgoJs/6zCqKjQBj7Q1zCPVjmY9hipoEsBQ6VFMDrwMAsC0p7w6dMTzpIXjI17/jckAGM7D/vgW3
ODWHdKzys7y/VxuU8hbN/fVHfxf1XdqcF18QZd1spIr0Pr2rj/EeOgjL5aYHGeMb0IuVLd9NB9Qm
75jzEB32gEGkL8Mv7s1xJbS8IEQRIwFMgDKgDDPUC0OyvBXBru2+0n8bbExwJQ8l2HAYG/IQNcFd
F8mnLKdf1xvtclZSNBaRH+a1NCdlSl8Ssh0sG+GSIt4nJQw2MxlmdP2bQdpfdv0i+MMWBFQtwgC/
qXtuj/UUwoZE2bqav3yiwBRctFOAOytgOUuYFme43YZ1riHfNdK4m4rPKt8qiFppriXrJBv6GNXO
Re9rsFWCgxCkVVPzUkvjuUr6eyDgbyEJKH4VLYtL8kmKwx629ikC77qK3pqYSi9wUspswMsj91fd
r8+LwY9JD4u/yADinflYu+6BYzgB0PPCpGaX1+lBlqsHGm6VKa2tL4szZdRVYK2gBPRg4AQGNyRU
dYdwYvoT18FGUnrtDYupIgJYTJQ+gDMzxCVDCEOzIdtzIbkXs98oBDDPl0wmkWSG3PUqBGNwAoF1
pi31hwg32hMMHlnyfL1TvqvrLixk+mKmJGIuyFUeE79+lV+rm+kxPfTgnxRm+zp88PPBeEOATN6v
v+3ytZm4RI7UhpxItUi4zyc4o8Eyq2CCqXSiDsvCkB3ENAQrPOnBPMmSTihcKsRbtuYrm8GSkFEm
iYS9tgIuIWAHkHz3QFD9uf5VK8vmEo4B4pGkREZPD3H0KhvzNH1B/LWxkq09fDFrkJCW+6qd6EFi
42M8sn+g4oChUwW/2020xSZZd10AVXQKUyRFa3YA59N9X8nFxi34ykq5hGD0UD12QtTEfqrRcqfX
SXobqQKSUoAG+rCLiP+hhnMr0bM2uhazniEwanEjSA80D8yi+wO+N45JI/wwUH8Uc5SPVrBI/eUW
oy1WgJAOkV7AC8KPU5TgIVMdvUnatCVFXVlflkSMwsibJEqU4RApf0dxMsupmTOPYEptiY/XJsRi
4qex3hslG3Dq0dOvXJE/lKHbuN9c6Ygl/0IfB+QqSYXr0yqZ4Uw+8uF3YGjh8iZ9REWLrcEbrNez
f9fn30pb0f9LlOgoZxvIcIA5Fa5OwNrHdYlRzNl70b3+ipXGWjIx+pHQFsH7eKCEzrzs2MZl0yaI
cq29lnNcB2hMBTcNuloQQoNpVC3e1dyuokG5gbEyt43KKNxSlOgzE2H1acOsrJZNFQr1G6bhxiuH
o16G81NYvzRDoHhBUDCfAzL12qo9+wszoXxjPVpriUUQR+G6SOBzB26wQWIUHA2OkBnNRjOvLBdL
QTxBnjPqJAFwTFhih7jJKHLBrAGmGArRK8ps4zUrkdVSF99FQZCwkbR+HokuVdkOqVVraMMbPUoO
CumeiRpvXcWvtNdSIK+ytCHI6iQ+V18r2R/ZFrJxZWNQ5zb8EU6VXS3rozYnabvEY0X1NEjGvtOj
v78a8Ust/ERECpNXYNfg9YQSOP1RIvzr+qMvVvojsvnO/v346SAxch2m2RBizfdWYQWn0RB0HocJ
Md8jtxPvywDmU5CXM19hY+CU6aD+LnCji/2OyLkOK2w8OO/n2wzw20CBgy24OBIzT6aNQGdlhNF5
NPz4wlqEp20ML1y/QO6BDbDPkjoPgk8YtDR7pueHeNioX1gZBnSx6eFmA77hszntBJ9hObmH+7Kb
RQ/Xe2rt4Ys9Tm/lKZcTHfMxTVsrAKIQkIz6fpwy6/oLLs0OuEcuUZrw8JB5MhiDX2lt8QCvSnZo
ibLFjlh7+mKtSnH7yKRWG3wBptoDAs5ys6T1UsvMP3yxew66DpMF6IL9UbkrcdWvlIfmN2cLPHt5
vORIv8CeTBx8fTrB9i2Vb5T6rUw2BsylNXZ++mK3nHrcgFbQfPmR+nfEUaIGFnc2o+0AH5+i5+v9
uvaSxeIE0+guMoxxwKjMnFxCNlM/qkbujgr8q6J/119CMZmWR5f5S+a//5hkGcxCwNRIR19rERgZ
f9K2OUqgcmpk4yvWXjB3/o8XdJzM7jQYP3B794ZJhad4yY91Wv4FtSDemAIrI2mJDhxBeVKGphv8
oPzDuvZoRDAPbrYUQWtPXywPfRdS6NlU2HOCDy6gnjaCY9GWKOzbIOJSDyzWhy7qWBnCn9xXdsGX
gfT0qThxu3OML/6o+8VDscHSu1jlNHf1cibDlEXH5cvgRx7uvHtnOmoutZjN7MEUd9opOKuH/C9u
Rl22yzdeurJ6LE/GlTQiER6h92c/cJdTJbVgjPB0feyuNd3yKIw685wIMIr2q9qcXNmG3NMjXuhh
fJmjj1KIjeG18hXLc28ewXwVlnUDaqYk0NNfDbgoXv+EFbWqtjz3dmMh6wPvBx+eTslNykvjVmSG
7mdyEqBWXaXwekcdtBtJyOhnFQVRdQhET4xG8lAStcV5sIGvYFfFewMlKy9GWvZeTgJ2RI1zauW9
yGHSFMk3ZdLHdpSFRmOWsQYG6cYHrEyOJWJSwemUTdB3+JA+ePrd8Brc5Tf0oO/ANbcq0FTM6Kzd
AN9pETt9a5DkdYUDf0Q9xMYvUObxe2ECLU/fEwpNG6PCL0jNxsbktATzNfPA7zTPj869F5ufmcvO
g7k7vn3AP9XC4CDmx+1gomktOBaYkRO7gq07W6zHtSaZh9GPJY/mba/3OMz6RHERiptG9yTiZmOj
wdc+d7EawWVa0DnF5wp77sAZ2lT3hRWagvWvMTWsHI2jm5KZ2pE5TwCyseOttrL0348irB0FQcFc
Q7mUCytPUziq86TD/0YHBWYW2PJW4jU2bgRNcL8c1W5NCDlMWMOamR07hVXum0P7x3hPbuifwIBr
malakRNsTNJvwfqlcbBY3yIlrAepwC+sMQoQEvvMLSzNqp0ebRIfw13pwGTbbPDO0I4S53p/rHX2
IohpkBDR4qFFd2BmFWFp6yEsQp6uP3xl4VkmATpobMZgnlwtOAXaOes+rz/3u8b+Qlstj/tJ0IJ7
muLB3Z/wWUOPzQMJF2w38T7YvVdmbIZOZ8Le2h6+5MPcU4f+iJvuE984QnwLFS79gkV0o9caSwMd
v0DFu4Od5KR7cHmc0Gn2wTE4ahbupR3jRNxkz5zEEWw4SDuy17itlb9szdRvwdalX7EIf1BPyDRs
7xjVd6PT78pzcOiOky1iFckweuAD6aj3kid55Z6ZH6XFrOjQnIpzeeBnaQ8CzK1qb3TJPH8v/ZR5
gP1YNaqqGxIuoEE0+IliAQvvNWxplTW3SLlHMtl4F97hKxfdiNZoGjb3hcdqv/X6bwDJpdcvFq26
g118AbcSv7MV6xWEJzO2A0vfRX+T23CvduZ4I/vYAZ8CVz/zY/ehuCgAcakfoXdEp3MkU7C3+uVi
3Q5ileWJDBUamR5Hc6wCTOO5eYTMe3qht9pTiADpyM/sH/8Ub6+3/FoYQRdLm2CgGpl3eNl01h7Y
rfCZnzSrdEZXPUhH9PIGKGctAFuCPLGD9xmKRTHYDuWR3VY3/Q6g93s06IO2m5xor1rETJxsp3rj
7vq3rS0gi9XJAGvO6Gv0ah+JVlHrloiq5OuPXln4lgmgESK7KCVotbI1zIbv9BHkJXGrWE9ae/zi
iEW0mhE6b6K1i3QPni3dqV61D2/gMe/D+cSW/mSqq5y5C2THZ3pSTIatnJ2if/Lb9Q+U5v6/MCWW
2SHKcIjk85bXuSiT8kpP34X7dpfZ6SF28l1qcRsGvxj8radjkSp3W9jrteG/TByRyZgk3L4isM1M
4bW87U/pk+SN59SD2vgNvuoP3VY8sTb6l4mkNugCFa7Hg093yEU+klPyQBFD66/6vjizyox+NxTV
xQIDbFOIui58U6iOdgJ0hwwoy/We+haaXOqpRUzUj4kw6hGeHR0Hl+7U13Qv78ODfow94lZe66lW
et7CBqyNzMVyweuWiUOIBoOGQdPfBOIF1csvP2QRwww618tomBA63uX3MEwKvrI35Ul6Q2F7YIJH
H8FmuQdayBQ8wbv+zrXPWSwRQ6fospDjlVUN/m7sB0Zuq/nG3dXK+rOkyrIYrqSCghyGQDMzYbtp
k3O19uTF+sBFXiRhhARPzaEHij7zZtgorJmfcGEwLSGa1dBDjKtgMHUdDD5ZjMXnD0meyuGPgnIr
fesydW07WHIVwT2Oykgic0StHCQns5mb2MJ96ddOccw9CHbc5KR5FeKeLdr2WqPNY+BHjDENAT6t
worGcUfNnjpxywRuJcuz5CyK0cQFOURvILljBgDPwyzZagK4uIxbufpvKdylfllMckJDoaHzAlLb
02v8Ed5Ih3jPXNEXbjRHOBVeeBvd1zfsEGyceVZ7aDHTO6Huda3GTA/eZyV4bIqP6kt+VzwFb6BF
4fjoVO5Id4EP+dafdi9vzMi16Pz7DPajmzQlh8N7iC+FjM5Ug/PgNnbv1J5szwFyavVub8Mq+iv1
cq/8MA7sXrJra44cthbrlUVBWSwK+aQzRgv0J2/611p3+0g9cWnLS+Qb3HehK5fgRjkKJy0t8YGV
UzkoOcaRne/6E8dxsbbfHyOE3pmrfsJg7KTbuITDqR3HdLP+B9synzn4f8e4hV3yxv6x8rVLvKPe
dRNsbVski6UhhoIIFg06I1bZae71NXZl3i3xjlOfyKTgWGNrcB274Ril/64/eC1/tMQ7ZoVKmZZg
iLYWd4SzaKt+6Q6e4SbnYU/tEkco8TBidLATKN5nuq+xpFx/91qrzX//MUo5b0rondGJQyOavPyI
VcmsjI0WW3v43JI/Hp42KG+se6xUyL46YYJbpmkvqKpz/aevBVjf5lU/Hh/3UpgUcJTx5bP6Wj8q
z+SUPdR+4DbP8V/tGWBpcSOKNC7vJkvgY6hMRpSmeJMGG0IypFYTlWYZvOj9nRx/aXJsTuImL2Ge
npfm1SJ80HKQ0CVUwvuvkvUOTrL9+H5KTRzwT5/xwf0sTDc27yMbmSKw4y1jR5HsJeZXhIRYYn75
z3eZ9Xy9hddG/GIB6fohLbsWm1tG5C+VVo5MxY1Hr6Dqtf9HlKjZBHuWwS+c4kvOcLFt4qp5fCof
tHvjnd3AfNJNHGKrdxBEOapF/eR3MeySujASwC2g6UTSoizAQG5RTjLZ1xtsbbNZEhdwnU5VqBaw
2TyNFnHaU3xIzoEXHAUAbKzOEXbkKNnw6PIyaBjur791ZZp970A/5gFLtSkhDPFZT1Cp/phHH6Ox
keG5WBWHM/z3ye7Hs8tY6IRsRGN1rnDujqof3+VP+nE4VLfon0N81uxq410ro22JDS3DsNJUyMb8
dmitQh/NRru93kDa5Rn1ve7++Ag43JNBnqfvlDwVGoNxt2o3veqoc7WDshFxfsvoLszb7xPoj7dk
AJrXlYa3DGf5PB5KzzAnTFFUpJ9rJ/hz/VNWVqLv6fTjJVLOBcUY0NdEDI4dav8rpN6IYQZNdCwU
0SGjus/jLWfdtS5ZLAAcWwPNE7xNLR9L+aOSNzpk5Su+p8+Pr8g7Mo6iNJ+QZnrUeJOMkzP2qp3z
hyziFu0GU9miJqz1y5LKIPe4vYT3AwID4IBjKNiLyuJYsjMFGW54JqoiBMfKEyxajlV126bq7wKS
Ja6hJ2JCuwwrXBvcBvQmKZ5DfaOqgl4e0EtWA4NISDI09EvdTk9lkNm9ph3GPr/jQrbRRStd/70g
/OiiUYZH4VA0mmck3WQ3EuP3qihvDay1w/73nv7j8ZByBzmUQJoHT0pIS3IAOnedChCXVojUE8SG
uFrGst1QZOXtKCjtDnUAACFyQ98P2r9KChpLRrEPqprVbtCdTtfTjePuymrxnWP58dPqoDWKulQ0
rxB6M6ne4BxiG9OdYZSmHIcbwcvKmv09WH+8BDpxFIRCgOfVXS+fo0miZzmhKA9Iiq21e+0ViziC
GnraNPCY8gpUtn70SdztciUOz7JMlI2tdO0Vi/VBpBPgoEOmexkyomYwhScYCP8Np34j2/p9g3ph
TV3iQgMdtQadKGmeLIWtP1cXQ5oNFsZEUUkk9rH+FwSM0dWVQd8ZECA9SkXT77NOl/dyWFSxCeUx
kA0s4So4Bjx0AAjh50mQRasRlAj/FFOXCJ3shqOIXGBU8udcIsWjGBXsQRpohJ07yfZQjRt3kpRO
NqqDSydDfaEnhWJjx7yeXI0boBAkDHYT4SQ8SpOWHHW4p6bm0NYzziCNB6+TjXgyYSGJGyYSHvhQ
kgOPderlcUpexLoY/lIpLT61NJeo1RJweE0p7ESvUgruKUSUn4e2kR/zsa+dnECX5jaU4GouTKDC
y3pkUGrWC3ZY1bGnSSwzcefUEzetu0o2SZJKiDj0prN53oonznLVrAaoF3eTkuMKLwyhhY8qwy5A
BQMtOsumI9SgzZ1gjM15ynvktgdSv17fxi4PHLoU0WYGkA1qVOtQk1Ivq0W76IZTJW9VqV7O/tAl
cTGbaFhVqW54xiBPujnU8LHpUgo9J1FTp4dfuG62KOs7qLSrN+bC5QWTLstXyjHmedpUjc8gGkO9
ZpdYMapWf9VeSzftvM80ylSp8lXhUchvxPExoxvL3eWu0JaoXKBmArBUgsDjggS5waQcm0iTzYGH
v+prBJHYxH4sdZyMZTxIquYNQpxDJZsA3pDBwLKuGLF/0zzaEmWnNaEWT1koeHKeWAMmTh8fE7Hc
uCRZ2RCWBDvZQHFCDO2j1ybtI5UM0RICujdk7X0sdcFWafF4/TMuDyGNzH//0VJMVxUcuQzDoyy7
LVF0kGXDxna+FsgvObmdoDJFzBRIjWWee2IldxbAiVFj9kWDPSGgwg7umbYuc9NgkA3ULCv2yMaH
spVliM1NUem7yBw5NAwAbDcbqouVSGZJWGCFJHd8EDR8srgbs51Ca7PTIdvecrZYa9PFLsibImnh
aWx4aVPeQvRticX4uwMLWex+HU5LMYeNgheo0HQMYQm3iSDbsj+/3DJ0CVaQtF4loZZhXqIIyEqi
npq9jsocws8QvWwW3lyMJBET/HfIpWHGgi42NC/l9D7Uxz0p+q1bqbUvmFecH8O5KUIUnAhF4GHz
0U+UiPqzqlfdTS2V5F6byNbx7vIKRpdsWrloYpRB6JpX0smtxcCUhnY/NL+KtelSZdpwWQAXKxc8
YNGh/85p9dhRWfYkuUneOiJspSXWvmKRpyawbKwDBa0FovsLU/VHGG8dtLj7ur62rHXGYh4A8pCD
JER0jwyoChmOE0AMenVIh41tZO35i8lQp0qSoHo28AwlACRWhbq+DoNTldY3U15uvGSljZYFwZoS
gJoSR4FXjNQrMhiXKzoDtqJqnV+10rImOEmDKQV8SvfS9CEJO9APDhx600ndWIYvbyV0qS4tSS+m
kGIKXq2MuqV3FS4cGD81zRAdAhkzL9O2RN8rHfJ/RcFdoIFBNYh+qT4PcWn2Kq4+qtxMfgPHwZa7
VMcX0wRo7lA3vhjoTjHT2qQmOqdD93K9L1bS4lRfzIiYGn0TVkz0qyIR9h28cJ4z6MH2TQeHH03W
0oe0FjOX6sL4NSp5dZbEUQcbfIqR4umb6DbAiL8zopJyqwiYfpR71kII13GzBK70tqDG2FqhMQcM
JOwzw+0SsfVAfIUx5vVvWAlEl+W6gpgYzaSXo58GiWoBZWYHjO1rGXw0Ma/u5LF/7TfFvuI8l///
tESXhbpEMFgWgKTgd0WrHcMuYI84BKa93cJU3tajLo0suNuXqMNKBJSKZQkg5I2stVbfy1vr2Lfv
9oVfsSzobbI6BK0DNqqBBqSiyRVa6aYe4FhtK0GM0GLU5fQTsjSEmz0wZO9qP3b7CFoUk8MqZTcF
qQHwXFiZpACObBpY/ci0qTMpnJ6ttGn1m36g8QdP8+w9E5vsnFdl89FN+Wj2YRScg2ocHgZNIQCQ
lXJtVVwsJBzFZAQ7U1WDkjqwW1TUlLdlQYzaTOqJ7Rg0cg5kF+NzpzfTLYGZuE1VCCcJKTroziAB
setRaO+SvjZsqSylXUhC5WVE1a6pETbs25qrO+TnYLw6CBwzuZds0qhgRVZy8zTmORSXajKOR6NP
+UHSIQPsBYKqtJCl0JvqFdgcI4M6IFPucH5pnFGmMhw4cpKmkA2okWT1AwHHKC84kpha2vHD1LHe
j+oyn3mJEtBUDPSSjVTj5ciJLgum2zTmXdx1jU+HaQQGXFJt2kf6Rrp0ZSlf1kyHuDgPYoiD/DoP
/wjRDPSCYjjFMNiYeivr37Km2egkvQxx/gb+/K3GyirmpyL4CNkWy31lKV9WLMtwaJ9KSiufZTgE
oELLpThOWyQGzVCT3/ouf7y+hqz1w/z3H2EUn0KFK4T9j7Pr2JFcV5ZfJEAURUrcSuXVfnrabYSx
8o7y/PoXNW/Tl6dVAgpncYCaBimaTJKZkRHuUWTIK8TmR1+tCYQvjUHLxkMVoovLDjQ5YD1GkA88
ylFRHxN7uJ87PGJ7ke6uG4PuyiuaD+ARBm5osr6ntPpegBP6ctNLG0m72ExjeRZjRXgXbgWBIZKT
Y2mClgoUUGuZ34WtpCO5pjjsWC56EuSseLTkaHhgjH0ZmvrRcNwfl4extMra/amrzKREhU0HVkfX
+Z3iPH3K82YtprnQuo5BrguDo8iimyAEYr5Rp9iSML3OkHUUcoVYNEUihQRzIe7pkDxEzvzAh2jl
kbWwvHrBcQGezqKcpQzqFlRK2YcNLy7ilevYwsLy8++fTKtDlCaTpaRBWN6l7XudI4nq/EqTFQ+6
1Px5TJ+ax7NBtdAl6ALH7gxvnuW+JMbk8cZA2E7w63aOXmKJ4rKRzgq7cwydXZ67u8Rei78uDUDz
D5RnCIMqbMqQNtamcwdr2wg6+kxk7iG35Zo25IIf0sG7koaJGJUgQVXF+yjrQX5hQ5bQbRGuVBmY
1kizFu5aGpLmLqRFMmJnNmyZFvRPFo+IKNeIGYs+N/f2kK4JLS1ZnGbPVSlsJ0o6XL/t7paH9UG5
1stlV7FgEjpot6KNa0gHFgedneqQEcWONd53tyIchX+5i4VZ0ou1KwmaZqJm7CnX3Bm2glbNNP0C
ufmz1SAQcbmThSnSoblTC9GOqRBmEMrZvGO5aR8iMEVvrmtdMz6BksWhT0soEzRgVm7trN0mNFor
VFn69vPvn0x77MYa1AN9HwgmTo3Nbvp4DZq6YAxMM7oqb1Lwa+OeOll4qDjyEJWOn/XWbkRFMyUr
RX1LK6ydyJB/gdafzGXgkvSPmRtgxKumxykU1OuSylhZ4qWtqlkb7pBhiRoR7KMm2ZEIdJQDUdMG
6nZrpZcLLyym2RnNKdIjoUsCUECC1/uhCb9ZOT2mNdBmtQPObGMlF7UwYToKFgVyiQK1qBnQ7q1q
e6ST7hR7Z5E4Xt6vCwPRNeVj3FcQy2Am0sVn1dTUaDZ9Rw4scm8G6aLwSgwjRFqvK+rkOkA27Ywq
56OQQUXSG5tA2aaMHi+PZGHRdUwsyEfGucFzKugmVJX0d/YUb/Lp/brGNbNm5dgS8FmTIBpvDDvZ
CLPwHKdZ8XtLn66ZdemOE01KRgLlqENXZd8Qn45B7nodIo7rSuPDPBdwFBYJoHPkW3PzrcvifY+k
7OXJWfBKtmbU4HxPZ7Pqu6ALm/eeWU9DBTz45bYX3JKOZ42geACNA9EENbj+a/GOV/7Bib9BKs03
wLN6uZOl+desmds8hkYBbkyz4TyXGSceuMC/ddioKw5pYYZ00CpIxc0+a9o5SPrinopiX9fsunuY
DkAtUnfOi0gi+tIVL1OY3lhxvhL3XPrq85p8Om3MdKaGZDiOc/ChmshjcrlGrrfg1nTsaQ0OmNpp
5y5IkjOt0phM9GirfDw0QIBsXTsTKwfOwtJSzXBdkM2KFNszKHhZ+n3cQqiCQKKuHsw1lcalLjTr
5UxNrhrCJoDq55wQRKF98ORvLm/NBRwRQvz/uwiIcjbpRBGOLCSihka5cdscKhasf4UU2GFO7b/U
qH2nG7akUz8duFXWRU9Xdq5ZNgj13LZ1DZw+NXhyyxDgEa8JTTgnB/WykPyA8hoK9aEKa6agRePI
J20mhL924D8aHgQL25fLX7K0FbUTPZwikaQzor5h1XlQSbtBHnQlyb3UtGb8A63N3sUFPRg5HQDP
qs0HBAyt61rXAacgrUKgra+7wHbe2PBizX8uT8jCptPhpLU9I7tYo13u1DcuMQ8TJMnw3dvLzS9c
C3REaZRBljKcce2b+ZsFap4G4cYySnemBVEtkfl9u7/c0dI4zg7ik4+pUz7WRTOZwWy5D31BbagS
AjpDp2qN4GPB1ehYUpJZIo9p0QFNyF3fkGa9k1Gfblg+oh64ldF1nkYHkrpkiCM+AomRuvRjsnIQ
ORcvcb6yj5ZGobkB1JPgcO1xxrYhlC9CFhrfKk5RTewk6V6QKLruKNThpOAfZyCDgKHRVEkTl/Le
gGwImJ+ZysyVm9rCma6jSU0Q6OJRgb2bQ5k0cvNT13+n0D4dm1+VuPIh9q/U/9PGclTXnnFVHW6a
8+ylZvYuOrGWYFkYgY4kFVlh57JvaWDP2Q+zTk8QvjhaUFyKImcH0uqVi9WCcegY0sFUmR2HwgpQ
efWXq0qCJWC+NUpoZF22voUKTk60I77IIeSj2pwGQ9r0f2wbin2izLJtGJJw3zS0PRaN7WxEZITP
IVD5yGPl5g/gIZ0XHA1FIISgu8vfsuCHdXQpz+wKop4zRVRYfu8A0fCUswZxWZrI8++fNoOIJQ/Z
MNAgMyzmJUy+qwr1kFxWK/HCpY8///65A17ltI1GfDxUYLxYDa+z2f29PDFLm00zfZZB8YWaNQt6
672u+baOwDRmHgumTnnxcrmPpQnSDno2cLMsisEKjOgpA2EvJC69nq5MzoLv+pc4/DQ5ZgPwC2Ed
tjF376H6+RSV4gcX5rPi6cocLX2/dogbVeeaFQtpUIWArdhWkdyjGFZ6YTyqFa+1MAodFBpzp2Jg
zbODEK5KIpE511CtrSd/lSN3YRA6Js4VdtzbIbEDu27IxrJq67bPw2jLjGS67pDSUXFxNLM2QrY2
aKIQRg7Vw9HxeXdl6+ep+7TQAlJVbp4UECmpzSao8lRFXpqr4ZlVPBtWfNbSLJ1//9RJ0iAZFQvX
Dqzybmqfze6dixXQzYIV60g4BVkDRB/jNnBYVvozcY0TaMzLlVDLgh3rWLiEJUZj9/DmcOQ3STT8
qcz2BTSzb3XLfldEbS+b8tI+1UzZRimDJBQPwpGXBxt3Ty/vwcHBe+pHECbbXdeLdiF3M8NJLCHn
IKrSb9GUPs3zcEfbDrKo6cpuWhqIZtO4iA+s5QXuoN2TiTtoPd2b/CUZ/lwewdfLgVvN/+4j1wb+
NK0aEuDgkdvZKZrQMyEpBmhC8W7whLy2tE+/X+7svDn/i05gOuAtcSD1ZlIYRcsB+5jroj60U/jc
FHm7khD7eu8yHdscmTQD6wnCX/nIwIbuAB7YrWzc84x89fGaWZcgQZdRRiHggAoJD3pDYBRorNuy
LG8Q5f5gmEZPAJfm9S6q3C9P2NLqnCfyk5WXqjNDPgDOgaHEj67g0x6MHiQ+QvKl+yjDtDA2RGVr
Kmhfv3eYDuZjbT5ZnT0r1GoNyQ8GBo0dhOvMHZmIEfpgzrcgcM9C3Lynlq+9TJY2hXawA4NqEDey
hgCypGGZbfPiyPo1A11qXHMDENTpMoOGePZEJkGx4TR6Rhw/1928Eple6kDzAEYLaRQhIY3VD+0t
BER/Nm6+6w1DruyApQ2tmT+xSYTqZAeMb6P5WEXI3KcR6feXt9fCx/8H0ofsLpjzRnEixg9o2Sj5
0rYrbmup6fMW+7RzQU2SyHlQxsku7kbIWfE58Sq+cglZavxsLp8aB/7nTF4xhyfIEFZz7cftUyuz
lbffwozr2L3eymLEkBLjlJr1t6LgKCVwlbPSuLXAicN05B6e+mWIpAmq8CNQRkGNaKj+8qQQTxmP
zMxX0H3KPSctugPAaxQs4ukrHVL1q8VV3ScdZShHacdN2PPuKHHBOKEOm23TZK5+tKKwkK5VqRU4
FlGtX3bS3YStMYZ+kSfKV7wWKFSO+/augMbZBskt68f5ePHDLh2DvAlbf876/t42VIhIQcmFX/ST
+OjLGtVewk4FCgkMo/AHiDAN3pT0zPVRhvTWiIlJr3S66bltHZS4ZG3R+knbtclmErHxhxsZA5c4
oPD3MjSAI6igIJ5sIbsJ7SjCgakawLn8K03T0IQHjfmLSh3lQ1xuAh7NdMCeOzevdmT0H2PKHYgP
ZSXf0GTwwL0TH52wpF6chtZp6HrQW3ATuLqu7Z/NWv7N7ai6jWP4LZfE8fyYn3U7IZcS1T9joCgh
82A2XlcUNrrK3PEAQsnukSeR3FlhXT6F86Twz93Plk8tcGkjUPm96E6ZGcOvpIP54LqwS5cQ9stm
nO1LeIW7hHO2sxJibCNgZTcxy6xjByygX9Op9gc+Nb4zW85OtdS+nyN7+GsaSEjc5hKetRxQ/O0V
JWt2BSReoE5RQi1SWOWrNOi4TYmNDEZPJ7+yQWQ/mXGxgVAL9d2wSW6t2YqBuZzGDVTY2nGbhbGd
HN26H+wDCFPqwjeMiMgNtCiyDzObh6cKAJj30U7MaWu3zMl3xDKgkt6XYX6Dt6g6qsHkzWYmFX9t
EqFaz+FWeoAKM0U5FozDdROKumGWsdyzI+JuJihfvZUjqBY3EYNOH3AqQ+7nLSV73rr0NuGp+ySn
xCHABuZQYUbe8CAHUUivGHiOAhVuiBolYkYNPb28UkeokOT21iHQOmjAVblz0tQH3s8+dIlsPQU3
gGeCOXzPDUXHjRNb5S5nVfgo+hlsDj3rQZQYSqBAeC63qE8qIYdcDWcUJOTofFl34cnNcv4XsX7j
XaAk66VKMxhOXFa027ZU1kcoUNF9lTD+MFRV2kAcraxuU9UQZxvLVL25LRieHSXHF+R07WxDZGJL
f5Sy7LYVtdW2Gw22w5tjBASIGceyNfOXMJvc7yAZmzyLDJBLC6Hc5DbV/BhVRnuQNcSMFUQPg95x
ym1Rm8lLUSE96QJU+xb2rXHoSzB6u2nxjOAFOc61gLAtilmGjyaa8DmmKDdzbZseVts8mapIHxKX
qHwPdUXGV9zakkPWjlmeJnSCK2gCAbQC1gLaAGCr9iOVb687qbRjFhVfdcKTrgsix3mP3AFc1+7M
PLtZy/IskOMwHb9r2dA1QjGfe1L3pvTih/Fl/gGQbHObfJ8ejQ/rzX0bn7vH7ja8s58uD+rrqz3T
wbpxwys7Tlz3RBpVeEgxhMAnZWdBRMldiCXGEIy63NPC+ujxzKxJ2hnaDj0keAnIIiEi7RVW/rs0
1gLxCxdVvQAvpHOWitEyTrUAdwDvgOnmmyh+qnvAu2u18txaGIZeiZebWd1149gFRcfj3QD54Od0
GibQoxrXAW8tPTVv9W5tFhkyrUV745SQbGzsFRv5+nJt6Zl53tlGTMALdMpLo/dnPtJjbrGAxOJg
qBmClln8HZicq/aWZZ+n8NMVCaCFaSSSAwg+bCo5Pg79dFNMaYATYeUS9vWSWzpj1VzDpZvGpIKe
MGjYVx51Or/MlB/n8b66Eqhk6Vl7lsNzzy2eXRIJNgfMd1O08qD7+qJn6Qn7DO+ouiDI7lTzhNRh
l3jFLN4vG9xS25q/IiPNZ0P0TeACpg51odeyK39fbvprI7B0Zqm8HWa3hMRzwDJb+Z0lrFPZhGzL
R/lwVQ96nt6q45IJw4ENQP0nUJ3IbuOpoVtjGtYEMBbmR8/XM9egbRWOZWDK9L1Dfiir483lr19q
WnscoMR14uOMF1PNKijf/i3DNTHkpZa1CEBqpcI2aSlOBq23JQvaqljxDQtrqufnO9ZPUrWZwGup
7nF7pRIoJFpmv6O6iFfiz0t9nEf1ySOYSe8waPeA7KxvPAb5nmk6A3pXZv3rs8zSE/RpGkNAz4px
ibKRo088rt4q64VAzuHyqi59vXbDaHkE+VVlipM13/YR90n2t+rKlelfWljNWtvGGYdOWipIIdqH
KxgxNrGAKOxVn66nXlXcFWQoyyaIM+R0edIikFPcoeZkJeb1dWDK0lOuMSqGJao9wxOwg9QziibI
QwugrxG8Yubvoagl5GQbaHhlKzvpX17sv6EwS+f0IRxHS+XSIRjeeuXLd/HKEBErPH5DZ9Bs1nfm
8/TxrX50I099uzyJC5R+//+e/rR9x7ZRaqYRkJkVI5swAgTUr0e3/GmNKvzDkJXYMR73b2lqFCBw
kx37NmdZtqtnXLeHOm8iD9Aj0/KNpGn+NlM533dOnvzJK8q9nhDwHmWjHPdZw2KQP8hMvtIkda1d
7lp270UFGOk9NefJbzyeijV5xQWz0alY8uq8MyJEd5u6hG7F3GA6c6gsioqyu8xA5uDy9C31Q//X
+JPJ7boQEfEA9ydvSH4aMoiUgH7Yyh5fsCCdUqVDrR200dG+cEOPwKv05XWwNEvPm80h2BcQNiZB
XMbDDrQ+fNumYbMX9jTsLs/OwlWGaEE2nudg8LJ7O+ghLrQnfbi1JjGDkaS/bUiyH2Wygl9Y8GJ6
9qwuBgMq4e4Y1Eabv6DaxPKHDmUznil6dRVezdJxBWSU5mQNMgMULjkNo30DyObr5XlaWGUdTYC0
cS7tdGiCLslvcAmBlDT5fbnppQ16dm6fzLuK884uS4sEjvlXiJ9R9iuBng7NrmxeC0e6pRsTq0fG
Dzp194DRP0yl8Ru8bSVeJ8nbdUPQLh6hO4IH2MR9soancEnhlbYC3/Cja5RXWvF58j5NUqtaxhI1
2QGUzrcNAnrD+OFGBXzc2kVkgarC+vf7py7iLhqYjBwbWY7ePhIJ6HjsyuhDEiJ+syaK72vbtm9m
OXb+lEl3m5tA5kFp3k6CsS04tkUECtBwjO2dOU7TSph9YefpSWHeSLss1KACg9zQDrESZ80zLpmk
tmr1BFoafOwQNDyw2eg1RubR6xg2LJ0bZU5NSRMbJci5+6PnUenX4IrG5LhvVGXT9vK+WxrB+fdP
S0YYGN0UhVORST5s+wGFkBkZco/H08rhuzT7598/9dDyitU9c8YANDXEs2PTKxO1xvCy9Pna0STz
CiRJiWGcymgGH2TVoRCMNzx9yuJ+Xou7L41Auz66wpVmzu00SBCQZu38gDDx0+XpX7oNmdrtMcnL
gaOeNsVbplIHCk0l6F7UhenhzkL2Rj6aG9t22aNyOIheUD+kPsyGqtATvEKMPi8jKA9F1Y9U1uKR
DiJ9AgIpOnSCW1d5JqLnXe1QxkZ3fqqPArvbLTp7S5oRRAhN2BzsPlzTHPh3YH5xMdRZWUbWgPp7
OD/rpkhtqNUDIlu3p3kOQdRqvLWx8RDifuow1Ii7/Vo18ELtPdGT2ANY1UzBR/cUd3yLcrbEa4cI
6GDkblB0Hm1U3rCDKfvULxSLD2nful4k+5UD9+v7N8Km/2sdCTW5SJWYUXPfvw6i/p3Y3PG63LhT
IdmIGuFtY5J3Nkf54eUt97XJEJ1iC7ovlpH2pntKgERmE/eI/SZDstL6wioSoTkUrCDmMWYO3nKR
n8cMgOt2K03Ls8IXOjfbtpq/TWnnWcXKg+Lrw5/oeWfERhKJ551zsq1mS4z3CrpPaXjTZyunx1L7
moshfVaHqTmqwKzvVA4hih4Pkxj0CNm8EgxbWhHNvxCSg1KBptCorG+zOd+Q4YewqX95uZc+X3Mw
JUDlTiwKxIlB6SBUA9pFsCDYP6tVfe/zVv2v3RJdSDJlpCvdNANReFd4sby3kDCiKMAB++SYXTdF
erIZKS4Ung0wE6e851CvCu3f7iqV0sIAdO4YV5Y2SxxnDuIRqsuO4/XTXQ+tvJAqlO+9XF6HpU40
Q29j2pp1hHI326CHQuYJtAx45RVu7OGphswXaVZcysKK6zloFgsTIgqQIC7SVxfc3YmIN3UEknAA
qi+PZWHD6mlohFXLzHYY8Glk/Gs3zgRkx3gYGZ0313Wg3RlAAxJBHGrmpzxDCjcepuoAJx0/UGWt
ZTXIv4fHF/tWTwiUyuStmcbOqZhjfqJDmG6spjM3fTh3EBJtiISYHQ+rwJ0F3Y9IqqImIyrTDfLF
0clQtgAKCelzV0WpT82hPNSoG79BvWFUIQvN4rvGMeuAxigvIFUP6SQ2yxPI7kGN4kzhTZHAQ8q2
t7+PYdHfM1dUe3Oou+e+d8Kn2WrrDQqe3Cca1SCOB1nnpsms2itb29oAwqA20kh+ggYRxJDcje6T
rmm2oIBEhrcbk3urA+ObN1XmfD+VLujGJ+BRc1cmu2Qa5pfZAQ7AFjI95kOiDhz1c6eKGdmJhw50
bujwi1VpuAMjf3LC/Se6m7O5eO1zEf0EtCAVXtJE7t8kzOY9T7tq3yizualCyOo2cd+cy+VTP6zD
9q4NK3ubzGO/mwba+GMt1GsmVLVLURm15U0e37pdnm15Zxm5F2aNeUd4ZSDgUruWF1mWPOSjLF97
Lv5ylP37dWpwEK4kIlCkG/eDS6g/o9AyGDLR+q4Zuz/5yKtdi2r634kZRd87GsWb2I06X8zmfQxv
C3bYkm6VGtsjEGx/GjcihzweiwMD0DawB+Rvz5LKdWyz48hIsZmRZfFp4vwYCjN+LhR3bl07z28a
py2fAE1jHh97dyesFPTySv25ygx0Ha65K502xLvoRNt2X5E88vpWPvZTthL8W/IU2sEzOEDHd2ev
atM49KoENIFZl35M0po3iZzW3oVL7kI7goYOMZ1hSGVgNMZjnIUP0SBf8iS80lnoARgS0cK0uzlg
LAWJ1EPZRt4AsOPlNfj68k/0PKvo+1SOYKI6ydR5qEj2DEfx87qmtbgCh9R5UjGHnZqCesy4s8wr
G9bOGlY38ZgCAgHkH3vhyXzXE/t4+ZsX1lIn50mKvkIt7DjjNUe8rtm3nGx4uPLUWGr8/Punp6IR
o3TMdoY5oEPpu2WG9zTKDMWahs1S89qp0qmM9KpSEBq3y3YTx4AfQdgZ9MdOaqzsxQWL+ket9WkE
xcwMowT06TSE4MvKefxqG92GxFO14eCXurwGS1tSM1uwIiQT47QM8vrdqr733et17Wp2Wjdu0hQF
HOBA4/YekilA8lqqiFd25cINSOcKOcM8DEBL5mDMYaf5BEDaU558qyT36Fqt4EIfjuYLIl7F4D5m
dTBxC6rgwNKnm5K13a4730odd57vCFBd1wHpic7OY4C1zbFnZp9KC0suOZgSpNeoceXuvjAanaGH
yNoKZWLYeJom8gQMerNrCA5RPE5rn2a52Fppm367vPoL1qHz9ZilCdx7R+dgEiB/hNqo+Shq5V1u
fKEGl+iEPUlc912o0LrKc/vUjM50NELLOQ3IsPhhaoe7aW7LwDKS71Ya9fsZJHH+UKGmGSRO1fby
Vyw8trnmXzqWdl2Rx1CaAYby23RWkgirMdxVTHii4s5RTqLf0XJID1Vdk5X7+IK56jQ/pmmMAxBO
c9BzF+frfZtcU0MHrmydQgPYONeA+l54slnqz8xCaiuXt+bs/InmxPKL0v1+eeK+XD70pHNoVKld
CqraIZCQxwMjWwwF4kq9JFXzFPXc2nJbvdejeCwKeoqUdRsSwB6Bhf1xuf+v9ua5e+2kDGuRlzx2
xUnWKdiMDNQYt9txWmNI+GqFzs2f7e+T1y6tEleehKI0OsqfaCI/cJe+Ju9/bvt8Unxqm4H1lloE
YE/p2nsKoCEZISt5eVq+Om3ObWv7eeTSdOCDUAVagQex/QZgqVejVDPha5n5ryzm3MN5xj59fYtU
Fuh4UMvaTrmzVal6KUx6L+N6FxPnmIgIxSvFQ2GUK+WaSyPSgi0sxhlU2SloJFyTbEA54zy7RIBB
ZzbeidmucScs7SftBB143ytiGG3QQ4HDSv20EL5VkRW3vbSdtHMUIWkjQcC+Cxr3LQnxlFyjJVtq
WDvdGmssOuIkXWA19L2O55emrveXt9JXRw0WWoft1DOYCRjekoHo0h2z2F1fi3sSj5ZXmCIFYnxc
ubwsrLAO3onqKgF0GZXLKBvfgrJlw6PfCXtSTX5lB5oxG60BtHIdQ3RiVl6bSj/Hg4MQr5crB+U/
bIQeODjPlWbSVpZHE+1RFwJuW2jThntzexbPpoep3oy3KuAb5d+MN/Vdd5cfykfrNbuPdmvCv18G
WM+9a0Y/RHFXUXHuHQmP3IsyLxuBrtpCDdr1WO05vy/viAUb+ace+Mn0IenKmcvRjy3umh7LtAVm
/nLTC/tYx/uA9J8ruzW6YIryTWUbiFhkVzatWbbBHNoMKb5aGeYLClm9ypErvulL2TrMvE5EIVjf
Q+EDxO4zIfZhTOMahYEj2I2RjLGKoHBpf1slEz+OM6DbqQGBEQvO4G2EyO+wNd1+eE1M6P6EarJW
hrtgtjqHxVjWqLCM6uFUDRmws5bYlKm6a2j20lYM/EcFC1ccxJcKaefRa3aVNX1ogAI7PKZ2m27H
RNlPKEZAQMpl7rQNs7J4jGhjv5Us/xuP5a5VEEOZ1QO1pvRAQgSjMAHD6zBZ5bPqOxPxBsdEhK0I
Qy/kJPx+eW8tnFj/Em2fti1pEmjImEl3AhnweNeVafyA97vtO1ke3xSQmz9SMMpxb2im9CG07TXR
qIWV0Gvvx74B7e5s9qeuAAl5U7lb0czHlOaQkIJkg3L7laDNQke6aBxmUzlOiI5yhDsyJf3MvkMh
KdKe7zSWK0fYUieak5lzKImQnMrT6FRAAVepF80ugtRTuZ0oA6mFHa+Af5Z6OvuIT+vVQPA4VlPV
ngYC3ufELd7jon3qRPckrczdJIp1K2P6hzD7wm//B3k2iLiiYRwFIZgMZhQYNG28RWXm/LdqrBry
yzyVv5U9h90WMdfsoeht8mOeYue+S0mD0wosykgvmylKr+yR2Qdcyef7OioG1LikSBqqyBAbYPPs
Xz131C/XirJykyKktqPDRFfyUQvOUwdZ1LXJUQlE5MlNsuquzWe2k6kxbC+bz9LxooPK+sgtGqSM
mlM3p6Bjd13V32VTl0EKHQVCod/a1HhIswGxgVoJZ9fSLsm8sinl38tfsHBB0MsNWuidzGbL+hOU
xsxvVZHQTeZI486Vo3kowN+ycnleON90qFMCosF4QHHMyULM5pkPdeP3gthenIfGii9aWCod8gSh
Xd4r05KnCLjAH6zIMj9K8rVo2ULrOoPKRHmBrdDAESjGEeAoxR1FefqKm1lYBp04pQBiXmRhCOgn
r2OE96n1bTRHiNVZE3SR6TS8X17upVHQ/7V/ZMIYx5WtOdHIkL4pxOi3kfVwXePabcBhCOrnQxcF
LjgaIHKxcYw/l1sm/55AX3gTHVoYQT18TEEUFgQfhvfGPAa16N/Q4fHBsuvd3m4+Em/XeLdvQbC5
3eG/++Nxd9zdbja3t8/3T4Ufeccn79d+/2f/9Of4Z/D+dNubh/3x6O2Pz0fv+OfG9fztPve2d6fT
drv9fjjgf++nb/7htL87+WhnswkOPv5m65/8Q3C72e3eNo/nP/P9zdtmc9i8HWJvTW9m0TFojw/H
ATfLuSzkRBnvPhIUgD+G9dhvSpcmOOhLfk+S2t0aTg4y+7RofGnS5vnybC9sEh36SOcojJPGRIBm
dPY8av1sTla2yNKtTkeHzSNQHS2qQo9zJPZTYpzBFwdz+Jlx6ocKEBfjaUyGhwbPRHRuOcl3k/Et
4enm8tgW/JDOJ0JLZQ/j3MkTCBpsVMjO5K0mRgFq/TD7dbmLpenTHiwm3lsFKO6do9mikNp6Ydma
E3XOb9ovrECX2DLMJGosacuTzc364NbZRyamOPedmAKvDko78qef7Dg6oKax2mRDbT73IF57rsKE
/50cZ9g7ZUVKiPBlLcoMoxAwmxnULRNT20SizsAqkVmebPoIBq3spjEN+UMOKku8GaH8BFQKMrY8
JA2geG/30BvEazXxRtGOe6UK4lcOg5Zr0palF6PK9Z53qvKYIuW5ADWbPGyocF8VhvgjKhX6eWqP
OOJLktleHXXISMYxvuIffaYrSrGfqY0itd7tw9JXqNOCXMQYl5Hv2OMYkEZm28Tq8Rcpt/p7C3HG
jYEa2C0vIn5nRtXw7MaMbkJQkeFFVUifVix/g5QkYA0tB+3O5ELbEFhNAK0NM/pehCkiFLSjKLiQ
FCqanbzhhnNNcouD8Fiz6VQMOWmJKU9thFyjJ0xUySqQV7krZ+zSxjv//ulylyRTbMV1Kk9pLJOH
MI0yPymbdAUQvXBE6WwwfGjNGKh758jo0+Q+KaV80M3Y6bxyYVyKepra8cHSlkChoGbHSTR3/Wjs
AQCGqpeAzKkA61rpG5WEqAd9iCR1UYNHNnMRroQxlqZOCyKB50nZPEeQDZEZL5T3bfRy2RksXLh1
mN1sktEurFqeMuDI9ykV86FKeXPvOJ11NzQmuORCJraXO/t6if7DEFPQGBnmKitONdDfwVyl3W0V
9W2ACk+IhjeDvAYxgp2sB6hjSf+Psy9ZjlTnun0iIgAhAVPIzqSbKpfL1UyI42pEJ4RoBU9/V55/
4qMvSeJ66nCgVLcl7b0aQjsQcIDSsv/AVWXnabcEkXTrebfSEfPt72ud8QLJXIj4sb0UhOxYlT86
rf/IerWlpr/SiAm1JHbmazwc4IfmQO3gbengczw8yrfbc3EV6XjZ7ZcV8W436rwcZc9UmdBwsL0o
1bSbTo7KBAApBU6guO17K480I70DddeBkqjIOXjMLrQHjnVeDlu0jOtrkJoYRN6jIlJ3rEqKMZAH
i9f5mx5GeLsSpts9X0bxf+CO2x2/fsJSE5JI4ePUh1DpuoMXS8L65t7OCAxA6MaD7Kol8mVcjSg3
zqW91A0cl7X0ZxwIbgMc2QzttG+4M+l7ynP3jjC3f3aEBrst0Bo6bsKb4dDs9yWUztNpJ2pt7Txp
wSvWG3XMa8E3ft7aojIu2P7lpM1qr0nCVPmnBbKESZaNy0OzkA4CgV2YboTjtUk1oiXXFa8Io1Wi
c1fICDZmKrF0Ke4Y86FnkOGa2EzzlmrA9fhIQyM+ansUNK9Ym0DKUZ9SR3bHwZf+RvS9tmR8m4RG
X7KsWsAS8GsIEot9rRJ/4Ptsy/bw2k+/fNz46ZYz5hyLvz2PbnkPYug+dZ0P3PQunzYOdDxgGSRa
Wz8JITDs+q9zvbGKVn6zCcDMF8JFobz6jNIuVvCj4l9vb85ryxO/2ARf6mkEMb+oWOKO7FW0vIro
YEXQpRgjewJU7nYraz/fCH00F34uA9RgrbSKWV6QaIIN3Qc/funau7jqhbr2rR5l5Y5DDjCznL+w
r9g4QK+lMy/Dc1mg774tKQmqweLLWVk0hlnmo1daR1Hb9/VAHlU37Aa3OzScHW+P08q6N6UYxgZu
kJYqlnPTPAQAhXPyF04yG+O09nEjEoWpDx1sx5vPCtSpyvJjn8jImj5ymb0MlbFnrYYiQyQDcaYE
Q1JXYURgnb7x29eWqbFnkRQkc90Rmjh8D8k5KBv+pd2r028t0LXvGxu3sO3aFeCAoPD5KH0VaXEu
g2d72Hjlrqx/E8U2z5Dqy6tOnpnAExAIgd8USenba2blp5t2c4JSstheIaF3DGmQgnbD/pIaQbo/
h6VR0GxEoKvXF8yvaTwn8Jooahuotq5W6jyKYZyifMr50cuD+jhB7xbw13k6W9J1Dwz+8E9AbhZL
5Fv21lt9bRiNnT4MEno+2JJJb4nnwp0Prexfbo/i2qeNjV5lI2jDrC/Ojq3ryMqn2OJyi/sXIFqY
r/TL0F0afRdFvGHUYT75YTLj1i1hxii95VOuf7D5CziBGYohW+t4ZY+bALgq73VPA8+Db0+r4z6s
7dhWrAKKD8S72yO1tt6MfV4tU2UjpeElIS2jHC4iGvBm1r2Q+vl2A2t9MPZ6joRnV8NkJak8Fs38
29LmO2faioJrc2HsdFbbi6O8XgKe78oDn53ukNU+XLkqDwrxerDITs1+fld11UdKuZh+E6Y2DZld
1T061Hj7iacRpNwiUPx3t4drpUMmSo3CcmrWKfMSq6ofkMM6oz7+OuvyAEeD/WhBJHroBmejsZW5
MVFqQJ1bKAswmniVBgh94o+Fn987Bf+YoiQxgWowOALI3Udv0rQCurW6t7s2aWBQeHuwLjvuyk40
IWjAnDkompZpQqS9r8ILZHxLWWFtaC5NvtvkE1smB5oG6qx6gozYjKTslxCk1Ns/fO3rxuEdqDov
BuQkkhC6XO4I54r6YvG28XZY2dMmNtTvl76BkjqQgeJYuc9D+Mcdkq7Y+vFrnzd29IzKlU9D/Hi3
uBOd95mpKboYUdtbVp9ro2Nsau30LfMAajy39nBkjL3OBe41UCe+uz36K8vmf5zjMjCgbAkdA0vC
NnvyPZTds6075sqP/x/POBA90tlu/LOfwZJ3IWmkJkCj1eYN4WqOHQHINIybraDrYCFRw5GWt7E/
LfqRoD4fS+hFXyqKYdQFLIQRh6d3ChwfuIy2wVNVQXfK94VA1haQA1hGl1vVjJUFYQpDzXjFaO5N
HuSbJLgbJPsFKvenYvQf7RL8vtuTttaIcVC1ohJ17XT0rIAFZ/xJz8+5QJ6w/n77+2vzdmn33Ybn
sFziOQ7As22NcZr9hjvxzrc/eK2jl1bffd3PWsvGg8Y785yBpgbTc93Hjfaii/7/7Q6srWojYgXI
QzLOQ+/c0yXOnd2EvNftL68MvWnFhyRdVoKg7J0Z2wnvhyrf2ulNbnkIrn3dmFgt5ShKW8KqgL15
7VcJu79FPZd0o/S6NixGtKq7OuAqTRmIZykF2HZsIrFs2bKu/XYjUtG66/rMvYzMBH+C9N4qyG4I
/lF03AhVK6vSzMRiM8MlghS4BjABbAqJHfnIxdaSuZZkQiQxkcAY6iAkanbPSPg8Ka95E1VfRn3o
hAebEXDOhn7jSFq51pigYLudmNW6LT2HDsi+Oo1I+0KRUx5dEXswMYcI+e21ujZgxjZWLSqbEwLS
mcrgpCY7OEBQd+cNi9jfbmBlPZkwYSiTFlpl6IldZ1Hffsm2REvWJsPYv81c8QxiruwMJlN3F0ol
dmIW8x6U+SoKKVitaU7LjV6szYexK8ouXeDmLOF7uSzhIWXl9KOoJ5jSN2qMK79w82jkQXnKlizc
eDVf759rJo5tx58cWMPBorI6OQMg1h4/Ne2bEMOXsjl9ZHJcM3nM6ZI7feOoc9vnNhzn0weY2ocb
T/O1pWVs9sEdmI33pA/JoD7qJDulkDcA2Xnj81cxAdiNJmo4KElbThYEX3xsDLiQR619bKCuMvEK
1VEr4t5TWLTRNrR67SZhwocLwrzUy3r/7OZFFPpv+fLWjG6k1YNdvJLulx18qvNvtnrSuH919LnH
Y/f2RF1N8186e1kl7w7Eqtalm0L19Ny4fZy14pUBVVw2ArZeMz/BlDhiVn+nW/hC1v0fGNpNu2xk
L3bG73KHHoa2hXCGv8X9WJlaE4Ts9YMlUw/eC2nuoRju1Z/LXN6hmL4R/laCxv/AjG2d66GEUGHm
wOe3Jyc+q6+3R3Lt00bYgHFwTzMoc6FWB5isLiDzkW/E0pXTzUQWT02jMwWQ/Bmy3XD/zGFWdk/H
MlqAX7v94/8d4CsvOGIc/n0uCMQhlTgXHtEPWduVx36h3TnroUtgz2Uaz01rnVrUD2SkWkcC+oDL
Hxu1d3ImpneQbq92peeCXl4V3XwiPQ+isZunv+FC893ih/m+gk7OlxqmdK9LBvFw5lgNiSfZ8++t
CpczaNnZD8Jd+jl3BqFBxHSnezqk7MCnwHrkjm/taZvmDw0k6F/SgkH7ASxwCKXfHoSVGTSroaHI
odOMkuHZCtVLtuTnkHt/bn/6atEd28yENPeej3TBIBqQWtT4O60968DTXJ607Xe/OI6ARz1DgCCe
cwmh5c7RY4R8U/ppmYfpOHVDtrWW1naYceBAULuDprPE6u+kjgJgqqEc/AV0862E9VoDRnSuYJoI
t7CAngurijlskOoamqzW8+2BvH54EROv3VMY1YPI3Zyd2iLQ1G88NxrkxfRgpFA699pqL+wh2xJJ
WmvOuMVYAq41jhuCQ1X1wwH50buuLhCYmf4E/bTHi4jk7X6tVERMRUw+9yHgPY17LgcCECqkeBQs
yEt319ZNl8Wko2pne20f+3LULLYpcD4bR8D16OKaBfS0LZhcYGFy9rJuhOy7e3Ihfh85s/ylu3YD
EL3WiDGQFQx1rKmEGmKZfhuAUCqqzx7KqZ376/b4raw6U/FzKf3Fq3wbeXLfe80tF94adbjYTeSA
PLERH9baIP89Ki3d11VXlM15Bkkp59OYAG0FkYwMMiS3e7EWgdz/tqBw3KpSe3Bbg9ZlRZvfvR63
bFOuzwDYef/9NtAvyi5zMZ1VJ38JOEREsGIFlGx2v0928/ljHTA2f5m1qLX5GQhXLrQ7ZnlYxq2t
uLJDTGAwSO4w7SAMhNOaH4Y8i2rm32fQqR5yZFGmPHZQ/yRsa7hWJttECi9yTC/+1eTc1vKe1POn
vvbeeFpt3XRWpsNkdGRNZdc9bwjYmXMYLQibZayFDPfB5ZytoKeyxXa8/sRwQ2PZQk0tE227sHMt
5uE0uulDz7PHMBz3OeUM7lnZT3itvt1eANe75ZqlVj/wctdu7frsszvSvQSgQdkWNAN0tftYA0Zv
Jt1BnYbipd+Ap+R24liPX8PxTvhq46V/vQfEpLwIxqqOikqdl+URZhbeLJ+zgYHrQzZ6sLLJTaoD
XE7BdqhydWbpNwb1jWkrH3x9osm/r4t3V3lYrUPj3pMuEGnTAWLrb6AALBdpxfu+HH6RpfkJy5mN
eV7rhDENKFd5HRsy6MPmy4On8AR3dLfxePz3UnTlMvrvJep9R4qlcYssR5JucdUX5ergEyFl8Kno
A/11yha6gzZs+5fDLH2Xs7COeq2GCGwO4LzyiflZZFues/N7n++BlOcHSSCA7MLwFxRrgZyfP9Qn
ayIz7IK84LNLpzlh/jTtdK+CIySgrEPHu+FBSL/b6ZG5G+F95TZhIi9rtTR2WdHpHORIB2P7leoT
CfvhR8Dq6VE3KapLfS2Ot3fKSgQzRRgdy2uFY2Xq3IQcakP9zgV6Bs+2j33diPSzKHkNoiuOqkl8
pipNch4+lKL98ZHPu6Z+YVPCNIw5Pco+SOg1jdjx8bvot+jr14fGNSGJIhzFxBmHSaHqyoim8olo
75cPVaL4///nw9vcBJC7/RTaEwSlEhApd+noA8/FYbZTbIgvXItRl89fduW7DeK3ag6npgoTbXff
e4sd/Ly+Hzr+hWwS8q4dt5cmjA3OCip5QP0U7lF6OI6kPCo3v2OwSupqr945lt8eskJ/SuFy9LEx
My4/uDpUBZlImnDffXAKfZRtti9a+wNP/0uHjPsPt8o8Z60XJK0P86LF+sHaLWuLa8vp8mljL3hl
u4woBodJEHyb2yVmwbhvqg9sYxYG5k7QtqVy7kPZUuQVFAPYD6L4IRjzraLRVavnSwOX4+TdYgrc
zqFVjgY0gbyGN/jFU9cobwfHWWjnFtJ+SmlQ771UDok1Nu2u7oR1ZNJuTwLp0N3CtL1xNF4fyMB8
ikjXKSAuhzkKVbar64ZGPJsfYUD8MUA13CH/21fR2f7iNAQKLQpEjmaY09ij4gUihhur7Pq2Cczk
6oTLaMG6PEjgY1RCRJ8NcT+5j1JCj8VzP8/SF/Fcz1/qOvx9e9tcTVde5s8IBoMLebduQZOaOOkh
77t9I8kBVkq/Cg++ZAspXi+0fpnnL1qCynm72cvXzTP60qoRH1LHLnLhQGLQGSorytik78Ycr+/b
X792Ul6+bsYC34MBpgCyq0+rU2Flr8xzvzuFfRQhXseTnj+CgLs0ZEQFuK9JUo0VwhxN/6Z2+jOc
xVMxuGfYsTQfOPYvbRjhoewnP5A1IF6ElRLPFH/+5UIMPba82fmZwzXwoZSi/XZ75JwV8lJggloL
MMocMUz8nHVW9eZPvM1PDYPkQjxxCEjfFRXoSJNHGiuZRs/7CsZl981qLHoXQKf8nuaOeHalLsCO
7qfqixeKDsBSPeanosmnt7AI4L+oAIGLck75t2Ds6nsHcPu9ZznK3fWDXX6uA6gWWpXrPni0scDX
a4Zh2vsj+OqRLl/z6hd15X1nL2CclM7yHWK0mFfqtz8DBXHgWQ3W73QUOTRR3SVtkYEs2lcuy/BU
2JTuuzkb7wfVdRKnkd39yuegP44D7CBblAYOvrIzEAFA+GGkCw72zJ1vrtdlOxV2MDx28+w8Qcbn
qC096bidlfUto0zuUiSWdr6v+7vMos+poFMsLFmdIPpbT3c0s2onssXYH5YWTmEFKkETt6yHPKNO
vIBiHNdu7u5q3Oj2sNz50eG9GtfZxHbWSH38CdYZ6TA2L4tgYtzPY0OeMaTLH8hveqC5++3naT6N
QUfyqKJ8LmPS+N7vVhZ/MubyOloa393RRnAbYCfqIDq2JQoGAA691mMnD7ReQFmb6wnP7tbGb0W5
+6s9WwovJWFh1oOUcBLJzrtoUo5+lHu9juELPIgoBE4FhuIke6qXEj6+pd35920zjlAd7GEHnhWz
iFDUA+XU1l1+aIKpdtF/rv8JpoW1h7wM0lMpbJEwe3RP3pSilgjYRXcawkJ89Rbhf6PDqE6qgtRb
pFwe3FUlJCfIHADPk0FqgUdeg0GwoPjNd9XSzb8Av6+TJgizI5wLsx+1PzQwMZ7nMI3diessVqk1
AVtNrWHflHMQSQfoF2QgGjuyrFk+tH5ZPNoi4PuyzKvY7qpx14eKvs2w7tzrgI9L1PpecAdLcnEq
ZQCWn4QMxCcY0szHFpVZJPmofJJu4T4XpEAKvGe52mewf/QiD6XCcScq2TuPtORVHxfEdr/c3skr
EdbEkIfIyM+eCGE6PpPzrJ6hX7Oh+XH9+hgEl6j77sSHxHmxgAHYI0tjfbMb8Qfv+LsgW07Qydu4
zF01D0TQM/V6U1AzZ+n51ZnDfuakOqHeajl6sLV0M5inD/WnqsjkbmqdPo192owwVgbt7c2lcs4i
qw2RgiSWcv9mHucv1VhDg3QoOlfuKp85PiTbJVcbAXptpC/XkXfjscCu3J3qoDszFwoKEiaYcVhu
ZQ2vvcovA3Fp9N3HYW0SYtfo7uzavQtJgfQ85eIpW4aXiobHJR2neCTd7vaaWZtZ41Sup3lo8mHp
zgvlkdUhwa9OefbYc7kxrys3NBOObgsiscLbIQns8aRSrnBD7/YFD7dSoGs9MA7kIqhzNveqO88t
nCct5jcqVnXBvsLzRv5FcC4/dq823S215XNY1WcQVQRcJ4I62z9QzHyU4ZaA60pHTHC6dFC8D4Xq
z2PYHTQkhGf2u+UdYsZGB1ZWrYlQ711mewK2q+hASaN06b93Q7nxwFyZZhOV7reLX2eDB4Ouuf/i
pWmCUlhsj+NGmnhtbC5/f7cn2jkMrdkOnQRy8zCZwqEU07nGVaN5GGHKurGt11oxtnUedKKy5STP
cmF3vu1+5jn/JMbuT+nOG5F0bQ6Mza27ekbtvrFhwjq193PA86dFc7Wxm1ceEybsXGdMZMqHhyyr
jqMPdR//+xBWe9gyXXL3B1JlBxhkf3C03P/OCUxW4TUsg+VcLRC0dp6g4Bs0I8w4NipA/5ayrrwY
/r2vvpt0scAwGnhESG8d02N+0l9k0j9ND86p2FmxH0NNKHYP8z07VKc2UU/2qT4OJ7Zn+9uhcW2q
jFs4WWo/TBcs6ZEiS2j99cKftz+8ssxMHPqIK0rfpTC2hJ/gCxcDYPU6fVajvWd+uHWKrPx6E46u
l2yoO1XZ5yGY9uDZf1aef3f7968cUCb4XA+5LLPACxNB7DilNaTiNfKEqL97P3TJo7L9SE0FR6GJ
QkdlWFhNMMJQOAyTARwwaBJ0L+nC/7ndk7WZMDY8/Fuacgr85SyzuJlZlMFGvGuidvxYWi8wRU9L
0sEK16f1uZbwVEjhDa9G9VX66QYbaG2WjePbgkbRlAk4u/rN8ACdpT3BJfz22Fzudld2n4lF9wrR
c5LDh0Y7r666h3f0ObVVHC4vgHlsnEj/1hKvNWIc3rNmI5TryyCBZffLmANzXbYZfXBcP/3jhHX2
0rZp9dlJ0zCeh1Ahu2TZsK6r/f1csBLIR8ipL6GC5j6MwGMpdTBHBEIUx2VgF2Nyq6S73qq/WcTe
gl5eJWBhUZpys4FbLUXKAYioaih20PGiF2/VHLWC1ppyWBIRlDApxWS0djB/8TJSgvI75C7wk80H
pcmC/ykKIcnHAJTQSSm+CXUvAB4PnE/Nkmgr27i6rewOszzkWSwf5h4q0r763uNtZufdfiSJ8LeI
/iuXBmZEWMt2pbTE5CSOhzTBovcowx9q+2NJ78BkC8wFyVNl40IlF34Hz8O/bkB2Yce/upbaCCAr
PTA5A2UBvRfZAYqkUhSUWVPd1QvZC96KjRN9JdaalAHkJPLZ1jBtXzr3i6WGfmctwXekeOlutPjz
XC27zLa9jT2/1tplJbw7cQNaeU6qmJ/Igv7T8SmBW+zZn5pp1xOBnE36t3Hsw+34shK6TGB9GhZ4
mssOqr1V/cqC/kHp8fftT6/NyqXJd90oHdvtYCY2nOtW2hF8Sn+7qQPQ/pxuXH1WYqOJq7cDD4ku
v3UTgFOU+JQx5y5UkH8by8NSffAEp8b9yqWQx8k9oEdUDomNxU3mQm0M0NrvN8JuWTSgtTSwAixC
Bg8XLwxPtuSoLne5PGjtDzGUKbNft2djLcibUPjep2lGh85N9Cg+98Ke7jO3JPcQOB73LvxtYHse
uMWpJdaSZJDfPeSq/QNWitoHnm3tBmCboEs8FMOpqW3ocLCBAFLfj+RUUGt8oEjS/Qw7t32AFSPf
mOGV2GcC7McmcDivse/U2Oz6tIbWkRdL/upumcuvrFETV28Vc5PrBubyEoDIhbvfG79/C1k3bwTv
la38P4LbOgW1XHV2kqMss6toDlIlL6t94TQCJi9pH/M0KGMxQa339jyv9ejy93e7DvZXGRdishPO
6AN8gY+9lb7AUmZjRq5innHumiLcdWC3fTcOTlKL8bmX9Yvb6z3ErcokAKA06Rmye0FBizuVsf7E
3ab6JtlUxLiHDJFFpnbf1aj3f6yz5sULcj7UG7iTIG35263yp2FMeayXLYLkyg71jM3flZJYyGP5
SSPmuG5fmLIiUEriobpPcZn/WCeMMCCLQswarFgw3mpIgH0amxmuzRt3u7XlYBzuJQdBYV4wQk7Q
untvHtOoDlyk+0PgxW///pVNauLu+6rVF+Q9wx0ojL3q9+jeQbZr1zbPt79/OS+u3E5NlD1EUt1x
zLolAZR6TPpSQNWm78ONAVqZYhNIDzdpSqclhK1RgPpyiMpF6kaok0RB4e+m4mNzbALkgT/sHFJa
JEkLy3oNaFvHutfp3QABttPtYVqZaRMjD/w1FNQ41Ulg3QcC2FNybN2tIv9VvgG2vSnAnbpTVQ/K
gS3dkud5nGsQ3Asr8JOSZQv0letAvckp1DMMdCvY1fHggr+RbQpxPNlO8lWWvvsn7WzokdtZ+9ev
S9xlmwoCHLe7v1ZP/bdO/i7wNZDRr+yOeAkK7XE1wMrOD0DRxDl6aG3Yj9NhPglVgdNZD/ejTzee
4SvDboKepqLzvbbI0kQ0YbCz3QaqXBTgF17oLb/B1a4ZEWJMy0yVQ+8lReiOXzRt9YMn/eDIZtpE
wPPruGRDuuvbFmIdWY0UPHj3/9we17XdZ4RY1K6UqKXwEl77cJNX+DgEszdunyuDZ9IXajjOlpOq
5yQc62fStTCxzusH4juvt3/8WmgyBk4v+WDZ9lic6+YJAPDj7PBYDe0+SPn+Yy0Y8bVuvS7wcwbS
QVV+X/wgjXMZHrQD/cg5XdqNcfoXXnolBpoch6Uf0rSBQ3pS9HDtqyxws+gRV1NUI081EU/pcOcO
PwmzY6+d97NNdn35c4bjUzGpSJGfeORtPE5WpsxkRBQeDVxAMWDQVzrlD+AHyH4cUwh/B162Aapf
a+ISqt/t5MW1AR2YnSWB42ziWxLZCHkIg40OrAR8U7JciWJ2e+KRRDZ9ZLE/aUmiPHjqICU1OPPG
mbjWhcvf33Whws2+qaawOk9Fr+u4hxvgwQPkUe0muenmstKICY1yZ91anvYWgB4gxykDWBONTZPu
UrsVH1x4JkYKcsiDI2qmzrVbddBmycT8BoVG76vk0oP7n0bEt8LZW2KHwFfdQ824jCrAx+UOToxI
Q8KQEpUBK0XdJrbIwGLY/eI1YVfjuVS+2vid14cC7pT/HW8ZjCOvbd4mgwxQBe/SyO+AdJBAyn9k
n1OzqjtXfdf21FPJVC97L3x1WhkT/rSEr7e/v9YBY81nixxwpELjfszvhQ0r1uKX53/MUghGGf8d
HaF9Rw1T3SZOLurH3rLaQ5HxLZeL628caqqC0TYAoW0CrUKnJTwyv+eOheMfhnz+AU5afPE2MFrX
TyLo9vy3F2EwDJ3QAvYS4TDHzBu7c1FIa2MFrX3dOOcy1rZkKEKVDCg1PQ2QRIQeZL71KruM9P/G
b4TI//52OKlW3MW7BPVX6+hYLQT/lXqQCjUb4DU/FnVoYBx33TyP0Aqcm6Tg5CRBeY4XP60ip9W/
bq/S65UtahZfIYkBQJLui0S6vNnPuYILaE38ag81svytaDIWB6qBvIGfHUiTbZJgVpaYWZQlNWN9
K3idSAnD86IafoV948dqAR2Gsizbhar2k8wKtuwZVlaDWaSdUgC9uqKndwCkphGXeBs0kys/VC+g
ZpnWExzGc+NcJCMRYxRmSt41TRZsPATWfrux28fRDq1uhsyt9HPowwHd9QSZUPGxezYcQf+7lL2g
H30+Fv4dafVvZ/EAVqjpp4qIZydX8BUu1F3aTw/jEv4uLG/aOFCvn9rUFA2Du1hlhTqvk5Se4XgE
ia3y0JInd9EnIreMAVeCsFm4xX0Jjnw9LRLktrInXUAxOgpzSz5mQZdvzM5aG0Yk4I1yJpsBV5Ll
X3V6UD0Me9QWO2nt40YAkEiYQRvQuoAj+HIEG6Pf8dyrH1pWbpEh1laXceEta5hHg80JJqcKHjrO
7kKfbNzM/o8mcCVMmjVZ0noCEs0iTGrathaUpgV5ImlbLtEoquGTLyHY0xTw8llcJo/cqyaISw0Q
C55L3u8gUZ1NUSva7ijy3v0R2AomSPPSzMAg2W2rTq7NxDPsyAM7nt1C/M46R7YRk1I9Erdk94Ch
UWDswLuCtGglUQej/RTbQZCfOwp26qLCLJ5TGzmmNAy/sLrXOlKZ6z3BGBlFk6XoPtnpUEAQ0M4f
Kqr8hDhlExcOOVaqpZ9FmeaxGFz9DaWw8DBPBOdxTpyXvi2GyF5m+5ACehnEUHDPXi5kmodOtx6M
q11rRxzBvkylxF0rrP8Jc56+0U6KqLMdhRefbR8XZjm/PV1Z3zRQiv+whhaH3Cq96WBRK9s3hXb2
nQ+c6eealkjU5Y0ePpVwl3y0LSkP9RBqJ4buMgR2gFCc3ahPgwqawbYfxFzSYdi76cS+5txy4tS3
HLwFQ+6iZgCNEETm7ljCom+KSlaV5Nx2aZNwZyZ72Ur5SLOifQaf3Eto07ZP6eyODykZxT4FKhRW
3DN9GHUQfs7snt3hUS3OfUmKh3Tg9EXZtg9Xp7I8c6jvH+eQOj/H0BEiJhXEzpuSi7igqrrLK9kd
0iKtf4lxsvcQv69OfkDzO2duiuOobXX0Fzc7EcD+38ByU0CqU76vHEWmvZ69Zm+NTESE5tk3mvby
u0BXlthuxxCkdTKE566faKSsHvR1V9MA/4qiRrDknwKWuSSyFgJlfDiJAxYL69382MOw/VTLGotP
L8PBqzrrCD2H6QSJcBlJlqZHt1twp6RjdQdQnbMv1TTft6Eazg0D42+sQziA4vEQSa/xdlD6aYER
y9T0GtQtvwvhgfKZt0twmFLGZKRdgoRHThXbBVXt7kgls3MpkJKRow/oKCCxe5TLGGqIEHcpCIVd
AIUCmQMjg/0ESKe7nxskExjFAWsNpfNkKc730mr5Q2hngMfWyP8UPGvv4e+OzChJnbsilxMUux2A
V7OFsPGSdekPDDIDB+qX849OiHTXKNKdm85v71QqYXFQls1j28opi92gTzOcsiDQ7yrd9UOsG9kE
US1LeCOrhVdNRLVXHVxgTiGCyJZvsIBx4Zdqe1/GjnuP8M8p9wObIVSaiWVKwpnWFg4J0e/rPLOh
kw+hnGYAB7zpGn50m0x+YXOVHwXka0HgRMlossbii+ME1TFMoRFZZfyZYxPCnyHwd6wsnfMCc55I
p/wvg4h0TOzR8ncUD6JdFQzzIxQPfNi+L07sX2htoi/qnW6dMe6R3f/UMaCM7hwyBH9y4nEbPEjN
gniEYckRpcM+CsOZ7/TSo8AxQIIZ4MpF21GBufnlzHm7C8oCSsQgDO3zsqdnf8yGw2VrIRvdhqS9
Y6SBDhscDd9QoBKxHnV+p4gHAXObqR0FcfhP6vfTj8IGdiBbCnkSXjP90ayzH1hQuW+is/4fZ1fW
HCeuhX8RVQKJ7ZWmF3d7X5I4L5QTJywSq5BA/Pr7dZ48XNNU+WmqPDNAaznSOedbFETo6mrjQWry
kKlyugOYN9gY2jZxl9vhTV5kxT4NA7mbYEZCgS52YQCcOWN/k6ElEA2udA5gnYTijsOMeGe3DRER
HV0go1ndtL+cM0zwysI/yigIR4+gTKbB/80Hh9/0oZE1GqsgY0S+7ffsRP28VV87d93zefYhI9fK
2LXlA+7jDf0QQXx9jAUJy4jBg3d/+Xa8cPrO+5GovrECfojtidewWISrZOObExwbvpahzDuRPk39
UCdBc0IxiEa6cvdMQ7zj8rcvJCju7ObgUu4iiCfNKSDPOdYVxL7ifsxjbn1FpgPC9HPABjVCdr5I
2xMqOj/7MLwJ3WAFzrcw8HOUVRqWhBSFSY6u9NztqIM+4sTDNFRy+6XhmYOtDCS3UMepkmPWjXvW
Jr/0WZCwAj8XJsdrRfaFq9UcZ+W1ITSiEwXI8dDcByzYVGZcGaGF6/Nc6ZPZJa6xrISwk96Ym86B
xU2Mq7O/5tS29Omz3dWXaGtMjQtmY1P+dpy/jHtPl0d+aW5neTnT8AKXGvi/Cvi/WhWbjFRQh1hL
9BbW/RxflZLSCXCyYFUK+sDldIA6+y6R5o026cq1dmlsZlurywZLDSxpT1b/w82f/erX5ZFZeu7s
Jg71lFKi6AqicDs9jOEIAfD08fKjF0ZljtnRQ9YCVZV0p456Wye4Fll5FYpbOCas7KeFWZ0jdlAZ
9JyJY0xwTS6C59Lfj+795W9fGJY5VqeD3a4LJGcLlsTfqn1ykpVGz9KYnP/+4QCpcUbJ1ALSbfCf
UBDYERt33j7Zo5e3kuMuffl5sD68AQe8ZfEB6msKSXuk6xIaObCZujws3r8izSfJ1RxMAWmaIVWt
Sa76RFs7J4Uw8iig8qfoUOwGG0g5CNmMW9fNYD49uUX2UEBaMoJ2FE83buJkw64Nq/EUtEl/bxVC
Qte8tu+0l/qvhHfi7cxIuwFBK3+emqwEFpXhzqXH7KbsnOEWCl711m3MtEejZzpCYZze5L5EZ452
RMD8A8TRLDJK239MbTVnkOHfMh/Mr6YMAP7gbS5iMgYDyCeEsQyX7EA+w3MwR0GodSG7B69T5SPf
FdXVlIP41bfUEZtmssfbLHOKYDOGXYNp80iygWfgtK0mv9uHI812kBJmj9rp20j2vVZ4Niy6Kka1
FVmEmtga2bhNYS0pBYrXMFqCv4dnjbce7E9/TVSM1yYZi53vtWZj6wmYRxuuzGlseVmx5d7Ab8Ki
mV47H5ldHvQN5Dt0WR4yLQcFgIZLfwplT1Cta6xxB40JpCBhXpAoaYS89ZM0uc1MHu4LYxePU2pU
bAc9tyA5V2Q3Ens1jWRbejewGOx+DlCT2AS98A9F5nZxCprprynINKh7k72zM99G3WwUzwDzm9ie
0jAGn5YekVbT3za1ihNcD+lL4o113Hapx7e4yLKdyFqBPLYfUrO1/SnfjRaQFsJvzCYz9Z8cOfCb
GTQyd9DeH8uz/5qbhSAfWE7+WnhhvnE6y/+WGTo8MRDR+ljgF8VumeNe7evmysNfo6ri46kolbvn
MDx5AsNf4aKTw8utGkGkG2wrCOOyZdmbIiQ8n7/Bj9aRWRBljZfDFVRX+pYlRbUX6LhEXTcEUK8v
m1todiUHZddwMzIJcooxcVEYFUlHT/jMwj55qYt8UXOrrDdN7Q/V1k+5Idsu4NUJB2d39Fx3fBjH
VG0nm087XnRtGwVO3/VRHTL56tgMaua878LvPraUjoCV4t9gx+Hd+WGH4xZ07Z8FoHx/e5IUvw0q
lncoAxYlrFGc5sVrq/HZLgmk1QgA72Ln0sC7G7TPkPCoDlbaKpG3qI7Io3LPK2ACntlpaHivao/E
gYS8lC6aYie4b0NvLQf82+8ooCT1AF2MyjQHopM2rlghjrRkFUfyOQLOgqvfsQssZ8fsLt9VXUc2
LrK0GFcRF7WJtjvAjKu/1tjXW88eW2RV7oje41Rsy7DNd6TzzkkG77aV6ZGQc+VcV06DJBq6Tvtu
7MALaDmLjdv10KTj/Q8HgnI10r3KjrU5t8OIHPVDYdJik/tT/3BOK+4RqaYjN7aJ276gaVSOU4OV
G/JyE4i+uoe2XfHo+YOrISTmmX1g56TeZGnQXgnlDLsxmeQNBI/FFTLC4DlD7r8rsWffU4aQg0xG
RRKiqnju2ItYy6Z5yQLf/SkqzWJ4DOsbGJr6QMaVZ0pWn8phM4KB1+J/oO1DGZg0izilUkaO1XcH
y/ZMPCpjbXtPmwMHNzFqGSuPvBXThoW99dCqQPgbJNLBnvf+9OaQQRyGEiOfUMF+dOVQ/kotBAyB
gLfnIZmeeJYk38jkF1fazrqoykK3QbGBiesc4OwHZwjNbQ6K5n1W5zrmJPQOo+bjMSGY3raA0l9J
Mn3wQHTclo6BlaRfhVs6pt6vALpY0aSn/k3wDHIzOSXwDG5bD4i0Pj/4dVNsjST1izXBEapTtCs2
VR2kxxLRetcwSm64A18c/Apkr8yCNVEzVsmuKGj2UqL3vZtad4ypP1IRGdIOuBqelf55gNQSFVtw
fd2NFk16YA0KeGUfPgeQD4QhBAQIQYbOD4TJ5Kr2WXgfAEEGRrwHAVygl0S769zAnGwGHYtO0yJC
cm1uQ+HxmyIkYxmz0Wc7UKU7VFq8DJBGgmkZUnYNWpF4ThIinpUQiH6kcmMvdPIXRnqxd72Un2AL
U93YPUkfyiHPd2XVhXIP/mL53ZJ2rwEpN9BTqBjqEkx0+2Qox99niDbqdkxuaNs5B9FayW6qsQWc
suIbUSbeoZJZHpPc0nvMbgsiS04ialNnIzTusgJGvEAdgZF7paS0sHPLlu/JUCpUOgf/W6ERT3L4
n23b6mz5WDAbYPs01N+Hxhtxg0qCbVtb3gZQ/hTaYEHzvWFk2NpKgj2cWt5+8GT6o0wMv7Z9le37
pNaPTV7SOB0nCk9Lr49J0yMf9/schl+OPBKU3E8Wc0Z8jROYrcc42yVlOG04TwEFQUXV3rUltO10
PojjkI10A6+IZD/ARSAyNWKLFU6/bOmlPxltx23tWO4W/zJBux1EEtmGHdZVF8Sur8JrjrvUHRnR
vUI90+reMwGvzT7t3G84f5xTUjV0imyNKLJDh+PZtsZ2myakAXF7LMYh8nkm7sHZH3d1XXTXqLJX
sZ9oR6BY1/Zv2B/sR+HY1lGYEtua6eaxHaRzleTlBHMIx8UWhgFgCGudR7RPDlmViT1uSxorp2XX
2LvsvjSh97tHnS+ukXBufV43BxQc9V0oaHuAcD144zRr9qORwZXuz5YspWvdZo3lbBLeW7e4mNoH
zcgUe3KEZHTQJPdQnrCeWu60L31uixcFubpjHzb3mRCopAKaHeNoyPeEVfJ8rKvrwhTTbsSSPDDJ
CKrCiY7tBMd6x3J5LcI2eO0KHACxl43ltbCr8KbXELTISKF2o7H6dy1RRsPZnt9zG+zkyepQWkPt
/Ftb1+UbR9EPFikoqMH7NNyVGacPHnHtB7/g9b03OMUf8PbrnR+I4NRL7xF6SMW2SVm+r4Ouvk6N
Yz9Ru4EUAK3Fkx5Ld084/Hp3HSLNbZjX8DAX0LEOma3elAmcv74KnCN+8LglXdJcZUXCHlEsCPfh
ZMwLg+zL3hsd9q5hx/1autLeBn2X7NCKqiJpN84NaJTe7yrp+Y2rq+klRTE2RWOt0k+wQs/fGl31
f3HMt5DpRe/trchl86Bzz0eXemidR4+Dcx8NJcTCIwmFJAsEm5ETRKtG0C3LSz5EqU4qFI7qJjvg
wJaoe9msus2Qq9/2HQ8hd2KpawMp1W3dutZLO9rWHcxhgL8BhT5DKXDwoEhNfXWsp0DFjMDWPoLP
ajDECooGL8Dq1ljrdXPF21LGmXT1PZoWEMxrcAXb5xZB0VM438CUR+VhBLcwoHWwh408pEmksB8q
UNpuKq+neykolnhR0+ukLFsA3oL0NncMOiTAMez9PnDvoR7MX9JRsAqqmJ3epqDLb8PO0jEOZ/qm
2dmRrPXDIBpRKD50Yx3eDz1wRdyxGMr1Y222GL/wPckK/wl16/Hcjum3rufY14XigN95uB2flA7J
jyDvVTSIwd6EoeNcBRJIfS2g/I7JM2brVGl6x+Ed0EWig33OCFvAGLjsKrZslz26g4uF4aCcfpcr
37sNO0J2bjEMW4imqC2Eh9O7OnPzW8uz8t1UKP/dymHmhVL26EUIDuyOdPAztGwRlblf3MPUUt9q
pOV/JIGxeJRkDVx7x7S/cg1qxZ7bgsqeNEDZpbjqPYgxkcBbWfxBWiF0oWDvaRDj+2ZLtdlTn3p7
SDEHe8pM+4ByBXt2is7aCA7X4II1am86NJXGtnR0lEHbLQrtrPmjmpHd5yIjAKQp79HQXIBrDK6X
C+fFsPgSlMqd49udqkOBP3GaUyagAGV+oDcYYTFdTikXkvg5uJ0ONpEZoQ0U8cDWq49V9w6o3eVn
L2Tbc5l4iQKwsUY8u8c6ROjfUGgHpLGCReXlFywk23Mce12D18902J6Max2DLLvzRxV/7dGzklXb
NYQlnYU6cHiLYx8ZyEotbOmbZ73jaZKw97Pg1+MR66gm9wV63yvFpIUCIZsVqfK2RWthhIQTt9hx
7L3vPBHX6BVAOt/Q5zYpVn7C0pqZFa0CsE1MJmBPiCJNDCQBTFZvi3p3eeAXFs0ciY76bIjcEM5i
cM2KBgcoJ+u1roPNRNbgngufP8eim1rXRmZOCDQs8kdKs23Pu7uB6DVGw6eK0yiTz/HoyvK41Wn0
KfokKrdIoPgmi8sX79Xf9EjWYs+sFYRQVfqkHDSHpCdEhj6I8O1JSKBKm4gjQXIthCORreyDpemY
1bNySwwQMUm7U+AiTHcqQtIS2c4U8WBlwhdW7RyV3kuo2QQtKmaJP6hNTdNjlXcHaJ+pmMAAKfJz
FHMur62lmZ9t6rLk1G8G4B4KDeSTvhNVveHlChd96eGzjV2C51UYgvJ8mzxVDF1iV0IkqPlanKaz
vU1kYBnbOmM4XRAX8+8e6yMDWO3lgVkISnS2o+usg2J4DRU9GaithUu69Nfk7RfUaNw52LgiCe7o
qDdeQa0EJRQUu0G0HDm8FjNbuz+DTnjfpjAZmo0QXXk79VWOjFFAIJRSL98mDOgIqFlJ3GkH630s
0cTPgF+LoPGoogxCTytjsLDS5/Lm0L8jIxeKHvvp1oYicI7gYICv8JyvdS//D7TsgFdgoD52BBW1
vIb2Vh01wP7+bHPrK06GCDxzKfMydVjJVe0epxoc7uEKNoCYSooUZOUusjRI5wX0obydENeRzUid
o28DFszfRXgPGwd4r66M0cJCdGY7VBR+kKp8ZFCKRCmjoOKQt+XK8biwQZ3ZBoXgTI1URDnHInuU
tdoMISQKqpXQsvThs/2ppaS+Bcc8BC/9UFbWA0Ol60ub05ltzhJWTXaqUEmDFcP3CaJcgq9xohe+
ei7sTRX1wVrsnSPy5q0CvDvKO/vt8mcvDPdcxVu2QaCh/IKcUA1wo+giKbFqipVBWViI/0gWHxai
hscFsnwsFFTwQ+HHDUoVuX6qkrUJXfr884s/vCBjOpejsp0jSgVR6WGN269yjZCzcObNJQdomAJR
kyh4QjpNgSYF9N2mUj+HcIms3epvx6018urSDJ///uFnpKhOGBaceRjJGzAem6Rcu3wvzcBsq05+
jnohYtAR6Np+h5ZReQiRHt3ZGllomSflV+ysENTm7CxwHzkkizL76ARBuAktFPConf3wrXD3tZU6
27v54FZl47TO8axCMQbP3nQ71mvn39IwzXavShsI58E34ygbKCQCm1b9KFovamvvayGZzGgTaSr8
ACU7A6hwFcZy4tsqcXe427506IGsHI4Lu4EE/11G8IiEy+V5M5+lFvtwgkzHezit2d8tbAdy/vuH
RYpa7lS0AqcKqb6ZFgWtQ1XsoFIZoYO08gMWpoGc//7hFb2wxoAkoXMsNUWPNI2hcLzr1G8kqCsR
aelHnIfuwxsYyhVtEObOMelxf0qfwyK9y8Tfoug3rc/WzseliZjtZ0krpcFXQw/MgpWHz6AiEkLk
7phRv32BjqPzkJVQu4yMz/MdsEDD1ioy9NsqeKbgPw8BDePcV/dTAfEAEGDsKygQwYIR6OhNd25l
RdgMDNA3LWB0nfktypI9/E+AXNpASbS5FhLSXpEaGnldWTCHKrTNNwF8AR5Rxva2/gAZP+H02Tdc
cBTqmaYBfrzlWX/FRs5jB44usCAc4MYKjKzGCNXVUflZoA5oP6Ieq0p2gN5k/81zkmQlTVqamlmo
srPAadF2hchEywGc5Dv4aUXjNPyoAUrs9JrRytLczC4YNg16Ro3dnLru0KI6W4DZABjpygpeiOT/
xxRLOBQSIWN/cuG+0NFqN9ZefDkALj16FqPoNI4BStjtqUgfA9cFOfT35Qd/PiIQv/jvnujznCce
KAWnjP/sUtTv0Cnt2fevPXwWk9pyyFLlA0uXMBI5eb5t/GfPTbZfe/osJml4AqKnLqZjr0/WGMaW
+gba9MrDFxQY2FwM24Dmk+fBFFzllFdiU+SK7TxSoh3raygh8b45hWWIwjEPcLOBeGzXbksbYloO
3DZvVdiHuyYzbSxdK1+JX0tzdf77h/gFA5xOtjAZPk7p9FPw4ixgSfYWesQrC3jpBbPQ5QDhTWuG
EGw53lbmT2D+xI38c3m6Pl/CbK6JbbsEQlLn61rpV4eW0jdXNn+/9ujZtqagevlODtGVEACVJLu3
1dqILH307OIRQBaFQfoPRwYBBbP2cXmqxnBlPj8/8dhc+lrpQGrenK9Nfv0NYP8XKtkeAtI6Kga5
8o6FKZ1TNlVHvIoBDnRUDotkcQMWBDSm16hwn4dtNudrJsIDGrdm5GjaX2Ji28b5nXQ1fLa9rZWv
TO7CKM31eAsgw7MASKJj4D91wU8uw+3UdRs3VyuQs6UfcX7xh22VwFcKjBjHPZ897ZsL6eJDXhGS
xEXRoNZScGWj1+OPvy4v1qUZOf/9w+v6qZGQwyjIkTLYIXJ3y+vx4PHXy09fWLBz+qZtAbEflAJJ
EdNR5f602cqDlz6b/vezGcDkfR9I+2hG19+h43Jy5XifdRbZX/7ypRfMN7HlQGC9rCHiE+gDJAVS
IHKCu9y2d5efvzTNs63sFlPtgMQ2HlNd32jcpqLWpk+1RDJHi1/wtP3SVYbN2ZtV7/Ewy7AnejPK
LaysbvzC30+mo1EWWkdPrDVvFgZsTtc0qtAVd6EjNfXwTymJm+xCK/S3rijZ1+ZkTtDMitrhsOBN
T7UYjjCP+y508jP3vsYEZHOGZhkOdulmkF7jujmi8BaDefYCIPJK7KPnpfP/xXfmz3Y2usg1KdoE
wY+BOJNKC3JbwCtui74Hw2MAOLCGudhYvPlytE/IipsXG7fjLRBr6R78u7yMUDFScTPxsNlkukad
AeD6w1hXYQg/zzQHlgrsthurTA3wl1aGbkVp9XecMvIdCkDZt2lyIWGfq3pHlR4ewBx2jq4NnFLh
NDoe/H/K9doM719a5HMEfTcI4EoT2h6DzogoK/sbXgT3btjvikH/9Wm28p7zDe6TkZ2D6HuH+hlA
Ju0RphmvSQloj+6uslHcl1An8prxx8DWrO0WItocVA8wJIA3TdKB5ObEIESlkS2mP5eHa+nZ579/
iMX2MLYICm53DCd1KFRAot6evOjywxf2pzeLmKaEADVs97oj6H1bSP3/HMWwIzlbawl8fjCiR//f
j7f8hPveALWjvP3lKSjygXiWZCJOnbXj/fNfYM+pNpPWHYe8CjuWxYTCBWu6W+7mZFcJX6/s0c+j
sj2n22hJNEQqEnqsen7K/dvAu3JwkQDJPOqSlZR86R2zyJ+kHmy4iEuPYHPVSCs5H2K/EvzReMCh
Qncf8FdtrcX/pUGbpWr91NVuH9j1qWvqowKZM9TejTWs+b8tzPpcYFA4AKVwgt4olMbaTSLC9Bru
GjbkYTqzN3W9JqC+9J5Z7sY922vSHhUf1cJ7nark2QTWvcys/JoAPXJ5iyzMzBw44ZVwkgcVkR6H
1DUgDWZXILO/k97fq6H97hdryj4LczLHUHhCGa0mVGLSRv1xiLMpefE2aPl2+WcsPf789w9hxFgN
Q4EEKrkNKHhBZiLT3OT2++WHfx6j7DmEosogStWRsTqRUR95nR2sdE2Ff+m7ZxGqHUJeuwTDT7L+
1UqJ2fh8ek3kYMeXv33pBbM7XaCzNpFckhNMSyLSPPayjwp/Ralk6eGzbe2FtIYRGx1PdnrrAPwP
0OZOrHq/Ly3N2TYGWxqmLhMMBECyUAd435BHYKPra5tLFtM8FLughmLpylmxsNvmmIoCwoR8dNyz
+PfwLh3n2ikg6YZf9+on05rV0tJLZluaOiqXrT928I+vdg0sBuBMJeDAMP52e38FUbSwWufACqQ2
LYQr4U2FVt6tzfVzldsr7LqF+Z5DKUQgXbcGiPWYZ14E1kAEP51ocp8uL9UF+Td7ruwHOCVMZ21N
ThY0I1rP4UfG1D4NyDvIFptO2Ed/UtskNL+MqLaXX7o0I+dR/BA4wpwXKQit0KZ1fw3QiwQ2PuoK
cXDcl8sv+KfL9/8XNZvOtrgjYPzJDMK4NYFXGVo6PUDboIXGZqhuUWronqrJso8gRNB9G3rkeawm
B80Vh3wjViXu1UiqFT2Wz++MQF3/98cCRd/JCR7Opz4bNy4407k3RHC1iUCZubGTP2rNfW1pVGeB
wRd54VQ1pLapnipUtmGTQPuXxAzfE7/pv7hjZ/EhTVI3Gxny4V7lxo2I5YV3xdC5e+QSZdx7Fmry
l+dwYd3PVelACXICyOeSkw19SFxQdWxo+uq4/Ur9Y+n5s7AgpS8hOGjbR2RLQKFD2+S9qgBwT6uu
/H35JyxEhTlyo4fGg4GrET12dfveQeejIeHj5UeHWD2fLPA5ZsPq0CvJmjJB924UERugxuQQKGeq
Ox/asXYdQC1A/6Ga319+38K5MAdweCU1tUzMdMr0d98DL0WNmwDCdrQBY+v7194xCwtuJSx0ZjgM
Un0TJ8qFskkeOd7ffAgjoLl3l9+yNO+z0DD4bk2qfITaIZuurLQSEW5338GKCjaXX/APt/HZ3Mx2
/EjddiwHFzIv40jsOGugGw+XquolS7KpgdWjxaKeKtXEFYWkeM+r7E5lNr0fIeXFI7/ugI53W/cI
1ytxCpPKfQo9z+3QGeLVT99X/C4NE1FsPIgKHWBhkp+UadK1xvDCqp0jGAanskpX9+RY2MWNyPqY
8m5lTy89+hy6PgR+FBVs9+wEBwkNT93l3C52MivylUi79PTzjH94elD0NkRicwgUgRx41St/uEV/
LVnZAQvh9Z/0+Yens7JpOgmdfqh5l9eBKQcAmNKbNLOfKaQoVtbOwk+YQ2oS2O0MskfrKBCqvzUZ
88CIK9ZOiIWlP0fVcAPp0OCMe1ZOeJUGyTNkS4/ppF4uL/x/K+SThT9H1nQQtbIccOGOktUEnn5l
Fufolu/syv9rd2m+s3hj73inoE1TCHqVVQ07sDGxQJRt3znLkzgNeQG4hu4e3LChzzU4MisR8/Nz
mMx9ZAmvOYpEHbRFG33y/BR+ikn7XI7sIQAjoADlMq4G3D4vj8XSUJ8n+MNqCc9yINI38JmS9Lov
vPehbA61v2Ypu7AY53rErcm11bgOOSIpvk4BTgi/eUMJCao13e2l75/FMDut4RFhT/QYoOH+Bo5f
dZRAbh/pINjXoA/2P/eVD2MEu2KB4uAgT6V17RX1A7Gv0effA5ayspsWDq1/d94PL0hlLnJHeKh9
G3NQ3pMf+BuYGm9oVsa+1vvLU70wF3Oci5IQJEcV3znmqoDGcGMf8atAEBL66Hdm5WxcmI85zsXN
6USGBMpuk9T3kso9CatdVfLd5d+wEHfmQBcnUAP855U5au3iGs5Psu62lx+9MAlzgEsVwFYytCX4
xBAFldz97UmoqIIM9Kc0ntgoFrxcftHSuTs3WDeg6JQ6T+uT87P/Me684268Unv7lOD6+Mt7Zk/e
XXpPrpOTc3gSN9nLGr1haW5me11OytKmwnut8rkNW6gVQ1FpTdJvaWZm15XcgbuhX0t1SlXxygf3
1bbWkIRLj57tcRX6aZVSlFg6NHgnL38MvC9i46DN9d/4x3O0IOzMNCdZqHKb2fZfMTVg9flqZVkt
7bpZIgIP+Cwo4Cx0dHsBlkdCp0fCuYkrM9HvqfHWcIqfv4fMkSJaG7+28q6FJCGHDjf4Z5BABYNt
V2XWSvHg8/VD5mbr8M8sHZgZYx46uWFl+a2jzXNRoHN9eWMsnMsgav93MsIxhACNqnCrYPpHwgr0
tP660OXIk+m2LcfYciBy6KnjALmHjQf6/Bi4G9/SUU+ajU8he5jzDZBWXwo2ZO6HnoKMN0JSpjml
fDh2Ht0n8IW6/FOXhnK2FW0he1qHuOFAOOSucst7klpbJ6dfqniSOZgjZenApJrgOtRXxca36Ysp
pxoNp7Wl8HmwJHOPc16F4EQnJXa7ufP0NYqqh5AmENbIwIJP468N0mxvph2EvkRdNidTqfcK9k8t
ne5ML9b80z+PK2QO8NCQSLQddhYKLVoYUnaRW6xhgRbKVWQO7KhRNZ/aqVOnrvB+Iy6eytB6SSnt
Nr3i27Y3DzTtn7vK3tXlqnbOwqqa4z1ActSsgYv1KZjqLQgG10aWB1h8rlR0F8br/6AeBTx1EiR0
pwaya30IayYrVF+jFpFgtvf1SOk0mF6dTPG9Mnnk+b8dvbKRPy9CkLk4dwr7bFC0cfDxZkAHzogm
/4Wjnmy8cLJ/S9Znd2TwhhfaauDUIOW38t4FHhu8uP4b0LQNWEM2dfDN4vBr6e7y/hZUZ1SP0SWF
1ztl020Oef8aRYO+vrOTr9XySDA7jI1l91AOaKC2NcoiypKoaTeT0FvQ2KNmgt7gsFKcWogDc0nv
3A9g5DpV9UmOPnlJoU0baxix/65KCQ5NkVobu2rXAANLy3sWD6YEdTCq/OY0DSdWweMu7aNATiuT
tfT02UHdOqiqmfPT+/F7wepNimpbuHrFPy/j/085yRwNopqmBMMbRxuOZ/fNArHjLLLm/YXuRhE7
U5mtTMjCr5hDQgTEfZ2xRNwZnBA49gqOLzkgJ8nXQsAcEpLrBgz9Nq9OkyWvSD/uOHVW+gcL0WWO
BqEpwP01FLRP8Nq801X9qv18BeG/sP/nat08t0cvE4iLKh+83TCdLWq8CKmKfZ1O0KTRvrUfp9Dd
Bn6wBk1cmojZ1ncTNOeHHBUSW1gUosbqr8wL4L41XROhXlpSs02elKavHKisnuq+xAavd8K/6cez
fylduZAt/YbZxZsWmUcDYw+nxnlswzRKwoPnrqGLFuocc0tld6oD0EllebKqnyPc3n1XbRizNkX3
4jvuPnBWdsTSuprtayWA4+xEiPe49sZ04irw6Eoh71+N/5NdPZfqhsLCSHqoSp1CCHDHyibFJswo
hXqYDemNGgi2KCnkeOO3Pj0A5pPsRpGy7xB96YEkHbwIirwQspFpGVV26fwVRSJBDTgTt3NmnpI8
pa+hY9MHU4n+GmIzCijIstoC3wOOcs7BKIbCz27QY3FWhRIvKMLKlTriwvzM9URl7foFilHqlHBh
oGOX7VpXbhI2vPrSO7ncho7y+DWuGzSlZgflRPNyNBOUi6tw0yXgP/WHsqjjyxfJhVNqDocKWsTz
MsnUiZzBvN2pRaMGNP84FTdN7awUcRbW2RwIZUBaVxaM56EG89pnuyZfg/ksff0skvh9pwpg3xSk
MzeU/HFDBSiGiBzU6dZO1qVvn4WSNGTg3Az5ABNOMNTbgHzr5bT92uDPgkgOW8RmtA1uwgpCbMNY
FJENWRMIj006gl7UDa/y58uv+rSd6hM6r9QNNRmyoUndkxoKvs+7ypog3dCX340azHWD6/DzVJV5
nPY5lOT9KomNRTPoRDvWrmlEBgV2xb9d/ph/tfB5cABPc54jlWpUYPk040lZgb7XpswPmZXSBHWX
LN0XYZi9NL6vzSO1vbzbdSnr3RjldKdD1akOYyf3xS4VQUE2WQED7O2UUn1lFU363ofSTFEDtcTX
kGVhH3kWOP8rE/bZYsB3z+90oTMqmuiRndxKQdDHOzkFWTnjPztQzo+e3eBgFyBdDw6Zp6EyEYTh
QRYEDPor+rvn2Z9Feth31+7Q/Y+zM2uuE9fa8C+iCoEAcQvsEduxYztO+oZykhMxSswgfv337ly5
1ZtNfb45fcrdBRsNS0treN50jAEd9IN8mUQ4pHzjp1/tOMHT9fBplgGKaacjjDvKTFqGc7BPl5Cp
8r1Iivokh+7n0pUvYigAEoUoWecux0GCXzkvFdx9v3m+va6umYPL79DywYDqM9yHUzuuavnLyXrA
YarI6ic3bGTzs3HczxS9XF6k2WTfdlsCvac2NpgzB5XIYg8q6IaygP6n/dPtr7m+2Gw96mp5tkR1
Ewg0CTBxoZUYX0hebgAl1p59WYUfw+pzXvDSLkjcV3aBW9D02ANQsOEbrT388vcPD7esbOwvF5I4
YeO+BWcbrLrbQ7I2wZoxRi6AFiXrbUB5wIHsJJ+fjLJpTugdsCEoWo0PtVu4G1ZqZUf62o5kfEJi
A8oI0JkYAkrdQI0P87TxJdf87osF1DakHAGtJkNKYxda9MPw1QPdVRQ0gPJgULcKoP4aEHp/Y0ZW
PkUPuZjQHEyx6WkMMx+Yk300UGNCrI1td83bvpgubduVOfqQfaO8DJQEOqM+QmMGUgQg5A7e7jMT
b+nxlV6MxpQbCURDwD9lQ3/0B3Y2DGD9wCkBxfD4uddcvvDDygU5xGsBKW7iGY2ntZqgbSBOwxDb
qg3q+v32S9aGS9t7wksGNhmpE/s9yoXRhYyLyt5ZcFGRxsZ8E/P6HrT0Xg6LQnvDM3Dcg9sLtYdF
sKde5tWxaEAphfxpkjwWuYduYjqY8l1ASPuZ+9y9z80O8zc6MpytxQohoD4kECAy/MNCpzENl96q
jrQnUL2yB6uMUB5RHoma/DNaR6Y7cGLTHeLf3rFOnOGu9oQXCdfqjlmxsCLIHMC8CTQ8d4YcvCCv
ekBY8v47XBPrfuqHMVoU9Q4iW9yopi2QsX6CuzpDLcCQ9u4T4IUyRL2q+CLnyXvo8yG5m9B/i7ki
6BpwW0qOueHz2BQJPbRuj0RnPvkLCHo1lIDqRb0AScEPnoWLoO1M0wmelw09KlAzgxRRzwc0abHQ
tX0/HJbMApnVtOmvZCJz3CoQlN1lVt+ETZ5on/1Mxj4GIpIdzLnsIsiuQCvHBZmPD3tuIBE+jll2
VmaegWDZYE/7LPFPULuowb/leRcNiYJozLDYYMIiEkQ9OwF0v86/KiTyzib2ao7yEgOfnJqQHU8N
cLcJF+ylslDrElUjJ0ezKd0dptSiGHYGll/q5dHYo2uVAoX72PPZnXdGJ8cCXDq4kxsLbMWg6DGb
QgJ1auZsgAPnqKM1GknszEm7d6Ey/Knjz9K5QYRUqjETgaLJfAoLCRYPEZsbZO33aybL6MCszmtP
xrMNCcgJ+F7U9WVdOAvvM5lrWEU9HmRDgCNb6gTV9LQ4ODNUIHrTeAeWNAlSY7wDXnBrt699jGa1
ao81PMvsIaZDM59S8CyeOpXau5aw5e1TNksPE+EO702+RAi6sQyFImK3Qr1H1v1YoJZ6b5lesWEb
/15HrtwMPM13AFy9KyHBY6O8w67vcohiHWRbp7/9apZ0Z7MqCwgAO9MObRD0CZjV4k/e0fwtJ75n
7W5/7Irt1GXeciF8h3cuklsToMayUQBDZ1s8ihXr71n/PmKYCzVURN0Qqc3bx7yvfncDHH2L2pE3
Q+fq9hesrAi98BKUhQwdUy47z+z3aKE3qPo2VsPG3l8bHs0vclFb7kLGCm2Uc3Ye3PzIwKS+/bvX
BkfzigRkobpuKetYDMOTmydz4I6TCpoLhQ6Iso3RWXmLHpoCcRo8Zmh5xXMtwrzovlud3EsvebDl
lhbPygToEaJsIj3qtFHH5lrDT5dA7QvAR/NedOW8EW7+W4F6ZafocaHWmsfWrxYrns28LYKxABej
nAkUN8Hwr0/gWYtHpNSL3Twk43FsJw+Q6ZI/g200ham06wdGmHvwC395diyFvmS/JV94Z3WRPw7s
AMgUf2Eg/DSB3Rlo+kVzBeTLlDjxnuVJwFSN7FzRkik0PLvfujxcd/EtVzMAQHMBYAtue5xav0fm
BtAaCbLMDDLjvRu2rsNrK0C7R1g4fzl6T6eYOH2+myEe8AUFLvlv05ydP0Q4/icCrDgD9Oga0Bct
pgWKPU4+vqpmfOJi2XBV/zbjXZv/y9L74KtCi280KnPpkMhqHojdpwRKaFYK4rBlgA1SLOrYmoU9
RinEDt8AVB7+qeFC35W2UR1QZk7u6m5oX22rc05zn1b3wAYZO6DUy9ipmsYMQWJsjzVLSVi0PX13
lgZCGDUnv5qh72NwdUA3z0XjB5nbDzv0+fRBl/jk2I3Gsmelyw6ZnNWRNkWOhoQUkkVmmn8zy956
Mxqa7ZO0Z0foA9Y7UbgjMPaLPPF09oKhIk7ktel0nFUhTrRvpvsCHPIj4P007Owyg/SuhTUPKH0d
zsbE+JFBwWLneC1ixqi0UWUICmf9UJWMLlEhqyE/+W4qfqfM75ewR4sHIm3mNzLj9nvbdF08hyvT
oaMI21oo8GVSdm6VHaeQ7ivciLZTRLh/qBsIcIiNNbViWv5TkZ7Nc0KL2kPz9NKeUXBJIuYOSySZ
tVWFu/aKy7b5sLQstVyiM5OKczRe1Cex3GfmRo/5yuGh6yn1SULbBdTGmPO8DgD+JK+jp6oNN2Vl
Etz/HE2TsuvCM+MWlT5qMp+sogTSbvo6eVBaLNkfZaqNaVgzIdpR1VQNtNxgb+EkQMrm0v+HwG3J
3spUbYQIVt6giyy16cLmOfdobEzDA1rogLepAOKeHKCrUZ+2sW5X5lpXWgL3pcw8bo3gyeZoCfhR
ZDue8s+dtLrWEtrYUaBW1cl5aV9qUEVBYA2Eujf8P7c33cpqcrSFCqVyaxJp65/TJq8iOUL5tEvr
3e2H/x3oK1vauQzZh20w2zK3qja7RKkXhOalOU/RaHHnIrPoRZZD+eM8QQ5B1IV/N6UQrRhqmUIF
J7OdXU2yYo/yZIDGk28Oovnw8UC4hbRhYBWNDd6/64dNaqBHH1IvSEazLAXpvGWhw5LsXI6ts7MM
r35Kx3y6pw6rd3OyG5N5fACJ39nX0s0EbtBzFXBbjZFLBvFMLInkrWrABVNTlrz60PT80Rk2ebRI
O9wVUzmfQMHr3+Y84Xc5JN8mlHEXf1DKaUQWkx2EOYcug0Humvt6cuYKecd0gfNlzCdhmwqif3Vd
7NxCWYc+Z8aXRSa1uTHgV2tCcFzqfeHo+LJSYbnGGXGBfVUX0M+C/GumDhDiNA3n1UveIKVxR4eX
DiEE3BA29sCKz6F3i8NXRi25bJPzZDZ/vKWJcjR2uFR8zamKqVdtfN/ahrb+vZ5UV+RQKcBWA6R1
15Zg5RMSSvfVkyK6vWTX3qDZv04s4ASXTXKm5hAsbAlM9t5BWyn1Nsz32khpVs/gBBfNFnRxlphQ
2ZOBQcQxY2ciXoxsq7d65Sv0RnGUnfX2JPEVjf88IYSYpGo3+3d9b26YpRWzoSudDalTOT5XCL4y
yBQsvfOYpP6nqrWYr5eZ5EtJizFvxjiF+IKZBWOahrx4uT3B1365i4df5uWDSfKHlEE3ANiwDMVL
0IYuqo0HXxvzy4Mvf//wYNvM6go682UMWZOlD9qe88euTcw/ciHpUwbVtI1Tbe0LNKOajWkPQZ8K
4qfmI3RQoyq1PzGrl0+4vPHDJygBqGo/wjVl5lHYkPiEk3d71K+t+suTtetC2maKTn7Zo9r1mdbm
yaifORjTvMhhkLdaKS4DoJ82l5do1sEZ0RI+Jy4OYujPGmgFKxB0Hom58Q3XXKPL47Wd2zuLJ6Vp
93E6+IFl3ZP8xchpyBAWWDIcbvkWS3BlsPTb9UQgX1yZXR8PPYuW5NRw6GUNWbgoCV2ix9szsvI1
+v26r7mVMMvoYpNxcqpqlR2nkft70xjlGbjP/q0xAfavUj/dMN5rb9R2Xg5KRQ9cDCK+bX6HyNrL
YGd33DERm+Soj3UJlK/craqMlU2i3xslVaNfZ7AhRnMRKkDTON3I1a7Njrb9QGNXdmJg+znCHO5N
MrQhWlzHEOJEbTiil3/P6GRsZBnXxkzbkYuJTODgNX3suRADXBIUebXJmIGHhmZXIqCi7eP+/Z3M
YmvxrZgxnVxTeEaF4niC62k6iQcLWk6PvEYd5Ci4BcGzvvjcatBdQ6NpG89AvA4nSNSgLGkHhfZl
l30pmo0XrKwA3RUiTTvVUC7vkcpWwUAgGJn/vr11VlaA7uwo4VZTO2Jtsak65dw5ZVlzzKwmPeQ1
QQIhGTZedFlSVwyaDsjhFM0dEL7p4UEVe6d/BJMSTvPh9ldcrTmAPdMFqVuoIeS9dFBmn/A5hFTU
fLRJBR/XU/UpXyBL7fSY7oJdVFJn330EJ1bukSguo6Yj005CBfoVKfYtaPjVyPXlB2kG1nM4EzTx
O2S9kespkuyAaPyu5Jg/ROh+1EbzYlTVnjDoKJmImkwIr2ycfCsjrTtMlmUpIIKxqSf4Gqb9WM+v
bCvcsLIQdV/JTtMZ8g1Y6Z38ybJ3O9uIX679Zs2e4t425dROkFu1/MiVr6XphWTairKv/WrNnemS
dGpyaGnFY5vvTGM+ArMZbay8FRujSw9ZLoqlLA+5r0U6c2gZpRO6JJex3VykKp2x3i9Z3e18aal3
qLBSHA4WFbth5PlJUSSzrKwCUwYI2F3RVxaUu/iW5PPKT9NhLITahuCqHQF4hWDLpZC6LEJSHqlJ
NsIeKwOrC9x0lmku7WxgU5dnRLfcLeL79c4/5uv4Fdor4uc9HjyE3Q4aZ195PL6QSETlPt2PgRtN
e3mCiMgLvWNxexBhvTGf1sWLu2KndDpLZbVlgmYmeEZ39hd2gMrXvt5PaJsPjIfsHu1v++rEH6e7
PEZ1aZyek53/Ijf6xsj1Oll892V/fPBaC+YuJYg9ZcxTlPBD2wzwnMYZXmcv5wQwengaSOSIR5Qz
owB27KCwHCCHLO7V2BGgjwwH+erRAhJlFPQOrUCZuTPgSIpwyarWDnPoMj6AEVadpxJyUFBdQ8kV
FAsZCVAD7wcjxHrDzkQwbq4W+2kuq78Sb0tkmMj8e85oQkYRreA2oeRkQrLzCweJ/xsiO9YfnyT8
vnb75ru/NDJyWO/s3SlrI8DAvQBXrPHBkLzc5xy6eSMj3ovZ8zEcHMCmKmgLxWVfQV/Omct9hdD7
LlsmeUzMYX6VUNqDqMtId9lQQZp4sBiomtTt7tG75+69tlCoT62sHaMt/9XKDAHXcarxafVUwPVv
avFQE9k/V3ZugLfj2MZ7AtbundWMJOBOxSPVM6sLQMZJf3v+hShkN8arLfnwULi5B3yic6GSJz+d
yiNvdmrxoAH74dErCNstYpmCxfaaYCZjLqKkRK1IYpDq3NMeRQyy7u8MuiQga7ilcWDm2H1F6DHZ
1QXtv1TuNL1xZxHpAbAm+zucvCRITAtr2igqxC7TIvIkWSCtp8RbK6BkKCX6YxgtXejQF0sIm+yf
ypnb4eiLGsFlUJh2qhgQEamyTIVW6VUJYLb2EClhVZCTbjn+s95rxt2IRkvUadjkua5tSN5Zdeoj
udO8oTHONmCXuKpip8kZsAKTMe1vW80Vu6GzwFITpRlIS/nnOX+dy3aXp5+S3EIliHY5s3D+e47R
+Gd3gd4Fld1OFhDd7tzj5365di/rehMluSh3iFU2ifuycr5DY3mr/eJ6Xyd+vRaxQRlep6we1wq0
JtBIQjT7fcn6ZAcl4eIMdcZ5zxP0KaLTIIWoqPD2uJOrkJeLCmVFjcc5r9soFziIIJJcxb3TW19m
XqmNj185UKjm1DTD2MjOz0f0zEwJfNH8IHLGoh6wrChNttK+K4tDl+lCWySyvm2Cm7uPnED2kFSv
t+duxcnQGVIOn6E4Okn7jPCwG5RL8bODhmqQQePg9gvW3FAdDSXtTCRT19pn6osyhuLmcoQItogW
g5mhEOhAITn02Yjoj8LJIzQ2ZIFJKgicDvPBVnZ1MPgn3UBdx0v1vEyIkjibl1MmvqGVL+Duxr1x
ZSHo1TgVnEDVQv4BOfMvto+uDjafppIcUMu2uz2Ufx3lK+ewXrSQGt58CcLCi8X+epkAsb+rk4qc
6qQ2jsxvIMud9B795aMA/xWnR4WLI+gzpVOikFhxD//Tdk8SQaAINjKLKuX4+0oWzbEEuCLs6JQd
fegaHzKnkeekbpqAplziXsKWowICYO951HpqTDUFcN2HPaLvZgRJDP7mO4Y6o4SrORRjKe6Zj0qx
EjVkx6y20hCdUWJX26mxqx1jiiDf6sc5Gdklh0keLE4ISJpJGboz/t9o5NYRAbAWYhr1uFu6mYa+
8j+ThsQtxLpssQ/uRMvgURoD3CjIfYtdWUfePW7dvYg2Lzorm/WvG/XhDcj9N5IbCLNlpHsoZvdc
d1tVntf13PDrNVvbpAN3UNSQx601jpBhA2tInDKXi2fw7DMgvrqaij3nlHyvbP/ct00bLH32hvzu
0YbE1M/MLAi8JKNbzpnD2j1RmXcoCYpGCeu3lND86w6jDqmYILmNCjtghGwokER12VW7bIa+QmtR
egQMcXgzpe8fIBn8avVlt3HjXbFleoIZooVoKpQlpCWX5H2W2QsdzVflOz9vb7+1adXuY2Vb17Kf
EbbL+JPH3pL85XPPvRiUD8ulREoHPMoij7tO7AGb3jl8S7x2xSbpQDNPKYtUMwyG65pBPUyh2cid
mY8Ht+m3jNL1qdaJUWnVobbBmPpYqIcRzEza25EYzP3nxkY7XX0JZ6sQl1CpGiBId+yb37cfvDIy
OiVKJWnleSb2KOmHs107v3rQfJnFI1iaT2SCYGh0UNTQpP08cJwEWRf44t6ogZeovhjtHLZVtRGz
XvsMbU0mWdH4U2lncb+4z67K/lfT+VQkw4Odf9K7I5dXf1ieNZTt06mz8xjvUbuiRDEuzUZnY/ms
fcBlL394+kwgZm60ojlnPgXovuuhcM0m+iqZ53xbPNJsdPGu2Ia/3smH9+RGN/vKGHDyV8sO1TCl
JYHM2H9uMWkOtjtRgUpjuKhowkfVNJugJafeigxtWICRbUz12hdoln9MKhg3FysWqry9YAEQzmHi
P93+ghXbpve+SWDlckrMSz8QVHMBA/cDnMD2ho+89tO1XWw1wCPVrO1j312iTh2mxYkGuuFgrqwg
vbXKMtyFoK4b6TK195Z9q6Ip3VX5xtSuDIzeMAU7wTmu35jai/a8O0Fr/HPzqXdIcfiL0G9HIL7L
38z0fwl4k/24MeCX7X/FUdQbo9TQWfMyF7D7A4R8y4JkO4A0+XlGFDTye5kdObQQottr59rseibR
S4rQNU7F0rUydlv7vmyKX4PJjiZCIp8YqMvztdVTgNpPk0qiy4t7d6LrQAQDgswT5p/bv//aFOP5
ehVR4UJUwTG4ijmjj6lD39jibfR4rwyNXjokSVuOpcMQsSBwzewyYOjPHN3Hz/1wzfiPIx0lrSwV
l4Y6pZ59QCnRRuz52qa6jMnl7x/MZeVUlBlttgDI9dq7f1A2ETD5wx22HMS1Mb8M2Ifn1wSw6mag
3jn1rO5eojTnJIY5PdwemGvL//LrL2/98HS4fIvbC6+Koe9Zh3Vlx4PjP0y5vO9SM+JNvVUmsTa/
muGHaE4CNA/ml2QosxQkGBETHbKtfP3aLGgmf/atVpRluaASII0MVNAl0PRrujoY7DK8PVRrX6BF
Vxrqd24xzGMM7YfphAJN9VQuQxmWvte8334Fu2KMLrOh7d9EdsRxnFQBV9XsRVbniMa47/OEZhKx
lF99d94P47zhdK0sLD3RU/HCBDCQiNgoRJAMJ3NLNHZlLvQsj5KJUyI4BSRHZf1KZ1y1IScyIRJt
3RXdvIVxX/v52pbuEjGLafTp2ZzKl5ap10aoDWvxN+CiHwqYB10oARWrjkK8bIo7H+JIFcTgjm7l
p9AM8436YUnphPskb8A8diGmkYX+5PZfcenhB94o8zBR0yM7YzQN5O38afzdFTNZwtYvszKYAHcL
m4Jl+wE92neWRPzPIMb01PQm+UZGQ+5BB/D/pAlH+T0E3ZBrrpo+B+M9kw9mD1yO2Tnzzwz45SDz
s/bl9tpbWd56JgqKJg2TZYEataU+Q49njlibPDdyC8e49nzN0vg9SLBtngFhZNVhNznvpqoPRd19
vf3z1xadZl/SXllpjT6GmCblCQf4kddyn5rdvl6yjQ2zsjupZmMY51Y/JODUub5Kj3Sxn9EpfEDk
Esmdnj1bfn7MerlVwrP2QZq5Sc3Bl41RAKbVlKGqURdc/q9xv8lhY5GvzYdma6aEosgp6a3YJmMX
NQBMvXG7dM5j42xpwKwcLnoGsfTRGVFXM86UegnRuxhW45uYX1N3DLstLdOVYdJziALyrygoEySe
XfYgLsNv1s5xaZs7ztEmd3tx/Y14XTEIekKRF6qwVVm1MTQw5332YJ3ROxCWkWkERkiDVoVdZNyP
O3OfBOdnHiUP1Zu723r9iqnTk4o0VbNVlgLdOWNTfZNTau+HhqOO4/bXrQ3hZYV88AE8f6qZORRN
XMjftcORi/oyJ2VEi0/cmGBN9Yg8IZyAtgHQRdowXFm9O0995sZ9ebS266c5s3K7zy0QZ9pnJzGf
3Mrb8IzWRkXb7XmD4P5S4tGWO5wqFEOjqtpJgwr5ywA9B83G0lrbI9o2rxvlkJrNKkZ9Dg9YX8w/
sopyFFWbblhbWcEDhxRbfaRrH6Vt+sJKhraAsnTsQhLCa750zT82OgbrYiMFvfJ8PexOeS5a0fM2
To39slw0Nr8jiRZa/YbRuprhxoTrgcvaaolIDJvGZoh6w2/TvdMH1WsfPC7ndleE7dH6AUoXfTb3
VWScjB/Dm3yrfppf5zzwIu8Eb21j3lbMp945w0ZZLJyDuWC1/oHOKEfyO/GcOM3n8DBEV3RYuqF0
ZmRd44b4y0PH6zxkJlEbE7ViUvRwZ6mgsD0MHONI7NPYlO/S+xxqBGTPf5sTlnQ1EbygMarO8n3D
R/E8lD4Eu29bq7WB17Y8ljBaDakDLsv8NxkOIfA5a5DNcT85NNrGh+9gG5N3oWnM/NS2812R+Bs2
Ze23a5u9QmqZjcsAbhKRh17cLywJCZi6t0dmbU61zW2ifmPyE2DRZDn8huLtaTaS/e1Hr/xwPQbc
2JPjjJZ0YpAbg7J7qxioIuoz8Tpsaj38m1VIgNCqs8Avqe9719shFOPtiqxbNsZ9ZWT+Jsw/nHBu
m6YZME82OvTTU9PUcNgqSFneHpsVC65HffOOWI5pEi+ePUdF5ZzGUiYPVlGlAK+ApOzN3kZkdu0z
LrPz4TOmHFDTMWkdVFR4VZj1Uwe0Gt3wbtemWNu2/jx1ZAC0JC6sF0c1wYh0WKM+eT//SxL78NMl
WB6cmnSI63H6xczlu5vS73niPySkFBuWYeXw+dsJ9OEd3Pdan8gJu8tmy5Pr1ekOzJ0iIu7ihm1B
t8ppr98DTD1pCZqxhNWcCLqKm18eFdV5UeC9B5y2IoJih/lq9m43BlkLDaHba+zap7k+sIb/nnlu
o6uVQMP03NJxJ3JoRDFH5ZHrp3covN/K9/6djSturh7bLtvKTNLU9WKkXuD00LLYdxz1rR1IIPuZ
XsoPq6YeIX5c13unbKa9Z+fd0ai94VibhfWDZbjn3v7ktcWuWTN3LpYKsBY77oQCE5NACuhHkgNW
urFaVta7HgyXbSqS5nJMefN8Dx12mjunftnqkFgxCnowfCk91foeal2EUxx89S11+Q7u7z5nf7z8
1+0RurYoYDb1sPiYGMKl3cUFaVAgV58SB4ofpAgIyttuv2FlDvTgeDmi9q71QRfKBPdDnqOr00Ux
3O2HXy13ufx+zZzNaeMp3sMmmHbRh0PipV/TXrSPLWRIH/psAcu5SqflbvFNJO5t0e5NWtaHBVIn
Lyghstug50VyqV9qftz+SWvfe/n7BwviFSjrhgGhMR/L+3EyvrJl+eSj7X8/WlEHcfmiteKygUyQ
aMYUAb50q/Rr7YdrPouR5HWOxCOeno6QNskcdz8k0tm4wK1tFc36ZLT06FBfCrf698X4gnrIYM6+
3x7ytWdr29zKVEJLJxuh69nuhUoDcoE08bfbT7++Rf6j1lAKgbhQiS3S9k2Qmnf5VB2wiAKj/Bwv
5z9iDbPn9tVcGjQuc3aawEoJ5pz+IJJsxTlXThtdp6hKZe6A3Ad3lDVjYFbdD4OWkZPmOEqNLijs
1MErs93tAbs+Hf+RhsB92rJEgrflPlrD0Z+8a1MvDXyDb+R51mbk8uKPW4y4MvdqjNc0FXnkTcgt
23UHMev5yZ+LacNwrX2GtpGB0s1lz10a04uzJ3P2hLzzna3UxlesPV/bzbU1dkj04yvgCwRZCTBo
DtkH9RnFBM/8j+zD3MwGSAC9iEUn3jrVv4je3sonrTRGm7ovAQrbNDg1jNzsjDvVEAQC8uSbmwL0
wRgNR5ntM5RiBZI175PKH1Cy+s9fYPLnVpi24YGv8WwHxatxi6DKd3NMi7NBKdsRQdXG7K+sMZ1Q
6Hiovp6hPx2jVefZKy9HIkB0GboiQ6Tnvt3+jusm19RBhWIopbQXnI3FlNwRi98NTvZ4+9Frv//i
VHzYIwQMhWppFxILTgMxPczQqTLtP8k4bfhWKzZFF4EQnnJyAbHpeLH6Z7EAam27h3Govshiehpp
cjfUfOM2vbJTdE0IcxGWSoaijgsC84VgPNJzyCru7aL+1K3oP+IP88BIhapiN3bhg1feq51uPHht
GrRN3qJYepJOYaKcp4QgrS/EC2fJEC6szfesqJrj7eleGyLt8CZeb/tlgw8oAUWyi3uOfyz2hpe1
NtXa2a06x7RZCRTwQuG8jXeJXwYKRGgnQRugfDabKrr9FVelWGC0dEpkmnclQOpIJQ8AjRySzgYi
3y7kyzSZ6PgoUyfdmVUCRSl1QdBnTVeWESuadCuMffUHXC5JmmVxXZoVzGmRKR+Dzg9NdZAgUmSB
qkLDDdGOwLYCFtf2Pt6kG5gOSfMsdwGeyZl6HLl6BEJnY79cezRGUYchuh1SY44PGGTbWe/zXL63
cgsgtbKedZhARSenMi9UaGhxHVT7YPKvXvOV5p/pk7v8dM1sGWM5j8mE53tmEVaiDhpjw3le2SE6
UGCwbGZmRWnFRGRVuCDTv5+lY4VAetT728t3ZZ/oUEJElYeZqwQlq0xEtv2YWPLFJI9tZx+M9sw+
65noYAHSSCJGjzmxYFNYEiBsxt/etNW/8jcO/t8bPDS4/n10zA3kf1OKU6mO7Gfr7IbVuXv1fvpx
fep2zqMK6a7Ylc/ZE/thPvv30Ca8y4/lU/mP+Me1dsaGLVhbxJpFqwQfqqx1QPUzxUvl9feD2lLj
WHu0Zs9cWyRe25rI+Fjdk90M31hDNk7FFQqeqWMNhmowRd8wEgMCOYZOAXwnitr657HIVehS8NxC
LwcgFqrayxfhDcku7yb7e2q57RflwhnPpMMjgDrp2ZAlwpgZq/4xFgQ2oRmRzWi8T3o0UvX2e9qP
075rTfNLVfE+HPumPBgN90Jn4iwiWTl84gJ0sVSX5f7RlRB+bZlNp2JV/YZwwn7xy6gzfoIS/Alf
6/ICbdOXoBegv46peJb3fe7vWmc+lep+ML7f3pcrRus/BIjZbMYxSUi8tJFlBLiK7qz8Rzpv0S1X
1pMOf6j7GfXAE9LgJKVfgBHYA2L1fPunrz1aG5oJVSEjAmJI26K7bycaxQ4Wmv02DNbawFz+/mFm
QQKcplS4LUDZ5rc28Y6pSrOgz+enunL++f9/Aeqy/wKhP7zDa7hpt96CivVi+sKovOuI2HCurg3O
5dG6ofKEP5u42MaN7x6zDr2ePdm4nK09WrM+qcxy3zBR5upaL4n8Wvi/bo/GtVPo8pM100NRjzNl
TYWeolyhgdT2A5uTRzfdCMBfO4Euj9fcF8uRsqsndBNJmqZf+8rwYqW8MZqWgoHYb7uhOUp5du1F
bviGV08LlzFdzDJ1Mb28FTzuSuhuB8BDLC/o2WX7RbE5WqDmMgSjIBC77CB/Q/IkfTBQfIRl1mXD
LqUltApSwLHthtroEe6m6YdBMtAxRnuhR4sptAM7kmckgIa1C3w2MHqnsvW5GUDGurt3bH9An6I0
wtL2xlfDp6b86s7p1h3t+oyx/whd5j4VjoM16/GOPTWtRXYsTYy96TC5sdiuloZgDPWaXnNAVE8i
cBhLNULN3XEqNJgnxtskZSFPLndqP6RpacTAtPMwG5wmYmU7nXtguwHjRiU5x78nVeQaqf+NNBW4
/Wjn/84xQCocva756aOybAkL8AcfZU+MH7biY7/DjQGC5iA4bizvawblshi0o6LoPbdr0Wt+AjzT
PFAXXUEewr550EBHKIaCfb+VZ1h7k2YYc2BZHSgW+CfJRPJ7NBxZBN3I6v/j7DqaI9W59i9SFSJr
Cx1pZ3vsGW+oCe8AIookxK//nr4rX92mqa93Li9QK5yjI+kJBEZwAuJ4SQVg3PWYvZwLoKTx7yw5
QsIHgGufQ1G+T5qAgmwV4v7Jv6EwPY/ZudkvCbIfOXxQyi6JjM7+5fl4vTw/BBU881e216Xfr6XJ
BLSOqvIz/+jF9KGNzUenb96uD83SLGhpMpYjnaDN6x1HiCHj2HQa+PzAE3hCymrNb2rp52sp0/BB
lmdQHsTP719b4W9Qv6/M7NLP19Jl2Sm34X7qH/0E+vbZqyn41hIsVNxZGXuGSdRraUyufsqT+RCX
Xim9o+mw+25Mdg63It48ZdAaEo3cZJX5p87c7U3ToVdqNSIPPkqGd8yd6cWkzYeyq31hQ92gAJH5
tja0wLOJI2zie/aRi/jMLW4fhOrtsPSseZN23crMLGRd/XZpFIYxmAJqXaObv/q9e+fQ6aX13ZV1
u/R5LaRpi98ds4odfTdj3ye37l5EEeOJsDYy+ef6QC21cV7PX+J6ci0ycCAKjwmt4EnMFB+CrhtI
YHITaeq2RrTYRnWIF8Ku8I9UwI5nHj9gynDMhPx52+e1+E6MlE5zFlvHcnKeu8z4FgtvL1ZdoJaG
SAttyDi3k9Mx65j4oExDTDaL8ae/ue3Ha9E9umPXy963ji0cMQSsVAGxdMc1W+jzer8Q2foli2in
kTZITUdOdrGc71n8w/WH/ZSR0PR313uwkJ/025a4izvSIrKOcRH/aSpSBtKjFH67BQ+dalwp4c4L
8lJPtIj2QWVOm9S2jk4nv1EHL3PEly/Xe7A0SueefQmCbq5TljmmdaRwSRu75tPu5yKsOK4RXMD4
oSn3eltDWkT3WeunFvA5QFuZzfe5UP0xbmqwsRj0WKAZ2e/LuuArF2xLvdJCm6geBnxN6R97MocT
h28zu8vbQznPu8z6dr1DC/pdvn4NwzMQTA2Hukdz8nIz4JN0f8PpAMf/vk0SSN7Cns5oJN21Mwwt
rYFOr46fZxnw/mmy9gyysH/p+nVQ359aW/XpqWmGA5xrdjCd2Uiangx33vOSYXc5xZDuv97npda0
dIPHpBhWFyo9mbN7NIgf0Bn0SL++Q9jeG3G36yQOAH73dlNzusKl6cOGRnQTQG6O68OCCk4/omHG
MbFh02chuoHJP7/GFo7pHvusGVaq5Mu3zL7vaXlP9IT7ghDriDcxAmyuamEv0JljsYFocvLI4Mgc
eHns86AxYrUBjsF5N7N4Tff3ImoCVYl+SZVZfsexVuyjaqb5zUwBRjrFg4LgiyrM3IvsMpeHRA3W
GPUNpCICX+RNszEENaH7x4stHE8H3HC66rvqKra9Ph0Lu4F+TQMSi9sVNHWOFlPP8VRDF5+DAkf4
9HS9gYVEp9/TyNGq/IQT+yj9qoV6ORnsnQlI4hp18h8W/oVMqltgVA6gCCntvaMPt6VuzrZNKl+a
rg2nIQssHN1K3w9gK7CHRMNGxinkVMnWqoCJ+MZBbzCMN2eCA5bzyEFgLK3y4BvxyuAubCW6gqeA
HYIjEoXSELc7LclC4R6qQj1W/sdtg3ue1S+ZXqVtNSrpeDj6Jd9qnGVxMb0ybxcxZVivugcHaLVG
ZraJDx1FVaHWtL0sJBP4ZjDEyzbK9MpIzTb84LsJdrQe/DcbUjr7TNawrJzbfmPDSPjP9X5eylF4
ofiPd2yh4K3rFsMJwokulM/Y+MgSDrVNOHNtssbep83Qbs0EKoKobt6vN3pp5Z4bPf//y+AKS7im
9OEQIxv62ZXJH5rZm+ufvhR1509rFSQ+C90mKKPCibP+ZZhwMIRpZvnkDqreX29h6cdrWR32cl5T
ZCmk6lgFJRviPSprfrv+7Us78fnXa5m0ojNtDYXrdklGXK/zjcw70HfkVGzk+UbdpytrcGmYtGIS
TBkLD+q0PUEzJ9u4LgRyCgiXwv+sWxP+WxgnnRndQ+jdpy6REM3KvnkqhrTWdNsw6cxopiDh5dAZ
zLbqzzyJAAwRn9Th0N0ncNa7PhULI6R7KzQ97FQr3HiegM3oIf/fdOHYlQIbp1jz4rmUxDDbOk/a
I9h3WIMmUuJ6B78ZYTttxUV9oHWlIlZ34APf1hktm3VQbkH9UdpgCMTeu/SGZB/bXRzBRG0NV3ax
Cjj35rwOvgS1Y5ZNX6ianjJpJEeDwiShTO3xIwdVbC8Y7vyAZzOPeWsnxylP8WhJuvLH9f4tjaQW
9XFWZ4PbsPkEd8K/uTOe5s4pAuy+L1lNV6q5hdjU9XY5zUxlthk9Mc9x920dqy08atMNHLQgO+Wl
7Qf1Sfq/6x1agiTp+rsJpGtqwQRMP33pvDpu30QzVcmLT7MucrBxfMOp/4dibXZiozLgjTJ4pREU
OfOei7SG8+H1H7IUBlqi8Is8IXz2xckh48ZgBDA7mHqtoW4WxlQnXOc9hLoEHempsP4SMoQjbFpN
4BIH96e1Kn+3sMXp5OuC90YOX+kJT+X8iYmcHBNYb5rQSnZg61i2xR6SND+mMl57yFkYM/vc2y+R
wN1OCTAt6clHVtryyo+DMRZlwMEvWnkrWmriHAhfmihl6ZfMGeeTrw68eh7jpzl5vT7jS3NybvLL
p+dqcLy5IdNpHNytl8vd1HZwea5/dm61FUCMrayshZjVJSupA+mPYsgMoNmjrC4D1U17Q1WbVq28
ky6NkZYUXMNUWLuJcepT8goU/6YkxY+ucFc2iItlHBKeTn5O8h43h/PcnIYxg6HWPKiDVXrgVfSg
oZdG0YRGUuYnazStO+INOOsVrsMfHPAWoOnUNfUeHkf2jQtCqxykkvacghBx8vK+DTpXbC1em8FU
r92NLy0LLREArlC6xDXyEy/GEEbt29rGAdZ034eyepCkuwVIhFHVGdK9VRVJBSjWyRkB9oRWxQYP
uOnm+tpeWHM6NVqOQ+07JIYmBvSPugqP5013gE9sUMPN7HoTC2WPzotmOUg3OIDOeEDMN4OP/QFv
Wtc/vTAFOulZmDbx/OyMvoPcmMPxhDh+w667nTo/yNaE1heiRhdMtgVxq9pS8wlyjKG0djF85K21
Vbq0renE58wSeWcLUN3pnLTR4MM4O0xFSxJcZWbsRAaV7ZjVe1uSOcW+mm1nw/wa0hK9R2AZ7Nx4
TNBZ0tYgHLAwU+NUN+8Meigt3ROXrmS2pSE0/51BDZvwlNeoRrrzRRcEUan95vQrSqFLi0ALdNjI
zzCIrPDLZT5vncaFlfRQ+kFROW0IJX5g/SCEeUO8nKEs2jYjFTSCYFyjTnghgU5Hl1lB1Q510KdG
6HK1RlO7FDPnZrQth2VQoqv72I1mNoJKPtjQwWH2SkAuzYaWuFpc8PSZdLBV0hx12o/edYKivbGy
1undnQ+vRdtHccEHc+uyaj8MJp4X+pUJ+OcOS7+DQTrU2d2g8zTK6V1cqEGF+X+yHSB0areoRcPE
QgUqbKk+HXDPil0302yX+qVvb0w7SU+dNQ05XMRb14dXQ+rsJI2HqOldvqXEgsyQFxftIxTtYKDA
STWEvmzsDcEDaBJyp+vuBU65mz4t6qPpucNBZbm7Kz2b3qViUD8Hc46/x52cX70K7z8+1BZPY4Eq
50y5PaSQMQbrypw2vdfhIYratfqo4CkcKAzYYYbjeTiXjcjCPPOGt3FmYuvKwfxVVz5/7ZqmiRSp
mxdYYc6hmOb0aFnD5ANFMbbHpHC87VjN/v3ocZheuIwcqEccL3BLCHjWjeeFA16+goIUw05ODgfQ
L80tGJ+Tat/VKRJKG6dN1OST9XOGrneyKQo8bu45G8eVJ7+FreY/bPipgtyK6ufTPLTD2SzADbMc
dphzznmIe9rn63vCpdA5rw8tQltFW7xxONOpc7M0BIdKBYCrrICdlvqgxWWZDqLmPT6ej0jL5aeC
lnvSH2DOsb3t15979aXWxAGN1wI0RgCkzW9+MjVPTeqtWfguDY2WhlPL8ag80xH6HCr7hYDIDgTg
19RRl76u5WFe0y63cflwckA/DmbD+J5O0/H6sFz0TDjPqpazAEJKoHvbQrUu83A1k7XD/ATH9vmd
2jFSl9PMJKxE6T8DJORsXaObDgZUkg+tzeYsEK3nBGLsUf5l3LrHo4cV1LKtHvG+44cjLfzD6NTm
vQ/rw2PjMXOTMccGVjOuyErSXdildHa8coEHbwt3OBVdAuJ07X4ktL+bi2IMPK+JuiRdEzVeSO86
U96DOpgxWSYok9BTCjjrH3LmqxB3Zpvrk7HUwLmLX9Yo/LwkEZOCUF4ywuwWNOewbWP3B2yQsLX/
/9s4b4BaHPikMRMc8WHkOQjUOu+FwfZMqBvOBuevawehuvEzPiF7gioNs2eaHoRxNyfujeOjZSDC
8M5KJBxswEG1rW7TTj+LYQ3ss5CBqJaBkhrPGe0o4yg1+3CCEk/iPIy4njZhQPT/H3qE2j+PSl+m
l8FCyZohMnMabPDT+x4PGS/SKA+3fV0bem+GFBveEfzIxs7otHekeDDk79u+reW3WsKQqfZxC+o0
I2TaLbVx7boPTdtb+fFLg6+luJwCWk4Si54MacHJI48ggA8VYn5w5P62Lmh5LinbGO9KCvlfftLm
O7EjRMFtE6uz2WmfpR4SKe6WvPrQ5CC+eAUggtJYO6kuDI9OaO+VSJVfUNDl4Va0z3ra7XA2rnbw
AokB2/OylYp/IQHppHapJo6KB+IKY/XDM347Bl6H1srXhTyt09kFqircZqJKKbP00/HMU22bkAPB
HSIuZtJ67Yl2qQtaGLs4EousmecTNSFEKRhNPgbPrfZlWUHG7/paOoMyL1TKOjJ7lrR2mw4HI+wt
h2mGf1RDzGAeQB0jZnfAC/UnGaaVOVm67dbB2p1JgWjwqTgZhHqfCtswC1wgpNItZZ14BARyCCnM
OMNEOlu7YPnWGaa13fXSyjsndC3yTfBPaY4SOzJsI35xz3A/4cF2pu+EcfC5jFdS+3n70YcU7eiI
grHwGmEAw3siuAYOhEV/5XhyvT5dl5bE+dtacsGCdrPWgPmxXVMI/wDoodL8XO/YK+vh0iAhsRva
IAlVlZAtwsmsnu/z/g8Zu8BQD3ncrgzO0ve1Dli1jGMLutcnsDE+3bEsH5qyIFtnmvzfWcPWdsBL
43TuhpYiqUGFzCbchxVtAZ5SpbpobIRzsom55g9zqQlMhY55rzsxSEXQk7r+k3E4LsKMKc3W+POX
xun89XO8ftlgq6yvEqMuUX2ILIpH76OWyS6prGxbqn5NXGSpC1qRhrNbVdmt70WtFweSPg4Qm6m9
tfJsIQ500PxcOKmL8zeLYJm1o3b6zNSapdylx4nz6Jw79GV0hqyzUwDJ/ahObRHSNjUPdVlBWcRj
z4nsvM8iTcsjLXmzy2shbgs+HaRNyET7WvYsKiR/MLn4nsXzo9GJb9dje2nKtapnSDrYiSg6nwYX
yP70mZTND8l5Hjgrsbc03VpsV21XVNB9hriHC4GpqU/Y3gT6MnT6eY2wt9AHXwvvqhAZKxLhR10z
Hl1S/x0g1ag8+I5Ucm33XeiGzg82DWJMsw0Rrqp06L6MOyPMigkSVmWyFtsL3dBxncybZm6YaRxB
aiWIVQmMDg9S3Bz28Au+PtuXaohzJtcCvBaNGihQC1FF7S2ZjY3h3sXzazHWeJR8u97GwkjpRFpV
dE02mGiDzf22rIxjlRRPlfRXtvOlLpxH70sU+hDNqSHuoE4w6jNeDJDDd3WbZy9dOeQwP53FgZRe
/nG9L5cKlfN4nfv4pbHc8MdWVJJFacNfTN8KM9eC91IDBbBxYCEfnL99vSY9uNSzc0r70tg88YJA
ork4MThpnTwfwGGAttXWSCfeBslokm9Q+Ke3HJbPfdMiv+w5/NNrjnqysqDHRs2HaTS/2Zb1cn3s
Lj4guMzWBy/2yyKGuFwXma3cETrsq84/OHF1HEsbAJDqTchhw6w6tDBpuBfdjGa2kjQvD6Wt85Rr
4gHE37Z9NJHnzJQPTVrei7MgueU+zL1cSW1LrWgjOIpkGDrohUYZGZoNL7sh9FIzEnH1mcM5cTsM
a3O11JKWRB14a41G0o5RXbafwDa8WbxI930yjQGoJH/tcUp312ftcvTaeq3nNcACTQChRC3PWZjm
Bg1HS3nBOK7pKi+18J8qSWSlMWDUQISXj51XyafExfVMYo7VyoXuOWL+WwzbOp5TmVMPSW0mIojq
wbWS7LwB+jDXB+hylrZ1KGfST2TkcKqLVN7uGXkzZ7iMir/cKG+bAVeb614Ky5Nm0UdyTgxgvZwk
38I6zwlU3Zrfr3diYT3p4DVqkLPBW1JGpSzy71kT07Dp7PxosgKXZ5DXCbyhGF+vN7Yw4bqvx9hQ
VY2zUUQQfQfvSORG0Pe2exR5ueaZu9CEDmDL0zFpZpp7R0bvgJHceuYhHrvbJkSHsNVFx7AP1CKy
zabclzy1jpbdFcEA4Nnz9SG6eEZFrtQhbJJxMZeFl0eCAjAUTED9/UyzDmBTM4FvsU3dcKysughK
Wohw6uBGG8y0uckWiNk6uKeVZpwwERcRXnzuVUNeE7RyvWsLsahDeljm1j0f2zJyqsJ/HAzn7wCU
2co6Xvr4eX1/2TIrMqex5fMxorybArBWPpsxS1Z++UKQ6D4K3ehBT5z7JJKTUfwswC2MAyHt/J7C
3/punGvbDUnHbvGQOS+Bc8L50hc42uaxh1R7bKX8VSj/zXXVZyPWpOaXQuT8/y+fl2NmMjLLMprO
HN8BTq5Hw2tpkDLIQ9w01TqskDgdoDN+7Rwrg/bwSnblHkJja684C4nXsf7dgakWQzpYHDLYlR9W
xSOrp6DM4Y81rxQsSw1oibfgrje1pdVEdsrk59BlcLAYZjbt4AIAfjmkm7P9bQOlHViUPVC8jlKE
Ww56UNcxdlcOWbFSliwEhe7DIqvJNqFKWEft0A1bK5ZOGJttvfJCcbkktnWnDTFXtj8MkFHtc8WD
yiD2nsOeLhB+2W5AbGxCCKT9Bjbo/aax0rFnLbB+iemZIprn6qXO8reuzFfKhKUA11YUVaUgteGJ
yMX9cOjGEP0pR+fe7svDUGVA+/N25dCysLR0/Fk52YkUftNGOanf+VjtWWbDpZoc6rH7uD5OC/Gt
2ydDUKaHLvfYRlyR11h133xPfXaKrAlFL31fK9vGtAEnbDirCaE6aLMK1mt+kLfz4frPX1i0OpaM
KKi1tgw/X1nyoW5Anyj8Ml2JiIXh17FkvMtL7rG2jXowSgOvzAkUed270RKPxF47mC714LzKviTY
oYwH3sNRL5rwLn7Xk1SeyTY3Vs06oKxqx7qbbVtEKe7ONolMf9cT9UJV3FhC6WAyV8Y5sCZdG8mW
jng2zX8zr8w2AKytxMDCAtLxZEq1UO3jMRao/BDuR68ei3glkP95Qb5Q8OsYsZxA5A5CDGPkQmLU
3lCwnzcCk42sbZDph2e57Wd91ltqJultY3/gJz7b6uBJOkEZBLQdkbhN2PdmGtgJid/swvg1uHiI
SuCG+XR9iV8mvzFbhwpAgnpOu6yOj2VeWICBDX333DLueGEi4NBhNTw95HHZ4X59ZA7MIeZq29Ic
2oC4qRlyn31wKZN3EhdroI6FZK57dsfVXCUU+kQRr+MTZJXuROo/wc3uBVYbYS+cZ9wRzSsHp4Vs
a2mbHvdHvOxZnhlJd0NMtiOlCMzG2BrNd4CxVhpZinQ9S9kp9A1tFR8xz3+6niuQ3uaHKq7+MGdt
HhcWso4jm+jEy7lR0G4oT2Ay7DuThKmsVnLV0tfPU/U1jXDbMPBoQI6Z8uSuMK360Zyb9DOea+/G
JrRMJQYIs9LJJUcHa7sT7hxSN9kLo2O3zYKOdLIAqk1mz4yPLa3FBlTWe1kh8U5FcZC4oltpZSHh
6i4gDNDKKW2q+BizD2/4a7YrFc7SDJzb+zIDpOKU+xYnx57eQaAhlONrihpqJQksrFBdf9+tHGKo
AfoSRgzQEJGWdQcgFQ0AFkqQblIqNpZZNH/yfnRhYDuxkKo8PxEhZvipjnBqT2w/qGN4tKk0YVsF
P4IVcvlSx81/dzyLCbcoRcdrEEflP0TSJ6e65WEZ5xvdQLoHHabOzl/v6oc8hXQgP5rG75VRPSeR
CxuADmISgLvG5jDgp4+8DLpsHkPPagKORF92zS6VcF3tfJxtp8oIpBLGFiCJGwBU6JgOa7LJ6DCv
o/HRbIbHOEmDyQGKMCt3iuNFYk0UeiF96i4gXZMbmS1EGpWtBQVwgz2ZqentEsd+nOOxCZgyVqCE
C8vgP5Yg0CblFauTCOVMdgAbRuw81fyPW2azvT5dC5GrQ4XcNHVaaHSlkc0+GslPhleslJFLv12L
3ZYmbAZoLj5atfnT7dtil6DCduNVzsNSA9qZAeY0IApNRgwCsK3CDNj3x4a2w0scF+mNo6OFoQfZ
vZnVyBBNexhoEhrVmsjs0rhrW/AgRT+xHqyqIsfVe8umbNOUclj53ZffR+Ei/e/0EVu0lYPE71aG
imErHX83LOfnINNfc20+JWDEAlHsBEz4++vLaCGV6rChabCrOiYE8lJ86iAERb+7vHjtGEC88KF+
ud7IwoTr0KG5cnon8az4mBZyY1cvud2HtVxj1S0UYDpgiGeZ41SNHR/7lj+kVvs7L/pHf+zeBqMO
aWa9F+6NtzM6fsglvMHtLjpiWu795MQbNy5XNo6FdaV7YSgICluN2WFPq4vnqkrf8qRYWVRLn9YC
GhahXVlngCNYKepzCxLv88D6lc14YcXqyCDCSFOntM0iM2flK+6PuRPiwhIeTnVjqxPDGQ6mBZNs
v0+zx44dq9SNNZgOecnkNJmkVWlkMiNw3OzBlhBMtN+uL9qlyNACvSiVJ0iPjvUzFOPynWMUoeeW
YeW3K8XXUlhowZ7F3agwN1lk51DWK6eDUFCamIANut6Dy9+3dKALb0QJocWMHNvMOeaQT50S9swy
tvJAeHmALB3pggxr1u05qhvPDBp447bGp188k/6mCbB03wsPxgU4aiKu8xzeCm1qxAFHOi/85i1L
fXpTcFg62KWtR1tJC/mcSnIwuLMbGvv9+vgvDdB5Xr4UwUnmCZZ0VRLRRmzm/uB37QMOhkFbG7vb
WtAi22WdL7IWZUZe/nXyR0KdJxI/DA5dOW5fLpgspu3UVk2JPVOUZU5RgU+c/C/OGKJZDAdaiY+6
t9ZEnS/ncCgC/nuoipqOjpXHSKxDCW6XEcBWnlktFG0Q2fKl4tlKulqKCS2qE2VT5U2+f7SnRxCC
wqrr4da+dmhb+roW0U4CBVJlO9hN6fjOPfh5ypy+Od3afJ/n9b8luvUfQUIPJPlYtfGxyq2Dn5uQ
Tu1ery+lhZ+uqw+K0RkBvkM0U26DdwQ9TqZgELp20Fz6vHZeTgvYpprCJ0fl2D+dAVcjoiySkJa3
aYoySyfvDbPlutCmxVG2PLVZHSTsfeqLcObeSjpdGvxz176EM24RbBNnsvjoN+Kt7HFJOa6xOhYy
hU6IyGmZYltERazGdmPxN5bb4ZTzwCpebptdLZBtIaFbjscYlADpuGuRlI62bL1tI0m8cmxY6oMW
wiPNJ8AdkIt8/5UO2PjdfeW+QuBje70LS8OvRW5OsznLbQ8eS2Z/x4wpNGK5cluxkOZ0YNrkNbWr
KqQ5t3Tt705KulCp9G+TDFZggPn0WooqXRmmhW7oCDXAAiFBq0a8IcpabktS5lt7ctYUSxcmQQen
TdytC7sfiqgykqoIrK40dkYDYZVmqvl90bNyZciWGtLiOcMh3gdiJ4mYf0/7Zz976uKfjvF9Za4v
V5WW7vcwc6iFOn6bRN+/Px7J9vE+e7H39v4kgziEdkJohPB+CE5x+McJ6gDE9rDb4/kphIhTMAVw
/9h0Gxo50fxeH6ELdwf0H/QKw1eyGYIh+HP9V/5z1v5vOma6EtvsKdn2VTedEtx3RXU1QU51HtUv
30zacEznPwbkXzZmwuTJsuH/F1cd3KLcGdp/Zj6ou2SI8Q7BRbp1k8a+aYExHbhTVq6wZsufTrEv
t5Y5R2W35kh8OYkzHbcTi3gyasP2I2f+cJMxkv13Wd1iPwosnS6/NrgePm82/KSqBmVAnO36tPkW
u6a1uz5dl5cs00XU4OoLeA4hcEJo3c00/c+du430fotb8a26uBhe9oY6tbh1Iqb7pNoC8vPgbZkk
X8mA/sXdn+k6Yh1IBK3fZuqUQjDzuTatZAbT2KwCap1F06yifC28JPuZFRJPI9cH7XJqZLrAmEq8
xKbdmJ2MpPkGkn++acsBz+39d69O4sC1mt+3NaRtHwV4ESyD8PuJsPtJ4n4Al4AEFkXD7AY91Eyu
t7I0hNomIlHQoORg/JQAr5sHsCCIP0DYBkoBmFt6NzaOvIsNy/oBioD9fL3NpajRisIENAfexrE6
lRaPinzapd1rMq3JYC58XYdt8bmwxpx1M8yq2WGc+qMVDxuTWje9ODIduEV43jhjB6YBEMibvNkz
3m/o2r3Q5b2Q6YitMS/YiC0LNAY2PFf59OCKNfTqZQFWEA3OWeBLtYaX3ZYDDFth1KfHJE8fAHN+
sDKyp8rZ+j177ev2gVCRBrEA/qId1hQrFtKMc56oLw1XWdKanZfPUKyorQfIz/fHefDsTZtZ5qHj
iq8d7xfAweAs/7sle/BmyhVQ4nAssfYxBMaO7Ugq3LKV73Gelw9djKtzqZR58ElZBbXlw1bVce1Q
5RJ41OvLe3GktdrS9Pu6qtuzAYyh7mqRAMHSIL7iXQ4z4e9AeNlhhR+He5Q828Umx0WdM3Xh9dYX
AlqXKQOAtKHWiKTejFbIp3fLYAF43tHY/Rr4Y5+tcWKWwkxLHAmp+3GoCiC9O1kFnEOnoZ1iGgCI
e1ua0CFHFhxh7bkDbdmePkfjD975A4+sXVwu/HwdnAhVDN50aeNH+fjNc1loUico47UXg4U41vGJ
EL/LuyIZ/GiM1ZPVs6MDfY2b5lcXF+tBtobPkidPc27C+bnvUxXlQ0NDloOU5Lex8WlWBKAFcxZq
ZUUv7Hk6aNEuGQTHE9OPZosHnfHJ1Tvr/pL2t5f973qvlqbj/P8vOcIbzco1ktGLhmTMHirShpx4
eQhvo7ViZ2lKtNzgO1mK0hAUVKO13l3LD3u1JpNxUa4BlZqtBbyBtGOWAivVIM20GYdpCmdLtKBi
j//LPS8JSAZqjw/jpo1tuMV+mFr6DMWUOXIEGe+nVnxMvTsdOzzR/xhYbEAMTUINz5iHbdlAQ7GV
Gdv2Q24c5IhbCAZR2Fto0uffrpUZJsWN6wzTi6h05leo0J5sDvkWmqwdwJZmVssTOMkkfSPBIW0H
yHhnabeFuyvsZvLVC6yF/cXWyomuGTzPy0sFu5mGfJZ9+kfBrOyFWNQLIKE4/K2VKvdu7t+btg+2
WCn43QTnYDh8GOxHhTsY+Od5RtiBYPkU+8z8jGHbF3RWPN5LN25/1q5vHyEqQSCeMKaAMVlWYFbF
bzuu+XYuqiLs8wE2zUrRd3MAeMrrlfoLycFhD3zN+Oy0aQPMTTYf3dHJdwIwkrBhfXuAEWh1Mqj7
KxE03ztVXB9ixv08mBTsDtVopm3QtPi0aVpQUoYS1hMo/hGQpM+OrI2nslUzXJcK/rMeG5XDbhd+
KxACAPDeHNi0Ev0LM6ij6Fhhytp3RX2Sxo/JoMFQdxsx/b0e+AthqaPoxlyJuCR1e7IaGN2gtwpX
MsPcvt32ee1ULlmF+9lEupHEZLowBmKE3PjLz8vxa8ry8zYf08Q8EV/0u3h2zY3bZmsycpdNlBj7
D3QunuEPb/j1aWTlxmNFkAq66ZvXXBqbzvMDLsURmn8Ro0gXeTEe+PDSKQW5yTmEZMZeKWOXNf4h
dcRWQUwrIfk+n+XjhI1OTNCQSVeQCkszqCXWzGmo7yrpRaSCP7Zy5yMRxW0lgA7BE5VKwIyx1ElW
XdDDtbgfvjliWtlKlxa2lvr62Oa8SVMvQqmU3Q92UgWxY+ZR3JbjmrHTUhta+kvjYXSrGA6seX6Q
83NBo9L6dX1tL+zKlpb3MjY4HNBHLxLgiMXylzFCWKroIMD/WbHbnuSYjkuDL3Y/mpPhggxRPXh9
8d6OdC8Lb3+9DwuLR5c380zPkcKucBSs61A1bRI4c/9x27e12B/byq5R56kThahOavxsipUVvzDw
OhKtgOhCS0F6hViGsSkyALvdOjDYi9HxDXS1V96/F1aOjkTzJmhYAOGmTtAzCnz6MfK/uJ++PjT0
HzPKCzd1/6SdL9kLSVc51G/HkwnNxbAx3PYgCZU0nAT9P86upDlOXov+IqpAQgi2ND3Rnh3HSTbU
l4lBCIlZ8OvfcVYJzzRVXsapgkbD1dW9Z3hT+S2GLohcPsNVEvpcJKKwdD+Vg9DfgLXLLjQ/z2Ym
xxoiZ+emK8hDwAikVXv6Vk6CnycAUYmVooqQFprBRgSukqFXtgKYosqF8SfMN4rjSGA7ltjNlzET
1W+0r6c9pAKag92IGbqP1njA8enfe17toLLiZh0qO02pvwQskTtwzco2mpKMmJtqKNoGTfVZ73uL
smeRul5EwKUOp94ub1pW5Be4rBcnyiq+r6Ga91ukvPhvALn+yFlT7AdvKnBuC3IUpjHP3LHYuKNJ
gtYDGJn54+SkUEXgSuZz2LNUXgZLeGdlZ+xI0yR9HtupPReQ2ItLb+AHK8lMlAhZncu+rA46Z/nJ
boiz64cOvcLChyNHLpq9UIVGf89t+2Mne/eoOotXIYwdPPS/EwJQwjgm7U2nZJDvRqbcSFFLXVJK
2k8T1Kd3fTf4Y2wnhXey2MRfLQgw7JOxm54E+NL7oBr8O1553bOqMnlwU+7vazq4dqhRfKnCwWj3
oegc75NoCrAUhhy+6vjdJ+EP9CUh86h3fGo9oMOc0nwvpZnbUMyqg3F1cQttLLFvxlbCJrSoDi1Q
pvdDw3gsh8QNNaKTD48oUl2SuTF7zLZ1Y1yf0H1a98UdT7i4RXNf/erLVuUn1cyiCx00fuo95546
lYYHMTEleaj9GnKnJURzh9DN2nTv8ImmeznJZgdTiXZn4Tr/Wo+Nhd/p2n0IMKqtboEIpt6+VKDX
hWBjDLsMLMtDNVnZoa7YnyuAjkw/mgv1p/GIrvSwdzymn8uKsB9MT5CNS5Ix3w0ebAV2EqnyS5NN
iQJly6ePOmhxH0WFwerDcp7H5zmY2v2optCDslHUY5VGmj9bLs5aGljuj6Hu66eyg06jXUJ4FBSX
TyJxpyOBWAk7e9lQxcrPzC6dgbBoU9meIFv0OhNvho4CPvs+sewR1t2zZ3e7ukkouwGcwdtB3nrM
I1fAY/hjR+MSVe6ihga7HqgfFLD92qnZP5aUvDCbbSEPV6LbElvZunOfpG3nXIgecR/C1SBtmn0C
5cqNrHXlVrAEUE51SXo3t1is01aFEKIHo7oqWVhwPp78JEs2QB8rJ9gSQinN5NXpDLyhKfv0uyAE
tlZ1xsnGRKw9fpFl5rbj1yZ31KV2BdmboKjOou9IdP0cWBukt9n56xSwmD9N88BZLJ0j3C13KVIg
4oCzb2/8/LVpfvusv16QTRRuo4K5sageCAp9dXBbbF27155N/332rOtyJL5IYmrz/mESOvllrMSO
hiBjv6+Pz0oxbYmrhn2IKXTRQMl3cpyoMP6XVqeIadDQA7HlvhnTY+m1H0wrFuloAKVgt3MHP87Z
Fy+FjjiocC50nSEWGvKq3V//pJUFtURMS8hiZvNUo25XBXOs+kTsO2W6/64/fWXA/lRm/5pvClod
HBtx2ydsHi+9kwVhkcEIqnKCce9ic4R67gCjCGSz4Ta7toQXCTblinMGafK4A9MEDAQTBk77Y/Tb
M6TeN8Zs7R2LTLuHpnpitagwAK6pPzMyTpCoVaA6ANu3B4DA2kj5VhjbwRJ8inMWpWq4CV8Y95Mj
haPGvuGc7mA7kWMkyzF/CUA6uyiQbOAAl6T7oWnGp+tzt7IylqDUyhlNMvp9EhOFiziwhGESoN90
/eHv96+DJSaVpKUrGwN1XjBeFXgJM4QW7eanHSS7wccrkW0WI7kt8uTX9ReuRIclMlVlVZ8YSv2Y
woT25HjjyQqQj8ICsv7QqvCXKbRhKqcum0xsqumRBjbsTgYcL/AZmL5/5BuQGP0b4QhajGM1uGOc
wH84Lua5Pfqz5exrJdgGbOH9DeuTRdCZYJUE++x0vKAW9dtRTERjVpvY7jomQzWwMTKkbLrQaudp
Y9zenxl/GYG6NB0dTVR7cRNu7YEK+JoD5L0T3ZZSx/vb1V8mL7WYhJ95+AoP6loPM5P8Hgx+HkFk
YdhrCDtthJ73N4y/zGGSHJefMqUmTqA4ODJrbwf2x6Zlmb1AxaSHV6lGl5k8+uzZ0nXYTE8U2DzH
f0i7YWMq1r5geUV2KK+hRZRfQMm7tJp9ci3ndH3trj36bXL+OglmrxiBQycmnsbuxlN2nOVqoyr0
fizxl5yAritrAZdmGrfMkHmX5HrYW5AEgxAyzY6Bbune6pC7Qn6o+u0Mljpc/6SV9y6js5C5A2Sk
JnEK+52xA7O7AnslgJJHWMrxYpnuq10E0Fqu7S3xvPdLDf4yJgOihjmfWvsCf9Q5AkWgCucEWicF
GfFSiIweYKjab8TolSlbxmhqMsAcMbJxV2b3Yyr38DrfOtnWPmSxHHpTuWVG8CFoQPJsX/b7/iXd
Z5EbQTgi/ennob5TD+au3Kf388P1+VqJA0sGwWwSOduJaS72RN+Yj84thKjMPshGHaWksY7XX7M2
bG9//2ulE7jktY1m6lK4zD6bTFUv1pub6fWnr33E4gyAapc9WpCxjSEl8RXN8v6Up/Z50MV0GIDc
3Zj6lZi8ZA7UxprLXmJ6HH5U6X2dPdTWp+sf8P7w8CXonqL43MJACrqsgXgtaf7sZVsafe//ar4E
3HPwqP0APMd48lJc0ufg5JKuDFlfboA93l+1fIm4H6ROOjahaWixIoTpwZDr0E++2TwL6aZdyNoA
LbaGsHmSWA58itJZPBYtpMzycSvtWnv228j9tTbpOHO4dsOKhDRT2MhfNir/16d1bezf3vjXkwUx
WVoPkNvtcmluBtLCf692IJaUEmfjfH0/3vIl2B4C60ELUEoQN11JIz30INLPcMaMRFWXe0BKimpX
F/+lTXGYa1q+Xv+wtTlfZERwrG2gUIZC/UA8tiOT+FQENgk7DYbpID+pirL9x960uLpkXtAXgwNn
ksZ/Md5vOFpENdYZq//L2y2Rt7VpWlxdZuYn+cxzH+GjHw6zYXmYp7k6NGD8bq2EPzn1/xeT+RKF
jzq74FAAsi/cSsUhqDov7kDS/sUDQABvZpXndxDOg766zOCIdfRyW5xaCHjlkLbzDCyeJYSqQgoT
EJwNbR2jaWJ2vsNcPIs3e4Xy0Fe7JGWYo88UoaI6uzuKmuAESzUGfHuN/gTc+cROBXYXDXNCf7nS
Ds4Q52ZTaDu5f0cZqnaOL9PI7vr0QDqP3OQZ/I2m0s8O3dT3oZKGvwZt4X9ynAlqwd6Ys+ea18XB
BIH2dq6op1trlOkN4R3NQt+r+khD5ODoceB+0y5T3xt4tB7KEkEI0Eq5y9DzP/i5Xx4ISqDPZTdI
WKr3M7rRVr1PfTw8JNnET9px+Evg8/S24739CLOS8RZkkj6GVMME1+9S7lC6LEO7Q2enrLvkZKW8
AuPBGXGl8a0waNj8G7mJd2Q9sI5NkMJqxOrYp+GtM27Znn1EIjFERUGGyExvhGXJ8eHuWN1YnUr3
BsWO5x6a7yGc6/wnYqUFQl47c5g1MHIwtS3PHsBFexigs73y6jFSjiugkxlUB8Hgn23KunmtZ5ce
Ye5dvDQeBY6tblB1FkHX7+YOV1hP+fQ7EFdjRMdGP9cMcsZTptBK6dilZQPZD8EgzgYawXs1zN4R
EsFNpOsp3ZfwzL3D7dd5hFcF/07TLr/vu5rjlqLGs1fJMkrstL/wYjK3gXHSwwTdQTwKZCzuuz8a
u+0iyOR76EaAQwOABe4Cgu/c3IFJcZA9WNIiZ5NaUPYL5M+0a9iZNZX97LjtJ1GK7uTZBfmRJEFb
7QJVD18JmYbdCChbGYoaazgUKaO7BOXz382k9K6azHQWNezzfDjGRuPU84eC9cOz7Hxz13Qy2Ptw
rP5aMUe91LVq79CpTm+GfPo9uaYJExAI7nnLEwyAyW5b3r54tc7jfiYDJkTJi4G/213mePXBGgId
UqM+o5uR3QU1RtgRWp4TPBHW8W5/VKVkcqeHVkTa98xrAt0PCOPk9tGhDo3InAJFrrz84E0BMOS6
neFXp5qjJjP9TlBqvwGJBOKu3SR/WC0tz8FkBqSIWXOkyPb3uWMnRzRS5X2N/ePtlDXrmwY8qZ1P
KT5S1skOK1pH4Opy9FgJiUbZZoeiR/UuEA4oTm4K02PtjNBYltkJTpPQ5EJICYNcXYwP00YTGL0T
o6ki2niZhGhq4H/xtFc+lnVtHtGszCIt+jRixqtP8MGye1gWBuNO6Q5mWSUuBAe8jl9aC57RjbFB
L0z9cn5sfGo/oAUCML2vdGyabjpKwKMvdV78SmjlQqGoSKKUNjJKqJefPCcgPnTOWpjHNaBLnBmA
7ndBVRVylxgn+CLtnIUg07tQ2pMJlCLVEPhQJBXVN8fmTg5jMKEfzCxpFbU9gUp9lQrn3jfKvyvd
IP3mOdZnI2XDETsa3DUyhJB9ZURwkPXU3sw1gERopbHQklN9q3XSH7xcTjuvQgmiqgHXDVui5oc5
wyrMSm+G4XnqX0YgYvZBkEFXS7M5pF3F75xu6O4MGnEHgdvSbeaU9NI5vP6MVV18TqhNX7B2xiev
T0bEU5j9gXE9Tk0Q2uUMDUn0PY6iIdaTSdCd8wjKx1aJdgvUi/QNGjjUilBZSna6oyOHmPUEqzLt
Ux6iOeghkE5ZeQLbMAiN6bE3JUQIPjVlPu+sNzEKq5zNt3ZsgK/IcBpYeZBAjF7kQbbPWYdTDdbZ
wa6TOTmVGqIvHqp0UN1pxlNAKb2fm7qLTMnlXe7p8jQNbIYwbeBMIUo68mSm3g1tWtj3YwXlEplZ
KmrmuT9gB2OZKuwFjerrobDH7jgiF8/DMmkhLTrAa+ZMbUDySy9tI2qL+bbUOdDAeeEciqDy74g9
Bk9GmuE+m+v+EADAFWYw/L2HVEUaeg1Jf7QT7Q6qr7O7FBFnp92ZRoUHF2OhOLy0AjuJR2rPRZjb
yXTIU7hsiSBADoT0C3KKCSDwD4HpuqdKNOWz3QkWKfTi9nWhxG2dE/kJMOIklHOqP4lCoK04YvWc
4QdsH8RI7IOmzYPfBnmUu/Z8ppNrf6Pc8U5JwZsIiKoA7cOsCiHQ1YfQtp9u/WwKZOjlo9jncAk/
oqpSP1ZOmsamnNUrCwa5L6ngx9ka/OMASQb8M2vDzJncs5ry9pOiAkeXVsnTUE7T9wx28kcIkvJH
2jXTsTR1gX1iwy/YZu6pt2rvnPkkv08APLrpSy0vLoL3V+pY46ey0z/RIHTOBfXan+0w1uXOuK1/
27fG3LmB1f43uDqHa13aw1guHQ5oX083wzSLDENsKCBp0EbNQgFEGgI4VtFeyLohYT+4QOvBwPpL
I8biGU5Y2X+gMIhoRli4J2lXfO1arwsTAkNcYs8EI2m3L1DV7ZKd5QVJxB2NgyUpmpuOjPS/fp6T
LgRGLNi5KoNcwvSWjHVwB3vubDbsoAFewP5Zk6NJaRDqlMx3iVb6l90XQSiYz1/9YS4iYSBCWtlZ
/iVti/wmYwD+IG7PNwi9NLKTmT3JcqpuaoS4U2nBEJlONqkjVXck5gOSrqqAR5wDkeGoqOzyVAyi
+DJUFjvYlSrPSjrDCSrD5OI4OosMnV3nJEGhiXIrg9BW1lZBCCoNfJ3SJpUI58o/s6lMQos1/Y8c
TBV8ZVE9TMH4McYAX1IZW/RFpjZogaLJSRaPBVURqdGYpPCs26hXvX/P5ksPwmbua481aDhjH8as
zAGpwbnUKLX3LWZtXObfr7Yi6/j30oR2m+fWQ2vHdt/AzK4jN1paN2nRH5jMzpbbMRQm6EZevvZF
i8oB0BE+guibU2RHbzpRnXkqYPIl6nNiyW/XrzAr98ulE0naqIDnvbbjzpp0mHbslOktCNzasxfX
IzhEVDyfCjuuVf0KTzOEEA385sd++OJe5CubSL+vIcLuZVU0aTbFve7lh0pCfMkddh0J+k5R9he3
sb6JifwYyMcU7/gfQM9f925vdMSoS8+JgT3IwsaVZ63FnV20H5vRJR0TFr+Ke2OFUWew3JqMGUP0
Wb9eH/WV2+iSjVkPkxKlRPqHVLg6uIVTnSYysdeh4cOHuqhA/v67xWTjeRTVGmwxC6gVBqf7eXTh
uzV/VX71NOv51/VPWdldS0Imlw7AuwSIdVymgMUAaIOBaNF3YTVukdvXXvE2in9NNdU2d71ycGI+
Qp7Z+dFKA2LQHoor++vfsLLDlor2XmrjR7d0jm2NFKntb1rBNypnazO9CD4S0sCzkrUD3surhdOo
bR7beavBs1KiWfoS1Tn6hxLuPjFnebFPoGQXFVYjokSLI4BgLXSCULG5PkZr71pEoUmWImMdilDp
mFSXmvnH3pVA+lZV2Ls2DfvCbz52OizZs4HdoloTTE4Msd0g8mTOdiXxdIibMwsh3F7tyTgqpLvc
3oiCKytsSY1F9lS5AUzJcdRb4OEaCgFwU79OSZeEnIiNOvxKHW/JkhWJnQ8g2MPdMH3qYUo+tnYk
5y8ylaGBDVDTf3WGjZLhymwtObO0RzannVJfav2bms9d98DkfsRc5daX6+thZWEvSbMMGhl8bC15
me36XLn19wD0QtV7W7yqlT255MxOPEkLG9jMeGaAL9o1ee1HcKuu//i14Xl76V8RhVUKrjYEhboC
OWZIuDpy2p8LJ993rnlBg3wjCK8N0mL3Q0IdoLpyduK6n38pYj3nnXnz4Nv6jrVBWtRoiTG19Ebi
xF5D1VmiZnvXDShEXB+ltV2x2PKNqBzPRYYQTxBQ1aOE9OsXAOz2yvqI/TjM75buBboKLBZUth9P
gX8MpP8zKWQGHrz3eP0LVsZnyYENaF0w5o/qgmtnPA71Mev1+fqjV5bQkv/aOoI4/ewgP0iBuK1/
5+nv0k6jOUNfZyNLWMmSlyxYXKZQRiCzjwtl1+/zwOkefJqISzVM9yA+HSh43nsrSbdks1bme8mM
bU3t0x4X1bhi8Ksef/esjuz8v+6DKDhY0v677bRXWSOw6JjuHnUDlCi0/sXUf9cnZO3XL/Y0JZZL
cgJynt3XJybkC8ot5c4a6ntUVNz99ZesLajFhoZqg/bHwYWmA2nvLDO/lGAQb5ywK8FiyVhFFarz
WygFxTAb/Jxa9tNoWbuebyAp1tbrYjODwN1qfyjtS1+4u7JqYEJGOh93VfusGrcOnQLyp9cHaW0m
lncKmAFOfZvMl6A+Bdrau/J7DsNjlP+i6y9YGaklaTUVqV3ntVtcajQuAv6NmLuCq40pXvn1S85q
JdwcpSkgWMos+awquMRAwPdGDijdBJneitxrn/A2TX+dQJZdG9iCmOlS6L7ZE5I/qokRlBDNxmes
rNQlV1XaKm1loB0wvtQZZq8/rcLfADGsjdDbN/3121Ga6yvdo5dmmHvjUv1lytWNtJ1ntNV+X5/h
ldW6NCZQOTxtlCHNxQWNq/XQ2dSaPUvBn9sU5m2mgvj09TetjdNiR6POXDgQY+8u/aTROWjYF0Kq
jTvkH1XXdxqCS1JpU5BS0VLh4QUETUszgx+j3A7iwsGJq+HcjPaRw7UASNRvxKnueUa/joF46Gb3
0curx65wngPHfr7+qX9ys/d+ziIG2I0tkFjnDGRvvz95PIF5hSnGI/Os8c6v6vR+KnV6TFylL5br
ViEUssnZTmn/H/zugyc6mH4HPS357AKfH1ZW2b6MkJCCGEcFdmY1KffZhZoUqnmT2Ql71PcugbcV
dfRP6tpjLDxF+jBggbznqCnejNWEHp2GXogFVaLH2ZlMqHpwBdpmJscSxIkDRnAMrb5PbhPcZi6o
gzi3JWXjucAtJyRSOwdn7mm+swNT7yyKhg9srGWMsl/5tdS8jSoyO6fMOCC3uM4MWR2cBrp0/Eth
yQSMIqDI5gT/IXzX3wUtIuMc6PROmCB7TUaHnwbPqMMIhkFUuQjLxdgNdz2ymY1otrYCF+FSaxNo
GqCg7RF5T6k+u5A2vD7jK1FmSVlNyyBxoM5sX4L2aLk3BX90zcZl5g+K8J3FtGSsjjWQ36XL6ksf
u0d9Ax4z8Nnshp/kLt1XJ3Ivzsm9m4eQNjyYW3nfb0SftW9aRE7QpgIgHUCm0TCd1ns5ykGGfQPP
RSL8cYvvtzIpS0uITGpEoCQDLXmevrtq+lLqbItqvpLX/R+ltYLQgoDJdNxAmeMmK1wrTCB4DPw5
wOEoXts7CmZrlJbTlmLm2pi9feVfEZt2bh9kPqA1jhHzt7FuMlBBYCEZBmbYuhCuhGy6CKSTXXuV
71MChAXhL1PD53uRcxk7JM12iWq8I+S7PyZbx5feChlcnrOaQ5zd0F9C97uMoYzstxs7cuWAW7op
NDDQbSHTTWMocskw81r3WOY+6vz29GXssw9WHZbE1Zbm6C0OPW5vIz0Hb1VSZivIqos9CKAfAzPy
JXEV11wIOVewuM06A4uW/CGQw0ZKuTJM/0daVQXEuCYLrJC8ek6t6RQ4IxTA9Kcs8+XG8byycsli
tzOoH3Nsd33pbCea2hm4Amhek4R+/lCEXHJYM7ds4CrvBXHVq+4kczPdcO1XkVX140akXAklSwLr
RD0r8xLcFIuUid1UjT9q1/9YgWGJvR8SnjgMUg2xFwD323l5+aJqtI5H0Ec3fv7aDCz2dZ2WUHCp
0avpjMrioa8pSrzikHSTszHHK5Fjib0HQdaCRLRtxwFNvyYDMAJZ0v0ET3Nfqfk1N+7uY3O9SH9a
bLO2ok17qQP3oTGNG5ZUxwAjbSHAVhSP+BJxbwuhCE8nL/YEIEYG8CaD8GHt/CnYVx4gRXO5a5Ih
nsfyFu71G8W+FboMXwLwZ0/kbKoFiTEp9zUdnRdjcisGzEC+pJTxsLPs4BcXZnxt0TGpocuzMaQr
a3uJz0ef0MkFoTWAJH2U8a/GbG38tScvNj4BcCKx0Hu+9ChzhHlefPLNlhbLygG8NGGwGUzc/Lxr
Ls3c3Jip2I8CZjN93Nrl3p6eqXq5vuBWFvbSimFiwkprlgMo38ocAJ/hU/bGm05581sX8l66W7fJ
lUjsvA3iX+f7rJLZtF6exEOV7oR87csu1EGxq/utnGUlCjiLKOD6ftBPvdNBbgmYREAWy3M/JqgP
gYzzsVbJkjOHB1sNnRMvLqyiu3MkDLqFmdyo0vmP6/Ox9hGLAJDBZRJQkB4gJjiM5m29R99n51Rb
HNW1xy8SeRDgkk4Htb7oQu88UUBPgwOBaJ8+9OuXtAvuAY5nSubFtg/nQR+FCeBBP9MCfNXrL1jZ
FkuSRT2MszvmoFSVuChoeEk73DK7sSL7MhtVCJDVjSH2xmyvLNklyQISCH7FK4Mb3QhTMZskGW6b
9byrhhaA0I+pXfEl+222GJHS96AUEIiXQSc3Ikg3fNFWZnvJqtCW8hMfZfeLlzX5TrnmQuwK2aJg
WwXBlRBoL3a1TFFo16M3XyarPzMKw8/EOVyf6rUfv9jOyZzVrTshbjdvEDboXIBQ484/rz98Jewt
SRQDxG2Vre36kgxOH1Vl8iWj4okKqgD+A3Zd+HLjfrs2QosNbZdG5TjIQRko5dlNhoPg3fP1j1gb
ocVmBlwYiFWBq7M9kB0QvF3uQTzleP3h748Q5Mb+jdeqVSkgt7jyjyoPnfSb/9aa8J99Lw27xtlI
z9de8rbN/zoUONeEjB2jsZ+5Dz0UmcZWwFiZe0Br46BLS0BNr3/O+3sZjZx/39SAfuLMZZ3EBR8g
bwEJG8l8ezdrD8ztwmxU09be8vb3v76nn2u7cWZsOHgLomYXjlCugARJKIti/7HveFsLf73BxS2y
YqSnscUGDqUo0kSsBQE5K4r2GExZ8aFIDkXsf9/TB1Xf+gy99C7wvzFZvyjLuuW5sxFa398V3pIv
wu2m0RrNm0umoG+iIRfJNq4ba08m//7wqoGMne4sqJQZWl1Sd3CiGnbtG0//k678f0nJCxbb2Rra
ZjDcqIvS+kEznh9cv/ShViLNuawBkg5xhNcPggLtAD2bZOezNDjknUQBEXLbRVjQdjoWequGvrbi
FjEA4CXYCbitukgxoUnf9H5zO/qyi528pxcJxdKPbaAlcUQ4GQGbDYgHQFHQZp3Y8ENx2Dzj8p7d
eoVbbcSd9094b4nHcpScIW9Y4YMooAdOFxYGoM1eQFD0ElTlncId5fpWWlkpS3gWzEGCAG5xaDeN
3yxBTvAQ/dgmXWIgg64E3a3GkyfbjkaAXAIQP4fkOc+3MHHvh35vCYFEClSiWp3VWOWigCuLnSqA
jRwYa6BjsxECVmZi2dv1qyod3AH6SZr9bCHIj0t2WANK2lHI49o3jc+i6xPxJ0N/Z1Mtu7puQWsU
8KfuAq3d/GileXlMRzP9Ah1nn+aaXqB95IWVp/UjpW72kHj+cJTEN6eksouTmEm/8VPW1sTb3/8K
r3Pv5GNWJs1F8+ICaM0Fr99YFCvD6S/yGQcCTVZv3lIOm31JDfna29yEsDX/gj5VRHtZhnKyP5T5
eUuwJ7oPHsQpSxoLd4ohQ6t2VpfcppZ+vD5lax+zCIMmg+QmKAxO3KHpELZFDe0p3f1oWdYdy8F/
qMAyyD9df9dKiFs6XLhEGaDFSxK3+dlz5T5PfsLwLawbb+NSsbKZljjKvM+F3b0VdzSA7fCg/pwN
48VR/Zbn59rz3wbxr0Xlo4zN/V5NMVfVsanANRs+W+OW+fHa0xeZjWNY24wiyS+glJ0t540uNigZ
Qhh+OFyfgJVNscRP5mlSFE3ezLHnz3duIU6VUBtDvzK3/O2j/hqaunP6ngkfUouCXcQoQviMn3X2
JaEbG2HtBYsNnfkdyoysay/GbU4qEV4If4sz/LO/9rLZch1eSWP5YmtnAYEWXjq3l4QDB+i8OtYQ
EguEA1gf+tXGUK3NwiKxYQI4yrLGKi0K+/NE+mdc3Teymrec/p34yxe7mdNOwsCY2LGv9WuurCfI
JrIdzpQ77IJdpp1L04E5Z8/lVu9qRf/dWwIok3LqA5umJLam+gxJ9xgSHeih1pHnPucAxShho9NL
DnY9oIaQR3P680OLeYmjHKVVIy+jGMaOPEDg6IkmNLr+6BVxaW+JnoRKmtA+qLGQS9H50SdDF6u2
NMW+q428KesR3rSzDAodgvcCA6+SFs2zY+bp7BjAqkM+qwAXE9dxDpS5c7qbfIUWd23qH2M9dBLX
0gws2YI5zYOsdVfDomtIi6PuZ7GrunL6UP8Sfof/7sq8G5kDspkdO6oCUayDIXkJ75my2EJOrsSs
JTKzsgGpMyOODxvGM5duls0rCBfqJrOsbKMnsLLxl+BMAukC2XLMc4ax8Zs78gbMdh/nYmPP/Klc
v7Nplo4mg0E0gTy0iUelE3Ahc3rIIRb5gOp9fmoqR0V2lfSfQevhRTgLXUC6M2gODCykkylYEPV8
kk9O4zqRbXfo/NNyxoURfjuZKqqTp5nz5fq6XBuKRXgiAYNaojDtZciDOyypJ4jfXNIpiGGCeLj+
ipXg5C2Ckw1kg/Q8GAnNaXuqGM92sFXYOj/XHr4IT76FGpwP9cu45uQWNa07i+anj/3uxfUpCEwl
SYv+oMxM/Y0Mnr7jvPa2kDsrI78EdxY5uhpiMvJSAlItSnWEv/bFG81pDoaNTGzl7FmCPAnM6H2H
tCMkKW4lP1Aij1X3RGAL6GYfU4D0lqDIdnZmgRZndzGpC+XHxG0fCAjWewnjvY9dxpZ+IC2srX09
ZN2FkKQ/gT5BwqGtt+w+V+INW+wAmtmezy1vuATdUfF0R/t0T8Ebu76I1p6+WPwmK7OZEiYugz+l
IJhPSRvlvSB3OVRJNipLa9O82AONoG4JInyHvJSLgzWp6TMDZqkPaz8ArwKk9yyseT/ojW9aed8S
X6B0WipbAHOmuv5Tyck3VQT1TszBt8RpH2Cg9eP62P1BErwTRpcIg7kjNJs8i8TV6D+BLVXDoESX
O0aTMfRYYv7H2Zksx40zW/iJEAEQBEBuSdas2bYke8OwbDUHcAbB6envqb4b/2yXKkK7DnU3i8SY
SJw8XwSZZgKuYHuXIPMVSCV2ms07bFBtUFgROWSiuzlLly12UBNmKMJuUFFiO8MD8BhQ2exUdlt0
mux9XA/DeiaxEVQM7Sa1DrLKZ49yo3P+QlBouxHWv3Zl/PdRwdcfNtMFJb2jWxy5AA6qNPm3eBp/
zUXx/nHL/X1V5P9RTcxnD8q0LiBncHaOp8AbiD+VneNr1QTzkoLYdEqO5eTp26Qny86Pu2sC5QsN
s9ZLdB5cTVwB2CJNk627fE0F355v0j7XLOel+I8TRdcrDYYOwLWT/kFRLx5T88knn7/njye7BOYd
csKTARMIygzuLygh+/il/75P8LVGosllUhm4Vx+VwyJfgdkcJ1s1Nw/VtcKeS42+WgGToc6WfCpB
uITsUTjfBrsERF+zzv/7asHX8giHKZit2iFHYSYEmGE7Uj0GicidmzHr9VM/L2guL6XDlQD10thf
rYZw6a8pi4f0OKtpuF2SAekAzZorwcyltloFBQ0MQ2WfewkEmqwJlMweOk7gYl77n4o6+FoM4ejK
K7KWZwCTZTduW+2kIVfOuxd6Yq12mFiGtbAHL33E1iwqdysA8nUXARAF2zj2SvB7of3XTsoKMIBs
xjdAHrg4X9q5ED38bxd65c7swnRYix+8TJJCOEsG9z72j1zYroh1F2TAUGJQdZ8LOfha+rBoMzmp
mgFJlyju71489c/Hs/nvx2m+ljokLK9L1Ohnx3LEvZym3z1TBTSvT6ID07df3stFHTL9qQAQ/i//
uyx1TNEWDhpYrHP+DLGVgWdQgpPUeNt52osWf7lWX3mpW1ZxDuG4GR1gNn5U00tq9FHxr84Yozbe
u7IMnhNi/40FEAv/76ck1Bksz50MRa72t2rsDeL+QAxCBDytnKCYejjDquJKiHNhmq+9KXMFnG0u
YdJT5fZW9NWIqwZ5O7bILX48Di78wFoNkQJt2bKRpkc/3mbzjKjjCbCgz739WglhFz9dsqwjh6n6
PncWIo4HP7vWNBfm91r5wHvdaMfizXVG76y2h8KaK1e+F/p4LXdoZhgvjWMLZn3uw0TD5+nR1VMa
uipttnPai1uV1tkjFGrXRCkXhu1aBVEJLYfay8gBGfgsantUCXpqngMnn6aoM0N+ZVO61N3nxvwj
PoDSZe5l7ifw3UjngE0O6GiTXLZ1qasrP3GpX1ZzHXEyqhikn8KTaYTlTNEnoS+dz626/9FEuFor
ours6Obt17mohigx3r4/a797Xl1ZrS59wWqKQ9Oh+jyfU1SnVYEZRCiqa0UKl0bWatteKj+eUldm
R1jwRkuF5bccQxhmbb1mvtUe/QbTsCuT7+9f4azFEZ3vx27MsYHzVADpUP2W6Xxl87j06PPX/TGK
8m5kdQwcwjHV5KHzm0g63ZWp9/eJ4Kw1EEiH2cGZp+yIaiUgLN6nSm4TDwiM+Zp89e/Rh+Off/mP
l7fccLdxEH1wDl8nfc+YAwHBl8x5g8Ip+nhVvdRA5+n3x28MALtUDUXbtwJ1/c3P/JMDyFlrHrwp
Nlkex1iQHHlTdAsAC3b6To366YIRvkhy0qJ8+vgr/r5YAG7yv18BHxJS+RorrBtv5kXAf+s+76/R
sv6Nu/+7kTr+aqeuPVD1lmXix7GYaQFMjOsFtaDmVKWM/M5raeHXlU038QwJXU9LcdNSPp5PxPMP
4zUjxDFMnwoPPo6j8ehdXy4sshl7cRJ4l6U1dNW6M/XWoS25g2v0NUr0pRG6Wh0yb0mEUDI+oJfp
CYyg6tGXafI+WngrFO3Aryx1f4/QHH+1VMw+sn3WLXCUY8X3rPSKcHD4I527B+rkP3W5PNS5YecF
9or++cKHrdUTY4GItj4bYAq5X2KFcfsjJ3dZcY0NfWE4rVUTbqZTjwoVHxTPf5QF/23a6TQO5sun
RutaKlGYYZ5dF6/vQ10gMzuGS1odlVc9f/z8vy/dzlowoUeWSbYk5KDyaidmmB+mtH9TzD1mdQPX
umbYLVc52hcWkLV2omwA/x7hYXfICE0D65MvcBe8ln641BHnH/1jdXJBl6Q9m+PD4jxPUxIUDPc3
9MqicenNV4uGny/aBwScHJaqo1ng9UN+D4Rktv24Fy69+2rV6Bxwo6ZySY+OjHg5bRlQtbmUV86M
l6bAam73bmKIotj5m/YwIC9nyhp2HzikYhp+/P4XahuctVKAWbeTCcMHFDqvt+7UOk9JnrZ37YyU
CtcJ6jBLW0QFVdme4YruC5SrM+hkzTUfrwstuFYSyKVJwJUCbsRUDkpciFDwq8v9QkWsZfP+48+8
9COrCKEG1M4MDgowfYH+0cWmLPKwMvOVVrwwyNauTMrqom9rJz40cFWVBcq9HPLJM7fzHykBqOZ+
akl8mOcD/HPgCnetov/Sa59b64+Jt/S8adh56+glfNSAQ0HCqZbXjOP/zWz8ZUf9j/8SUTjONZof
W9eah7jSfF+Zjm67gZN7OLbld/XkkrCHdR9weMjztql8F+A+phFWGy+cHMibaFk7B0/l6qThLlpg
ZKTyygZzYVCsL+CIV43l4lTxoUqeRPHVYTfs2sS99OjVxC3cYSld2sQHBx6MeSgJ7pYSUUDfkKvM
//nxoL7QfWubldYfK5CSkRQe3REX4/6S/vKWlH37+OkX1p71PVxvYNBcwXjjMJfw1G1Jed8UgwhE
bN99+GJ+/CMXPmGtAsEVVlokDkagdLIbnYybJmuuzMkLXbB20eobt2+xtsXQCdxVotnQdsZQu3Z/
daF11vIPjzQkViN232nyQlUskTv5KDpfNqV9/rhpLr3/Kt7qKUXwY87vX9fbuM7yyNT+V6IBEf34
By4EEGtVRw6aSAXFenYsVKNNRCXLH4nX5SgGJO1rMtsSPEcX37MABLT5+DcvNNv65rX3PFg+SZeg
GJ6cmi57rMZuh6rYN4ey949/4kK7rSWYTu44kmojD2VL4OJDfxOHPs49hL4fP//CkF0LL72mTCaV
quZITOdFTcUONK2uFd5dCLLXt8a+LS3QTqI6lrHCxTQSSj9kaf2NgSNrlDnuspEtTHaKikI9mObV
teF8aSys9scyi6dCuzhBl/ZmKLfSeW2YRv77F9weQlNc23Au9M1aJFO3SIxMCZLUqh2DJeWRaGH2
wK6l4C4ozZ21RmaCK0djJ34+owAtPk724EGlVeNQogpAX2HkNDuoAo5hQ/bEu4QhahM28lkHGOyo
25u6lN69BzbUlZzHheG+FtRowFY56I/ZUdrB7Fzue996d8lVUIkZtyOThj3Zx6PyQhZhraxJ4Wlp
S4rUpoKXttbvGZQkkmfIBN/kXht9/COXum8VSw9WEE/bGmFOnUedB1iP1wR19frx0y9NrPPf/4hG
Wjg1On0al0c+SXXbx6mIOmGK7cdPvzSzVu+e1SI3GXGqo5s2VR0ozeonIiU0DQs5e4t0v8alaiMn
dpoXx8zJlWvhC/2ydn/qO0vdvDDyqFzUM8EYvd/xduie4I4vd7IZkVjinf+54SZWUQcb4J/YSiaP
iJmOLTRTGmho2uqbVO4/bsVLfbTalPImJvDgzudTR5bq1o7ZGGT9kl65iLswXdYGUCgUdLQC7uKk
yx1V826M302XhCK+pi+48PprEyiIC3Ut4ZB+Krtma2O1HWP55VMt454HwB+j1yD33lUF6hfMSB8h
yHnI86vOIpfa5fz3P56N5PXkuT7Da4/fMqz5VO1GizT2NX3nhXntnv/+x/MZfNenulDVaRJ9KIpX
gOvCgfz+XMOsprXHNcygOwJYRsYfYax9Lz17ZU5f6s7VnEYDj9opHec4kTIP/BaAlSFVVybThfJ7
Z+3y1DTahwAQKpupsOOtLrImTFLnR9IgXgpgSmNOSevYG5sSHRQweN+hrvCamvRSj69msq5nCoN0
FPWDvzsFgvvf/TzdyGXaerS/Vhh86UdWkxkkjbi3PYwguSjf4PP+YuCj7kPzzfv+5VOdv3Yqkszp
suVsZQs1nA0SpnciHz8349ZORb7uxmGUTXvC8trtpiUdI68ATeTjN78wJ/hqPkuvB/InhxbWanUH
Bs2JIZykg9p97vGrKT1x24nS77NTmbggiECOxfVNng+fW6fXXkSjgD0ZIE/T0a/J97rFvtak/3z8
5hc2Ur6az2DhwK8tFSPuzlMZKpn8swBJHBRz++QlYgqtj4LgciQRuQqOPUehf0kkrD2IQIOdPKza
MLphMpSuCHrzkBwWq8Jl2XlFv/n4y+R53fjb76ySefPZkXo289n8U3VyE9cgHAyxr8MmXsZ7ZNVV
5NW4VDcD71H04rc4uuD8kkxNuV/Y5N0Uo52+LkVlAzXw8jTIRaFjvWI/xNX0s1noslkqwg7GDhJV
03TSGwanz6Of6QyEqLJLnhMl0hCAdbqfzpavGHXwSnYl2fScyQjcAnVwq7TfZ3Emdo2Cta2ofsF4
btqKwkseeF/QX2wonlqgnUnI3MXfcjI2rza12T43fRPS1p/rYOmImCPW5V6UscrspevybT0Wy67x
KKrHLJtvONz8o6RxTJSXpNs2aWkfk6lfHirbuRLWbIxseD/2t4Q2/DbGlcmVnrgw+dYqACftvEap
bDy25r0rXhW99/Nrq96lZ58H2R+bXRxbL5HgQp3goAQxl8kyBHyoM4Db/NBmVy6dL2wefF2k03iE
UxgTZMcm1f4xM9oBWGVK1CZtMnMkGf7JyUuZgVgVm98SRbHghC25vHIc+PvSztepN/SUaICzgBxL
nHyUobjNYdIssOLaUevvrcjXiRtvNO1ofZkcYaK3Q7lmHjWZ+ubOwzUP4fM6+9+5yNfpG3/Urhgd
kh+VHsW2nYR97heRHQSqnUyQzygYn9wiXz51qgcCZjUqAL6JvXZIjmQa7oWDUnQvuZLEv/Qlq202
lmwQOdJ+x8LNxvukBKkFFudbXfkUfh9TmC+1s/14BbvQK+uUzgRcrzPUBPKstAkb890pxAGXQFfa
6EIBEl/X6tjeH510waBePG/TL8u3viJA7yl529D8H8qAzMlh46nT8YeBUT2wNPD4KePu9eOv+9da
6y9jYp0+iOHE4qbd5B+NC7OD5gsnFRARdk/c36BxBRr3Rm790xvTJRR9dhxotStGFiwVu6OliRzO
H6wYNoBH3SQZ3QKufpt3IIwt5Rdm94O/vKrMuZJc/ntsytepiEKTymjBcPTX3T9p5ocZbd8+bocL
k3udVWCpmzceg5IwRhEgy3yYtJqo7OVL21xDwl8Ys+t0glfnqmUtelqRYqv1c+PZQyv2NH6g6pNT
7t9d+I+F2OB2d0h65JzYEp9g/X/Imm7zcQtdqI7m69T+2eXRYVBNn0FsIUiG0ehhmSqdqGHfY65/
lP3Xc7FhBd4a4Igb4tqTLPSVk8Ol/lmtJVAPeF4/5/qowcVCWdMCBzo5ltsmmWrU7FXXCO2Xhthq
YWnnmHrSMcmxtuND7dvjkFaf1OGtj4Q+SXu38zkEi8sZbiXlHOb4wQBSpORTETZfmwEnremQ6syL
oykdpJH49JYM3S/umSshNvv/K7K/LBjrOwzFulobsfBjNbN0S62Z73svafYV9cH/a02OXCrIWOWv
xjNtt8e6PxxsvNBnx++G7ugT3sJlDTchz0KRal+7DfnGnS4F6pKoYHI8514QBs4nz+PnpFoKNBXP
xY1JHH3oKhmfLFBWz0IUCzy/u9q74aDBxUHHRv0ypS18D0laKISRnBUnRatm4/pNakKhHQVamm38
yFQZChzj1KFhoeGWWGlZpAGVTvFYwQd3C5oXD3siqn0HekPQsiHZx7T0YAKad1uYkWV1EBfpjNKP
WSTboeL9vpKEou7ZFnvsxW6UiMoEYzygbrKbOx7WZi6OVeOKL87UVDugeIDkmmMPsHPu/pqko05N
acmLM8MTaNezvvnVzy7ZA1/a/gIwAk9sGtSVmBamTxQp37CHziJw3Bw5wwH2aREDWfCexVKNYVvV
CrdXeZb+rkYnBkRTTF2GYgHqfqlb0gaegSbAAh8XzckyIpzJUqD/RBwWaC8dUtezv0dgLn/axPZl
KDqWfSVF24D5OL+PS+ejjx0jnuxoxo2Bh4obNJKnW2XhN6LPDg3C9+c302VDkDWjjHFYov2veEqG
Fz+f5h9enrIvVcn0E0owqm3MEvU6jbYvIkVzDYrc4u2asZh+yeyMVGAAxIKSPo/tvd+2wLYmBR03
VPcTLECshoTPjv79olsfhu0ZCalFtX64TJTc9bHDeDhg0BCUjkrAYOuEgkFQyG+CG5D7+Fwc4KY8
/oRHrnfjF878jJN1u2GzP7yTLPWBLpVD5FJto0INzjcedwqCajF6qKz2x+de+fKEfnGfCm7B1Iwn
/0xSBF41JJOpVFimOU7rnU4OaHuxg42a/9Qa8HunuV/GAJjzElhaWf2CVIo8AA5P3gpq/Qfi9yU+
Fb4xP1wXBXUmxqVv4JGSQfdUmi6C82b2szFpJ4Kk8dw3+BT149bvDbudwQbWAa7kfQXC2wQuZuLl
XOwy+PWEgI3PkOo62XAYReU99fEo8D+fXYKqvvnqx4O9m3swbCIcpZud684ZkJQwD0mVPnu7yrwO
ew8HHYCeYjwTcm+cmSZcN5ZO96UElfYm0UX3kEtfGsw5qdnGJ3QCysAQ81Lq3v4D8hu0I5Nt8ggF
qN6NSxyxcVhbFEEFq7wtzH7hVKAw6bJkHPZ5xb6DdF3dA4g77B1Rja+Jk5hTXrj2IQeicqvzpnww
LjYlWmGPmFibBJW3xNvWF9NRN1zeOoMPAlDrslAMoLpO1ti7Bu7pB/BApwAUGMIPMLlkG+YUzVuN
gAtOa/XwNKgKPDRSlgHT+XCLN/W+I2arIad2zR2o1hYBkVeHrk0jvx8ij2Ohs26NwuUeNfiwFO53
usn0zu257cPUTIMf8WH0b5uuiHEA3gFoBVf4FuVuYEXmelv43N+Sri0jy5f81gf+sQrNyC0gsOAE
0Bws2qGmM+bh1MV7Br3mEPTZMFYbyMg1bmYzefA07GRsk9b/0LJ0X0zSLHuvFsWI0/bkbOAM3YfS
gNoYpHkjvhlPliCgEi4ClcV25+h2OcDKsLxx/MHZKdGigtwf20gUKj3gLDRGUvTuy1SgppmNyBJm
MKJ0AwWBUDQmhbdte1IdPTVaHHtn+nUWOdmPmkq4jY8VyM2IIgKsvHrnAX65cyXTqJqDk1ggqZcF
Y0PKoOmaacstcZ4X0qgHpEXcnzAUBwsswTV9FsT+YL5POZOPYOLmD6Q11Q6Zjfilb9L5JSazCrsx
hweCNFg9OS1ulhG1zYNb6L1n52TbJ7TZoJhQPTSqTrcunbNXiWl/O/SxigxAzTeLD7gZTMAAhZSu
c5+qssDmkfYgCtZJ1JcSLjQtUXdOM8xd4INM+9hTN9n3qvfuvAz2Ktm8dAdSuXm0jOq1bwf5s8d5
bwyGzpOwlUO+89GzozOFMTC+kRwI1KT4NIDLzVgf8sGdH5dauehNblFh6NpNX8VZRDwxPMMep3xq
kzJ7JGbyd4vPqRsCD02Dqdfoj6GsnLvWZPFTo8vuV1nCSjlo3czsCzW3b1Wbktth7JKDU+LELCGL
L0NoOLo9oNkKRhUNTU6Zq+o7hdvzH66TixND872ViYbIeRgxkvhEsE4JdoDzaAmvSIr7zgKuXagS
Teqgz2MWatMhEQ7I6BYxcPx7WobO3SO4so8m9vybGIH2z6R2yn2hrYMzvMnYOxDg5dcBieA76Zr2
fk4I/zHjOvKFeJn+auIaGoTJgpAYMmnZBsUTNWzhak6fVabaAEgeHrZk8V+KeOhAo6TpOEZZq3IQ
qrm/A8xZ38YiHbfTmIiDHjJnQwkRB0t4uhNO2/+YCuJusUZOAE8gRBBJkYZ5De+Utu2aqKJJvsHW
3b5ZbJERcNn9FCCamwKoUtPd5MDng8dtfNu64BmQnLW/PX8h237i2W7p/SnoAWqLBpBCvytGU2B9
tfqWVmMeTUPcRMtMszuALvKI1O7Z0X98SeRk33re0nBQxfCbDUvbb1Mj9EPMS/o6dq25dS3WIUaH
hcC2d4ihytJZnoQxa8wP6N35fkqdEt79NVvg6ZokAfCsVVh2pL7pF8e/H0uPYiJ0bR3MLTw/AcsF
a7ibEYqVdqGPrieBBOVlv9Gpzv/h0opTORTDXaey9q6YCUd5EWNAFdA2HQ8o4hA68ifPm+/KzCy7
UmTuTzJJYGQF11uKMsxN13fqkMxu8dUVybDXbjwj+pJD+gCTsq4ODOjlmyzJnYiyieSwAnT9PDCI
t/zAcIXGEhzWMDT2wa3O4vwxk4um0QCmYh2OrfJv20ZPUNo5WHk506HqerLHAQVnr7OlSWRc1rEw
YZmzRL1Adm9wNUxstEEpQlANrX9f9cjlC9G1NhRNmoKwWmf0hy19+y1mEwsHv6vvaTq5ddQY8S+E
OtXNxotZuct76AwDW+K+HLDixZZbq7Q8CK8k+8ZNQ2IBBShiJ1oYz8OR0B4A6rHdUXwQVMFDJqqo
r4p6ArF5Fm+kg01AvWTuY9MoTwdz1WsP/kdO/ZB5WbYZqBSPSSv9n1PrF+8T7PmjFPteCn9ltmwX
BD2v1vhzAu4dcnW+oi6WWt0x2GvoEk7usMEX95UHyXIoaDa+VvnofbGUwhCWCf6UGOPwKJEG9PVk
SCFlWuR94SnvtpuTEXTM3Az32KgYgqdR0TsXlg/9BjVNA5qj87d+q4cHULSbd9eerUBRNMneAWaW
d3M81DCvMZbccKhazv3CdR5645g8Dy6S+s3CmiNfev3iQyRySv4F3KYeMEylTo8e7EjOpkMwbENo
7MDwADSUvXFHuC2rGOtDVCeM3RNukirwCx96dOKBGO0SHGRxX2XgGJEKh2IP4WRXdzndjmNf9oGW
Yt5kned+g+0kAmx7TGeP7rHD+a8QwLYAW0/a3dq8tD+KVk4hZYrvugEw88lpu19JmtBq03s6jSxS
32E89MtbtqBeFRiPsca23xD/K0j2ag5cPVbfM0LkGYs7OLedFsVtL+b8W1HJeZMK5jwtCS+OEL8X
NlryQYaFRWVhsOTp9C7iNr/jgwcrtm7ac5HufCHGOzj3FPfYnMyOkhoCutmXepP3KkG0TdhjgSKD
XeG4xAvsTKZNq2J7BK3SnHzIVjdWOO5OLQg7sha2HXYyMfRZs3oeBzs/FJ6mD5nrDofCH5Oos5mI
qrLz7s9L562FFvU0wZokmhQqTetCAK9XMFi6sV6juyrF5W5G4KQx3YBap+5Qb0Qq1GZxJ/tP1pTO
aS6rcgeU1/yrQyANvuWY7Dny6Nus8KvHAteWe+bL4tQbz98qkw8hjjPDAR7p8lWlxHxpq8rJA6rJ
cJP4cRPWPLGbaeoxIYmpWydgHtDgYY6C+SHgOnWPU1LXD8qty/euHnCoqHQClDnYaNtCcoC0u2xO
4H6fmjd3TMBcVJAeRG4BOrufJOZblRfshiDz34aJRg1k4CbL9OzO5bLVZeb/qqx3Pie6jX7KBa3u
RF3G7U22DN7e8ZfmcZJuve/6vt+1i4uYqPCmst3FIy1OZ6Y4C0ht7aZpzbJ36ZDMEZ2SPqzaDCdO
xrFJaK/fnT05QMjqCD5Mp+8E1NpQWqpvK5YhfLdxlZLNJOj8DqsF99EtqyLfjbNkiJ0nxBRhq7sS
9RmJlwRLVpaw/B+ZFwopMDULuB9j6vf9qTtb0XtV2h16TH9ckVCzH/JCwDGxH/NgLPL5iIJgfeDw
De1B0OqTuyyGaWiJrgdGcsiB1WryVkdQKbdfaQ6CjGjn7Ekrpn6qWVdQ3lAaZHjhJwmf8N+dL+Yn
XMwk+9ry9DR0qdpOnsPu/M6cN13SbwtdZTYyQJ01sPjuzPMCK4kNVYV9IBD5f0eRUPI7qVn+VREy
AF+p3Bj/YT0OYYdKcWeDxZlzKLayuo0yXsoGNVaKvPUOhSG+mivAuY2q6KYGDB0D1ucLA1anrBeo
+aflhx5NBvuQvMk2TAp+8nM+4HDTo2goqLIeJPChlf2WOY09IJsJA9KMIR7xa7mZWFweBhy0ssCO
yewEtEMktoxUQtVbJretKvgbnEUVFvCxrE4lmPCbNsMBPhk5i5AMZyeOqb5NlZlfTe26u2pU4xRI
m6pTbz3AfZDu5Eht8BJ+Grkx9w3spR/wr/UDr1FHvymWHGYe2pXNz2zhbigBrQ8I8MFH4ehkI3uD
U7+YiuEEJPu8rzoI6VPHil9ID/BjUxtebHPedVFXKECvADkHdxUSdMji1C6GVgfZhkkOW0QongpH
5rjvLMNlSjE41ZaDkftQKetsl7HUr+XIkpvRQ8xGZVI8ywpH/sba5K2edb/ph15thnGcjw3OmFPg
CjeLjMfI6zKiMA7leG0EP0qUaWUudHctdcd31yHN1hW4Aw2IX7+M80KPA8lcKAOcPDm1Fkx6twNz
aSjV/OIZJOnCFBey3/O6619jeC6pAAcbcdvIvooopxV2dORrfGxf4Orh4pKg2gY5JTcOywqZcev7
9VtVkrFGYqacFtBS+/xZ8n4Go7XsYJMj+3Ao2inCcbqOhqZFLJkYmOgFMiF2twgL0e2ksaoniLcm
SKvQinV9tEzVqH2f9HfLPFYHwwJXmVYtNOpkv5wa3ohTpbQT5jDp+U7hGrudatO9uIs3n5KJyhsc
7ZsHicf8IMnIXhaUPu17Xzs3jKTI9EhmQJcno+Jbk3jZxh/ADQwWqvKHc3rjBKr0eSS5GoGKGpos
nIpO7HDpm34B2z754nqwH8Wl7nKo2rncJzj87dq+LEPMFB1xFKjex2MThyPoUfc9DH9hIQgicue3
xR23rbcEk/Tr/biAWM3nsbg/B3kRkzEuxRefst9GNN6tMQsNxOzitNj43sbhUxOlPQItxtsMh7nC
QcNh62cm73Ykr2m0AMv02qi42CqODFpQtbTeOFmdflEptpgGGKNQ4gtDnGKqDfTywKqgWg7G61Us
TguyJNtBxnLjYQfadqNliI6NhxL+ZrzlhSPSjZYl/Rb3KL5dJvgWBaCz+DtcA/PNHE/yQBb0irKW
PFHEO3UEX530DkOjpmHblNUXkicmCfxRkCdnGs29r1GqoHLHfoNVJNlp3Vc3HS3ttnGyZle2OGYF
1HfFEUJj2GHWOp1+VAiDQ9kNFRABKULhZYiTOzjaua/MsOF3PXn+l2oqG2R6PPRcZ6tDKjHzA1Qg
4o21a/IySh3CdNCANv+os7q7wwxeTspvzZbJrL2dU80PLqTm22oQ8d7kKGo6HwnvxpkhMzRMHqpT
8xoRl4XHlYFl5lyHUJouO7dJkw01BlintPAfet4pFYisHaNeMveXKyUwVQuV/tcxyyUgJxJxnumr
B9Hn8ragxM/3fqeSrWN6gmT0/3H2pc1t41raf2Wqv/MOCHCdmr4fuIiSKNmO1zhfWE7scAVXEFx+
/fsoNzPXZixzXld1VXfaMSGBwMHBOc+CjAlbrz3GSVQVHoFAnZdYWb2TBYu+6DJPw8TG3GwYIMf4
CS3JFq48GvUGjojXS72EhrA0/VoOSQBEZo1Ohy4nLyenjAGyhN+YXTBf0+yudyp0TQ8GlNt3U1M0
fobc7WtmKPWxGVTcBiIWXbdFl96qQ98fa1igbOUsE0yvPs+4cnUoEEeTUQRstK2docf1zq4nsrFQ
I3Q4guChs8XgjWPefkfBWrhWZyZOPZJqP429MbsjL6FabcD6GaREXOXrYKrV9o61dRMIm0IFJTJk
46KsUj0izjeXfJbaDqSdPkSPtAppWmgXpJn5JepE0QPER+ujYWmxF7c59dQ6yjxb4RJHn9CvErha
BHlU6g/GkOA+XqpZ76DKAbCIxpSfdDKJPygMf+amzF9wqKWQBSRFga5v17p8bsYvQi/EPR1OIh0D
lvtUDNVxyuM4SFGd2zT4y/DjBmRi0lCsBgFzvIjs9snGZeAmNTuQlzhWh51F6cayYuUIpT71wE5g
jkaL0wdYB9W3KOZoh7rVdBfbimseZO+zcTPYY+KZeV4CHY2YftQyGxVCg8wkQNmhsHwyKvSH1lo9
oqRda5e6VIV6lfV6D2RginQbfq/RbdTE8nJsxvY2kryIdwWbGmPDMqF/zQSObZfZ/YzbJtw+fvQ5
ADUp01tYlM0oaTsjiua3JB7obY/qNHHsNsr2FBIHCojhCbu37RSSNSVqF9EscSOC0nA6svzGIBGH
PXmHgpw2KwZKtKkKizp4Yvo1QZrjca0d9spMm8RvtJG4Sc+twSFq37nwPK4f4cLa3YxFMdYOb/Ly
KRtjeHpga7EvlpEPWxGb0cXQKuM+QjB8GZMq/6YX9Yg0uezuxnLuTB8BuX9M0STd2lksqTMb81rL
6kxb9A/6Qk2lbPUSoISpvuGqSdFkyR/RhSFOUtYcvaQ1/cH3UVYw83mLR+jVjoixVJQdT+zumM1T
gvR8LK5sJe2vaTQUXyolL3fcmPKDASTZCm7sF6nsvY7Zqaf5qik7SR3WEXPM95mlph40MpnLWD56
BEINXt5LzQp4NKOUm7cp7k6TrpxUG2jQl02/oZpZBBB1q3eoLiaZM6XaFMS4Fd72pdpcTMAZPVaG
aN0RIhwB7fKfPXjYyMsSdqigNhc2pdiJZu4iF6cNygol5JivGztDNS7us+K5MAXqEDnYCk6TpTPW
Q1eNPgzoUHnPGbRCXeR86hEVqwme6LhYp6hupMpPJefxzxzpzlWcddZGaaDMtTezeMiDTsKdxGhR
NJKQHfENjhZS1eFOh/zEOkhQX45FT19oxeS1LsFKI2kRfZF1lzttS6t7xlpto4x1cUczld9VoLRB
Qw33GsWWPIBje/3QpEr2BSb3wwGyiUOQVO1oOWSCp49mDbU7liiBarl8hFZ8BG06qjvWRKOVZvS5
JXuCirx6oX0S6wg4Cfp5GjiW0lITL61wTI6ESJ/apeqh01Ku4E/OsEnZUpJwUuBlgtMPAm6so5qL
i0P33I6d5gLOn/vG0DwPAtVdZ6a6BsJhgzxEov5y08PdYAUWeg56pZ/Qfa++MQi/EcIkLYDcxKvW
jNmBnPGuytstelu4z5n1vd0PfpHlAeuM248RB2d68UucP6Rp4Vagj9k+ilj7QGY0Z/KKaSvzegZR
sAT2D7qKHgi06/eF3WThLIUOHLA9XGpoGaNjlkXVGsTnzEjaYvJmQ4ujGvWfvQA4rnTi9oRgsC2w
mwFBl9cVPA08BQeBC7sB6PTro37ME/0HXmVLnDlWrW01kOghy7P+KkmkhjKU+dk5XuAdki5TygiH
8Z520VfUnPnDJOfhcy9wyT2Ymhgc+tTAFWVOYnSIGuOaUP5J8a8l8cC0mspiAlTNTCkckCrdJo5X
Nvgvha93QvaSeQAxK7jMSlHtLUUYX61RWtcEm+A76yWoT6NiIEbBQ5caqbod+gq+IRKdJRv3Qy/N
6IQ8uBBXFVXSwBgza2cqSb2CgjwTe5Zm1T3SSKiF9dW+RunfhZ/SQyoy29Hz6AZebcSNpcyCT+2/
JVhf6NCoLBto9WV25KQNsnf64+Mnn8HUaQs0j5RzUbQDCpidlXMHZ9jwNFtqeYL5rhkMngke2mJh
W2h6AeYvDRh6J1elou3jfF7hH5159BKAT7PCNniNxTEKHajJ64E8fDwtZ97tEn3f49qZxEVX7rtZ
Dj8gHa3tmqbQvmSzigp0wvp+nwOA8vjxaGdewhKNr+qjGdEUUKcZ9w1FXmj412yv0I7O4RrZKRi+
OjEg/UeRLrf1fijB5aC9TcMhT6S1mUpiBGi7pGyHKl88uRTJfLZFehGF4DVwumPoBfUwqMnWdIPf
x7qju/P2s6AFwLvShr4DQVHfNVGbFqO4L3gfSNPYwZ97MyLor4T7cy9xkRxAplHWcL0o9zFptr2i
XkdWzU505mcdUo4KOuIrQerMsbIkDXRTTVWe1PF+iiYImMcBfHgdroJ1srLOzw2wOLeUuhz6ogWU
nvMM0IdSjNFDTUcrSOfUDlVZJoP/uaVI376guUrMBo3+eE/Lq7g9UAjoFnyNdPT+CwHlevHwtDCK
mrE+zJEzGZBAlKoJ+IyN22vv4u608jrejwpkqRwwwBbG5nldhiJvHxWTb3QiVl7EmUcvIXdRj0q2
gpZTOLXiQXTRJlPXBNPfDwJkefuaYEzf6pDCCPVyrn0FBhKBwVRY3FXgpK7Ads+NcXoxr0KBNAxi
Rgrh6OvobqLYgVW2VzGY8B8vnnOzs4g0NTWnJGWRCLuJAfxAvd7o7z736NM3evXJkypqbJvHQ2i1
JwMKIcs7C9niCoj9/f1Flol9rYPqlnX5AD1OXFuqyu/tyUnhcJDKz3lLkWXejg4H0XWe8FABMMgU
QKfIfFVj6NzEL3ZtPHGjV5Kch2K6YXbl2NXnnLhxw387730KGleTpD2MTPqXqNT00WFmMn4OiEv0
RW4ASKXadcQSIdOr5giHp/w26vIolLWRr1z6z6z5Zerb9QJsJcC+YN4UPxCZewO2mtMLEEY+tTSX
2a+tR3k2qVERDpM4gHR4a1Xy+XOPXuxXtBXhM20mQzgYgDHm3G3Xos2ZFbNMXvNYALoBSEgYc+oo
gMlUn9OdQSB5u2LaUQHWqhMyxM0pTKcqJK19Z8bM/3hKzr3O0xd6FQjSlpnlUBCsGFFvKxLdFZR6
CXpPK2/zzBm1vCKqWtkZlcwkfEC5XxgvOcTkZ2CZFOhVF0Ayfe5bLDasUbW4OOJQDxXgO4WibQGV
eoT4ySfX/GLXEoAM6dRoMsxUAJtSus0FrKbW6JfnXsFi0/bpmM8JsF9hVFfSK9SWAaqCBnvRr5V1
zoywzOsr2Z08z+c4VMv0KcmMEKZu36e6uvl49s+E+2V234opMkWFL9BF6aXSFmiLG8qRaRaqZuL2
4zHObLBlTh/nES/MsRYhqn+aUgZ0NDYfP/nMCl3m8ymqpymlePKodjcCsJjGktddPAcRDnNZjmv+
3O8XacmSZWtCuBP1CFWGcSt/wnNhi3I7sDwsvWw7UPQFB9bbBn+7tZI1bsm5977Y3GOto78ZjSKs
cfC4Q4rxIiFUZ0iAkPh49s5YMpEl3TZXBpTa57YLNXOocKHr5D4WfOSAC7fQTUnRAev7LyNJ6xyq
wBluI7VyypIagcYkqW1TdSOSgooSGTpBa54CVgkHqdRw07EoLyeg0r7HhPSglEB8Q4Emn5r53Eza
1rW4/sn4/Usj5lUYBB9mBiBthH8JHW5Vbl8WU3z98QydeQlL+XCYzNtWg1ZFmCj0SousXSPML1G8
5u34/hWQ/Lqmvvrks5nZXTETNL2IuE+YHTZRdMFbQNqZrkCUT8ueqVy1FTvzZdgi0EK4wkYTAT4v
KpMT9N/UuyrSAD4aZ//j2Tq3zxehdibqBDoNBgAC0ISyUfapmgBQC2/POZ2NqcIbXYYzPaTZc58d
uun54498JvwtfUIgDw91G9G2IRrYVe2oXa7UTkcUrjuair5rxAXxPh7qzOwsfUNihrAymRNiCPAb
zXgxo0X4uScvUiNLqjq01PHkuvymg1i1dnSe+8SnSXu1PI1GSchQY/XPtPYTmR4ZoJAff+Rz835a
o68erdgw5ZmsFCideUwAl8/v27IO9BTw9bT5nAo8WRqHJCCV1DLLo31LUNBRwS2P0ZOPk93H3+Hc
9CwqEagPcvR/4gwZKRj35gCLtqaf14S66Gl1/1ntJUvbkJTZpSHbHtuV9+ZWSWb45FhoIAFpiEwD
Wn1OOke94iiWkmxakL69nkruFkZuOgOK+k5fzcPjoAO23aDF51gRKyTAz+UEP+mIeFrPqktQxvlK
onVuOha7P0nrRrPnVoakq6r7LLezoxDZGiX43IJZxIAySdu8SWOxtwsd8ix1HO+UYRZeYmroyud1
txLDzoyzdB9RpyzlbYLDBNgrgCPN4ggQ3P0EKICnjPbnjKnJ0ogkboqxQE4qQ7P+IswXFMzctNlR
baW2ceZVLB1IUNzsRaNg6XT1S5p9t+Ge+6kl/6sz8WrbaioZbJgRy9DSQyQB7szWmhtnDqel38g4
4xPP9YyAYPG7jKgdxHXj6yzS7z/3yRerE2IcgJfjuhRq5BLESQBU1u685z75YmUm86xnTSeGEGuw
wc0oK1On5crKjJ95+lIgA2kfyGikAjcITPx2TB1GqIey0qdmZemTYakwrgOqfwjRfncG5TjKNf+Y
M/uILM4ku1IVZZqHKlRitMCVyZ2Hxu+z65GvnafnZuY08qu1KCoVKXIHbz8DZmYyOag1bNCnlZTj
zA5a2mJATXIC0KxDMAP5IJkuyZpO0pkbCzkN+OpTg+JwwvbgJtEoct8llau2QOOWN+DxeHOz5kd/
7uMvjia7RemBGSg8QE73BoRBl7b8y8dL5ld/4p1zaemEge7mUGewasGVN8o0B7Ay4vRlqnkjMM7e
1KuxJ0theoNx4j1ZpdYHBJ4BXh43GTB7tbq146oLYbw5e4q0ARjCXSpU2rq7gVVg6/S/kFkTDKZT
q7QudH2qcgeaywAQAHO/AcPZQqRUhwvzhFukwFH6JgihXsEhThSl6vePv+e7C9iy7VPO/upFkQwq
hQkgiiEgXxz0i2QjhHWrw2rHZbjer2zvd18URllsE7PSmuIUVPcVOqV9itlcE339dUf54z3h0Yv9
YeZMsWcm7T3AislzDj5V7OYv3SPQ38VF/shANedOujJb577HaZO+mi1U0isBlQd7D7w12j030bzS
sjv3Ghb7JaNd1fVVgdWW7S3wwSGm5URorfNReh+/6Hfv9pinxV6BAoaS9ZSBld/Fz50kh6iPr3OF
ZqC1Ez+O813XKMcKWKCPxzs3VfTtVLXFACJJir2pTY9aA9HitZD7bkDEF1kccdXE2n7QEbNqq7Z9
Rjvp1Kwbd7xmaxWDc29jcdY1Q9E2WmLlIS/mvdT5HIpm7H7qVgGTKGQxK6/kzBQtDSHgXTdD8AJg
UMEzH6zkXaZ11x/P/rvfwCZkMUmlLXRmQR0rBOWDOYXd3XR1dytmFYDg+nMXA7KYpbawyNRZURcq
enald9GTQuXKdvilD/zerj6t4lcbbepwrEqjkSEg0pPbarnmT22huLo5SM2Bw08RgTcdgQkPtg2k
eypzM6VwXnYMkAN8aOQmAWgV/R2oq+XBzEDYAQgWfLMkJT7Y2vEXzvTmjuhU92IJpB9mpdn002SB
n9jXIeJwvEnttL2LT65XDKokoPy0EE5wk1Etf2p9SW/mppVwP1FNCZ4J0PNlNFW+hKKZb+PwcPUT
R5k/EFOJeCBP4gcc4PILINDbXU16sJ1Lln9ROwgi8DgWD0Mu5CXFM4KuhvgPmvbWFnlLBNAt0y+T
DuaGTjLrYi3JfbcqY9lLu5BaRTONqtigqW6IIE5GcTc2CRzKNNxM1agsnHYQ4AdRuwOL6BPLEmMu
zoFeiQ0oYuCqPbYDgAmVir4wWs7z+BT38jPLEmMsDgTZybyVFVKySc2+p2ryA2y9tdPm3bQGz17E
f5zOkwERvSIE5aN3uVLdQughTErzFvIZRwZ098pEnQsNp///av2TBOBvsIf6UBtjoNJkWFnk8eN3
cO7Ri4MA1HwFSiEUVxCwn4X6SKLvHz/4tDff2bMWffuZaVkNcIJURAgQr/VSsC7dgDpbhAAcgd/f
s9Rts0lxMssADZPFn9IIwztZhDqppdTIC1yplJr6U8c3MWDM8bDm+HouwVgaisjJmIyUoP0UCVnF
bt0r0u+gq30cQYLeigi01prAfyW2+vJiZpF5WRpqBDZnyr9MgIhc5PD8uft4in8Ve9+Z46WsWwZe
v1noJvrtIOf4EhouIBPy+sQzGLZTqRkeKPSZX/dm7dcFK/whVdStDgauy9S+/RZXJvf5EOXXH3+g
M0FkKR5ftEKdhy4HCTGHOooG9SvHMOgWhpdI+eEP6fZW8yCr7vnj4dRfNfv3JmBxMPCGQnRVO3Wn
6zYJlYjph9likD2ymmb+SkCw2DWJ3T+QWqZ3EJc0nqwCghoem2ZFBdNES91q5jkumAUz4f8t6pBE
fbMTFO5bvQ3WOiHM3BRD0TwB6yeP4AeA+z5DvA/CGFpyCTxwtlGozb8X8sRKHLQJ6gW6AlF2MWcw
8JoU2Lkm6kZRzPGK9JV5NZW2+R1yMyDHj3zq0MVRLE8X1fSYVHZ7JepU97umGu4jI03vEnNIn9WR
J8eylVCO6RoSQMIiht6RWmQH3a7nG60ugT7um/rOEOgTx1gVL1ZFzdJJWsj6oM0xuvACgazKHE+h
WpjsUsD1AEI3kLxRYYxwofexAbZCDJGTGroHTlkCPozqc+r2VX0BjYzxPi0H1Qfr0XyEkBL6Hlol
NpUwFK8X0ggkB7EPomri65zqOjgwFoRdGqK7E3y79hmBqAFugcLt0t721GLC+cnkfIRSifJiRjoN
oMEVQVrBEIeB6BEUVjH3vIQoWwIbK5cTbgaKiJXvpIOAKEjUsUczrRDI7xN6b4HMtBl4Vt+ZtU6d
SSeJGxsA/mDh021M1NiFrnfvyjFL7nqQr4HV5tMVKoJwwyVqeZUzJkE3kVXAKgYhIoB8fYCgUBWH
jlDiMCUCER5w3LBk9s8WlKQAtMPGM4y6PZSVPQSmNLUvgKYUX2EmHj8XnDYOzwaSYVbzNbfVM7F6
Kfs2MKDxm9pGmS4h6YHqDTvq0aeAoJa9xGapYNnQtsfVz6bVJW61tlOX6YaVVrtyiJ3J1JeoLJMM
XSM55A3t8rIoLpPqxZpWEsR381vLXqKySGmwSkB4IYTYpKfbplN1gAbDCmFgTx+HmjNTvwRnNRA2
0eG7IcJ56oEMSjN7hx2lr8TNM1OzpMPIFGsLEEIR9jrxLA0SUloM4onu/vrw//lj/K/4pbr6V0Ds
/vnf+POPqp5AUUnE4o//vK04/vnv0+/87995+xv/DF6qiyf+0i3/0pvfwXN/j+s9iac3f/BLkYrp
S//STtcvXV+IX8/HJzz9zf/rD//j5ddTbqf65e+/flQ9+lF4WpxW5V+/f7R7/vuvU5H3P18//vfP
Tp//77+cp6R9Sv/4hZenTvz9l07+AUIqpUjbQFYGMw6H2PDy+ydMhVqmbVrUVDXrJN1Xgkqc/P0X
Nf6hWSYzbWJqxDZOEqFd1f/6if4PWHcx1dIsFb53eMBf//O53ryYf7+o/4BlxVWVlqLDc09p178P
NGh86IZNwV00DcM0LGMJyxY5GZpEjI1XVw65yA7xte3YTrkZH7pjqjnZpeLaRyWIv4pj6XcH1c83
a1jzX6f1n5/B0lSKRrZJllXYXEebB8B7iKaLMrRFDU60RvZYpYV2Pdd7XFjcFv6pLJYHS6N3adNu
irr7OorOmfPMlzb3webddlTZzhN6GIJCl6X3+jK/nmgfknT+USY0YEnhdDgzRD3d5tDxs5LCazvq
QljSGxXbR4XoUCT65Qyady67zWxB8hWB1zk1iXO93I2Q5WaWDY3FaDsKAbkcujN5vwPW8ZYp8/UA
/h5pf4iE+LOlQxaC7pp4drqErXgx/arXfzBjS//oBqKcPW27xit2ZuVo/rg13dG1HBw/vuoKN/Vw
q//Xpn6zp18vlV/w+Y8GXWS8FaTBLBAPGy9v7iX9oZzMoOZ418/pJT2VJWWzGwCRIom5g1zfPbSK
tqWA3VoR8vxbptUXUAFwy372clygI5OBfH0PkhGU0yBEZEs/BQevIPsER0MzJS5Nw1zt94awXHYv
jpFIXJZ8QdZ1pabJRRNf6A20jqC7/Wrn/t4hb77muxvifxfjEjVgGE00TZBU8pgeOxn5khX5yrm0
YJj8a89ptm4R5IGGrS/7AiWXkJ0bZeNN4y7LUeSlE7iIEfhyNnJm7bbGgpRgXObGM4R0NAd6Rqj8
zpseylOoDbsQ/Fy5tC4S+z8/0iK/VaA9X5QTjFvsLUQYrzo38aRjHAwH2ZVb7BVvbTW9u4R1RlSD
6sCoQmjl7bUtUweIOBoYEa842HQXjXsbO7mLxbIjHoKNuwbxejfUvR5xcUOPijIe84lDz8mZ3Gl2
41DedO68bR/ry3hv3Qo/fq5uh50W1kf5Ir8N2zowV1bX28ThX/P8+jMsKhGaViqTQWEkACXgQBvh
pgky9fCgZ3wtRJzKYMvdqmsE1DWU/y26rPJZEGTvBATZvcElrnpI92kAGUqfhubK2nn3K/17oKWh
Lc4WaFFWPV6kBXUPdmBdOGuDD3K///HOfHeRvvpKyxKszItIU0/CLMIbfLHj/mmRFqGGRYogfYw3
6spXe5sm/X5bsJOCYgchBtTj365RpgNGgTICCF6xDSGvpwj67JDeWgmsC2PH38Pg5DMtIP+QDpzO
6FdVF4Nm6IZrKItoEI8C3xbHb+XWD8Zt8xVya1ci6Le4YvHH9eVITzH7j1XyauhTGvpqaAZrv3ju
MbQaqaWX6h2cKJqLKEk3hTJ7TMlfuN5AQ3WT4GIFhUWKWJ3K7IIWnW8p2EOMhSOBjhivLtISmpR8
X7G1RH5BKPpzgpaxgmTtfBJs8gq5HxA8IXIIChzWgN7sa2grVQWE0LTCx83fMRpwJ61xDT+78LP+
/RkME2GbqqZOl9SbukddWEy4i0VH6mou+xEF6KJvcEHdgAqM/8pd6UaF+6gEkJnYg0ndbT9e/+9u
NFNltqbaKjOWxXUY70JfNzstf41d6uwSvn/bun3WzZXLzbvnk/5qIPp2UcRISU9yeo3X+cVtGkJT
IBQPV7YLskhQ4bLsxJc/1wLjgmb8e35fDbrYBIK3c81TzG+2g8aL5s9b48B3+lPirw51etQfi/7V
UItFH6tdqadIZzAUkjoP6o5e4rWh5lU7CEkE1Ur7f3U+F8t31LqZMQPzeQrFaEiJA3QjXR7A/U04
/IAqUJBfprW3llivDrw48SzoCpBW/fUiRw+SnZvBVz11q+06b/JKnzjMR0xZCZrvh+lX07uImgJS
RwqcWKBxualvoVJ3yQNjR3aj2+1Anz8mL6u5xOmFffRCT2XCV1EsolamTqcFK78aPgTGLvpAuSgf
0JZx+oO4INu1JfTngCZsYlRU+S2kb8hh3g4Y91RF5wk6V5y0YdZtILC4tmj+XKRvh1jsB3PqakKh
ioJNqG64H/sobxkp4ptnBtTLN818zelK0eGdQPt20MXOaCFACh1cDKozyPkKFhRKdIzbJlAgiGfw
fZ1PwRR3OyhKbuqaepq8/zjGLRQPTmEAnwA8eEINm1nMXCyebNSoWgEG7Q1lDJHPm9b42eUnT/Ar
1OJcrn8lduo16TUVVx+P/OdZfxrYIMw63YTNJf8o1gF2R2KOgYFjdNJq2EL08A68mBVC3zvb4zSQ
rZkabtu6ujQXwfezYi0irdf47aFFFlPhBuoh83VGP4YYtwNZ97XG1/sv9t+DmoumqVWqfS9hEutZ
R4LTCyfXpeIPGyUY/w+Z9h+7wzLBKjzVKFRmgRW5uExQExI4dY7taJswBlK/FZPhrbysBT7mf44L
LBQDByKw9Yt1ope4XGU9dJMbno6o+YdQM+7dXFZQl7aG+QVCWZ5NLtq4CZMMqGOST6GU7GhD1peY
/IJLOKcq3I8mSP9UUBIfIOIeSafMoDxvD9uhguCzTJQbi1gOTxh1IdcFbOfYfD1V3uMRfooZss9e
bsb2Juq/z/bsQABAWs/KSSxR8Zp8dDWafFPLqnOhCD+WEGmdIErls6wIRInCZ4x7F4rI0cPcpZ7F
2y9Go0KikAITwSeoKV9zjorxcDWbus/QZlLSe8WQe3gfAKVhPwsoRMzWDI9HJRBMCySkhlCAsA9D
BtBQmm9BJ4fqufJNiSZ/Go1DkmXXCrO2qsUeoUwaFfW9JbRAtaptDKl0GypNBYHY9Unb2vZKAxLf
sepJcVtPBmrhs5+onQ/t8d2gdQ62ciCG2S8n6tQJ9PSHC+hUQegu8i1AO8aS75v0CcJGrhghEVt7
ZAAuPiq8sYb+PbwKoMzucfsRiNqrejY3VaS4uQbPegUZAJlg68UgJalCZK6E15aElI2dgK0KZddo
hFSy9Hg1QLD5TlOrYE4h9Njd5soIxcryvpfMP6kywcdF0G0xvaRN4qRm5J6YFs09h256UpAgVr90
FaiRWTq5nEGGp1H3CvRyE33aFm3s9UQJJtXycjS/oQLtUDh90alzdF760IpwbHnF4VE2lyibcXMD
14kpt1GJgxVYdSMn3RszHHqN4oPrroyJHxtQYa/yixnZqT1U1wVUBFGI8sb8h51AAro8Frx2kOtu
e6Fem4AQ9GR4BE5mk1Q8SES1Y7J2UnR/imQHfVtoQGPNge6RnY4+lUDMFqCFat60SetQ5Q6uAgeE
myDL4FYWodDS1Q6co0Ozjw5ttS1YtsmK61pNUgeAvOe6sAIpkgdzmv1IGbaEqYfJyr7RXoPpBrse
JdmDaE5w1o1J6nJRQygRQqfadAGVYmjxMi9FS4laP4dB9yoSo2pmBATCU9mYAF5t1iHIUGHWQvpE
77Duv0HTFJZoqRvbbAtlegAuniiZnQEa/AxAKkiEOTkERasBFgAl+JTZfCBaf8i74pDXT1yZNl2l
hBOkTEYJsEDd5ti7VYEmncbhSRrxYypulbF54ayFoOnXmlY+bGu+V6S5qI2sdgzlJk7uWy2sYj/D
Uo9PyzCF8AV1WwhhFuoz6WqXRvNGt/mms6abqJlMpz8x8NPeLRXzcdR6F3LpkAAfPAZ5Z5jGPdBS
+5bY0fe036faA2/Hx4GV0IUsfCsfESVwo4RQ6jNUER34lGwaBsEwSOoosxqMoxJYugFtvNmpK20/
EHCBuk2azHeVNhwbUd1AYSGoYGOB2c0cocJ3Yb6Zrf5oCbQ8ySFtoWdpiBtBfirtUeu+qYmJA003
nlkC/5E6rNIe98zWTaixK2W7iftuk0NKzOkNqOb1EGTi11NZbjTAy2NAdzKASvO5v9L0l5ndVH2+
mwtIb1NciQfUyCASuU8h5UR/GuVxGsJ+ujZ4cmUOcA4YiKOmka9AqBXq+9C07gKEB8V4MSCiBpMr
iLtaTgJhNlCf5F1emv6ozCcUvZ/h/3UovQEP7UI6/Ks2zE6lDvu+Sgd4F457MrxkzaaTkOjLHIkj
26y/mYA1nvCEmdFupIw3fXvTaTNUXhPoWnUPYHM6EOwM+GzuOnknJKTfS/RoGd3WU7Mxp8NsZK4W
RTcERoGjaXagNIJymEYBpPBwkukuiPObrEs8kR3H8l6xKLSqEUBmHN6JdKwaYZ8nh4kNHgrGTkIM
R0+2EU4mmTwYyXSo40tKJ3fU6SErXhoDLb86DiLzZz9WG0iFH6E8u6nbpxkEJaha79U+dkj8hHa2
03VF6wKueVHIbEeAyoEhD86BpN7B7UGFDcu3QYPLTv0CjIvbsTvIrh8GDg0euDqMTVDw1svT7xxG
rBrOsDYOe3rdAQ6EYDYbKPnnuW+NvsabH1GDcgpinjZPjo0iM9HLr5IWFxByDiGdeZgSzc+gWGa0
hjPE7JGaHbwfktux/JrX8HQdjpl9I+K7Qr2G6KgLHXHVb41i06nw6IylR+WPAU3TIK6A0M0IRpLW
9LNp6tHVrcEAQzgSXgcpVAgR38esKX2Yfb9Eg1X7+VS6fVH6NIc2Vg4B4kblDO4r3ddsvOHypHW+
RtX/I5vRTaKiMAP3DUJ0e8mnrxg60wW46XijSA+A9OyalVrdO6nnmxEWWTdwNpYBP0gUJpkZxP3j
2EeeTFaqB6c70Ns70tuvsbiEzrM5t3qKSg+xIHArbzX4FAwKKu/F9Qxhv3j8/2se/8rkiapBNx3p
POg/y+JZpSc14TpCXZMiuU0f4oGvZIHv3G/xneA8gGsCerEaXSSB2Lg61NlRQx5cKxAbIPJ2yGw9
+HVes+O0QWPfg22A5X+cfL67IHRdJ7apMUjkLvogkD+FsXoCGMJgAueY49Bfs4uj5M9aD77ZqzEW
F8wo/X+cncdu29C2hp+IAHuZsohqbnL3hHCchL13Pv39lHMHtixYOGeUQYJscddV/oLlxSiEtZtX
0jauW2VHHr8b6hZogQAtJ92Dl36pCsHD/ItspfZKxCSyaliFnYB7Fl5diZA/56joiWVgl2rmF9PT
JL9YRek08eAAvvZzU/UwI/NnI9wpQuu0s7wG/esFDRDFhfcIiV2sYOzjm2z0y2thML9yvhfDAvnZ
5zG6CyY83xv+t2LZ1FK1i3Vjjbz48QHd5kG5ylsVYd8I14B5rQ/6g97yOGfmDe7nDoASV5Xj9ZKU
bk/BMZUpNBEjZNUGPW1bSWZHiLONXL+jDu01dewnc32dCIZvzKNX4bcsabQKu/oNV6JV2NL/Khak
cg0YBfLaopGQYbjaJa9NfNcUj2V9WLjLwDGgUNy9ZDUy4Wn/ENczr8fkJ5biRfjTxNKmb6xDFkvX
mtptZkX0rOVqKO+lUb2f0ezvuWqOuE492C9CuhFxJ1FLu44yR8HMY0YxjNBr9vPQuoUZ5KKGfK8h
myr1+RVeousZlXTsqWy0UFY0Hu+lF+1oOKGvMcbB1HRclUnvYdDjVdEuVkDlKyqmXdEq16K/lVGs
EZBfLcnsJ4tii4V5ZdSj0+G6UmXBvkqUw5ihU5BsEbdfzRO9TrN/b4xrhBK2mkSwqIkZ6stUUAPx
HthMi6uBuGtQgGzytwHtcHMeHaCspR2hK0zwxwUejAjXdrE95wpa/Ux/aSRvU7142G/BOQ7cecAq
t9+bxmtT3I9WzygfwvQaqi9Ym3zUlb7LeuB4QflqZVgyNEqGsLWCpYqyqSd9h+fUazFZAM+7wUlH
BRHjKF/FuXGfgGpBdNWpLbD0mvBRGtl7WiyvpWr+xdpphwGF5cjJdIE1Kf0zlTy5K2WLzpwhKxI3
/unVFbVdrRcI+LtZ8IFZHI7CsTMUml2JJI3Gn8zYDHgrIHI3mlyg5b1A2M4mBbMa8vKusny2A+1+
7t+LMHHLrtkE0rOmPxX9E9KJfisijYnyM2VzLphDRLvYrLaScTOqg1d1d1l1189XUUETd268ZSHO
7uoKuHmEwrm0PBQm8pml1N8upquPOjHyUHnIALCfn4vsoGfLc1QQfCdG8LgAk8NraoZsp/+Ky9nX
i3uxExE2zuo/kt7vNZJGWy7cpFc9RXxumo54D6VmLX+cwhR/gdsxxFMskm5kZYt90fWoE9ZzZ0B4
9mA4Gasag07yhxqZn+JX1f7qW/W9nYdXzrOfJbfmEeakRpFTaiUgN4qteMyT4jTL70KtnRxfuHLZ
CjXeIoJOlFyUvUgesYktIDZSigdBuciNW6GFtNZo/dvIKSBzHjwYaGKrS/5A/onrUTq7vYAzkHFM
ZorkSioEV4T+AmAfcORBKddalv9qOJGT3Nh5eWiNBqTxguZxh/NOoAZ+I3cfSTZtEMGzFRm1dba2
Xu8F810usPGQcOGQ9mKzoTnscLndJLW2Srt1qyjIVzfEZ7qdA6Mujd7RTRTqUcs083tz+pAQRG5E
DAlIXGWCVjMZD6kyb+SutgWpQvN2ZUK+cRapRWa3qvamMCH63f0SM9wnfn68znR8DNkyME449gQN
69/ff6qVTvGEI2lNgc2cmGsbffcD2yldpx4cHDum9DesBA+X11Xu6kyP4KnrwrlYsv3eePr6M04e
OEyVK4RjiUmTDY/KXegJzrjCS+U+di81fs+0mo9j6SqGeTqY+dNWaIv0Sa4OCrUicmWtuwcX6fTh
QyBJXsztC8rWRvbpzrJG2wT0x6ZzFRM4DKZpOq4CPy/A92BPBwmkgN2hQGIZpwVOPGeHqQFe50rh
oZVfWnGXL5dw4mc6isdgj+iLBaaWedpcR2PfmvORVjdF7H2g8kBL0qpTVVzHnpv63agazMw0h5Td
j/OnaryL248YnkM2vwyKgBVKeCFmOlfXZQ2A+4syNtr6KVxaE5HxiEjDab7LW2kFZGWHEegm2AmX
1/u4d06u7y/B00npXOdWL3BRPoaFg7vQ38FCZRP7hq94+U30X7GA/z/MBUOlKTrYH/1U5YOwQKcr
RwwqGY8SxaGRx/7nHXMCAf8+xEl+IOZy3nUB+UGyGZ/0J+HlP2e183LVMd5RRnf+lwEtRUGfTKPf
eVrALZc+aGh+HycQt9RbHZBE9Rw7lm9tEZP2818/j3cuoFYQgyC9OnY3T59bxlJ4Cvg+oS92c91v
Q+HCobs0wkmDCKppKycC/RpMLTSpWGWzdWGDnwgJ/FskmXQAJqBiSDIf8rUlFE+CUBh6xMXpZw7l
kRvpJQOM5Wau4EFBeOp4IN9jnwfd6xzBvdSROqY6J3v+y/Ane6RAzbuwKKS4Goxg3EAcodZtmHXV
9GAkFxvyx485Hc0ELyhKKCccc6CvHzvm+VCHCis2OqOnOpkb3TTrIwAtsNXdZRzGuftMtrjOLB0x
IA0kxtfxLKmNtMg0GW9b7bt9uJ42LOJ94H5M1FJWs5t54U27a1Y/b8yzi2pJpqjIhmiq3yR8KsSO
lBE3P75T3jabhlZmtVHxGtqVfuogPfh0BLsDVQo+AL7tLi3qsVFyOs2fhz9ZVCriejqoFhXi1bBv
/dyX/HYjry91bM+UBuADc9BBT9KuOb2biQAtmRY14e58PYswdNRpj/6eO4LVGwRrXVEE+3liz5xH
AmxaN7pCAfob+GscOuTUCZBcq6bgrV710YUY/uwnfRrgpPOdmWUazzV2ueXQvUrANEwcvHCkLeRN
VaEIZJSX7szv7zpBxqec4eT8K0K9pBklOvq1hJL5PqWvJ9627uJhZKWuxHWi2YV/qVJwrpv4ZdiT
LRLhsJVAGcVx6aX3sltkSzxsJu8IcBg58eKbS3vy3Gv0ZcSTs6hEcaGJyMC7lTu4+hYMppu+det/
KKxDeX8JxHCmEvJluJOV5Lh0BZ6mBIq96KlaAGoCVRYcv0fxkhLfuS4pMG0alzqbEqmHk09Lp6mX
poRsQ79Kr3Et2lqc8fAWZreLO+mFHXNmwygSCG9F416xaDx/vdN6Hl8xgwjhCvGjiobI3G5H4oef
D9q5cJ840MTGkBOuGqdva5SX0zIFTF/rjZ5GV4TrOnoQ1t0+XZdXwR4Oam7XH/mm8KI3sdpchtuc
OetfsBIn5bIASyJYJNwuTQqjKI/W+SWoxLfD/q/fTJyrStwlxNRfZ5LqhNgoJiHYMNJhIhXv1D1K
6a4+j/s6zDyxgW1OGyBv96KCkoJAOZq2S5XG63hUvagbfdyp/TSSL2AKvt3fxx8G+J/CsQmu4VSh
EpREUuOwSgm0PVbT9G2ZrQSjfg5Fya0C6akyXNztLgAMvi/5yagnJyYbKshIRQVSLfuTxlemOlKl
/4iE0MvS1xFqbV1Ifi690518XMSjY8+6TDsfcb+9Ni9btU+8KA280ixdUwv3kZi4P2/KS9Nysl5N
hsxDUwCCzU35Klde0njZl2KxsdCyHxfraJGAp15/IVD/jjA7mZeTIDCKZVWbFeYFBxNHSt5L0byZ
oN+FWF2mUgb5GCN2+S5OLmnXfE9+TkY+AUTMkD6EIWMfCPp6boOrdk5v2+XdVDsvquv9qNyq/Z9I
phF0USv2n9jRlxji69inwreZBBPfmo+T3VeusTz12S+JlqwgZBtV+JNn+sqSFlcT8jVqbfacKvbc
GVs5Eb0OyzktbxzBjHZKOl9ajrOn1iIf149dFfBiX09tOkZzG2WcWgtqRTXKm0QmSxM0dwmhtiaj
L5jWpixlfDOutJZTTb92CifHGiCiDKpfmm/lRHHVnC9czN9C6X8zZoi6zMWsfguHcAoKsZIhecZZ
62DImR1N8KH9fNLv2/b+56PwPcI8GUz+OguIjy3QSdgauAR6cms5dYx8I36mZiCwMpaH7lGuBM4k
ABUMXmOQrlF4Pwb49/7OlKejjFbU4tEsYVR3qS/173462TuKjD0nchcAoI1TNwjDUEphWSjSmGUE
C6FyG9S0+gr/ugJr1FL1tFn2DAEz81TAmibDiFt6HWhZWnTuZ2GFksI6CDCoWEDD0pU09Zt6Bikw
XdVa6A1JDOcGt6cFH8AxuRbLjYASgrYQzouZbXX8GQlOraNHkj42XeYjA4vS0UqfrE0b3S8lgVaH
pW+gudGgQUE2Ltzf3wMCOFiyhcWwBF+DMOTk7crDRg7VGGy7Zg/u/N7aiatvMntx4ld5rW1+3gvn
Lqgvo53sBS2Goh6ljDa9zF7rYMLxTLWdvKK99GJ+C6r+fRfrRykGLPGpMGNWj31vzLC+9H9wMON5
fKv91F+27arda87g4/zBhfh64QO/hTxfhz2VmlTzcVKzkh5k9xIeRG8AFHKXAH0bHPWjeRf3xVbY
pM8/D3rmsaGQIeG8TPmPAP3k1p86A4nXilRV9XEPXqf+scwory+Fqec+TRFRCNT+0QVOy0BKAB9L
Ksi/O+PDAjqS1HuQHD9/yvfQm/lTJMI5EicVC82T7dhg7ql2JoMU+xB/uNvMLR16/R/KFuLXW7S9
GOsfYYGnF8DnAU925BzHqhUeqwrJJvB7EtBwU28SO3YvpaDf85jjp2k65wwlSa6ck9BbCPQeN3gJ
TtR2cAHVu0biYLVLGbpcFU67FtcXq1xndwZPj6miPyV9a+znaPuPXSUDc9/SS1wpLt6HB6xOd1gp
7gDcbcErr9V1eh/eCBcg9md3y6ehT7K2tgrpU4QMrZnCPsqwd8rnfUcL5+cNc2mYk0k11HDQJJFJ
bbmaE90XxnkVidqFHOPsKEBmdTrxhsJMfn3C5KDXFpxJsN1c7ltd9jqVOxlD5Z+/5eztCCKYCr4p
QRk7DabbEZChXtK4mLeBr6yndb8a3cDOtpeO8vd+wXEvWngEUOICrHqqRw0q2SrwW2oAsA+u+Vfn
Jg5+HzPq4rrwEC64Si7n8ceT9O2kfRrzJGhXwmWpw+OYo6NuMVbo/WnHsUMs2s+8eR1cSgzPRF9H
4jH4XEMSIaqeLBry0mEniVRE4+rDytD8xG2ojHHTpZNFvcae2v8hLfk84unlP6LMn0UJJZlian5F
xkIyZLqRunhxgoU8UKOojh50zHoEPDHjXlylSbSbxfuAzrzZSo6Kp1Co0t5LlmQdoYUjPgzxBSTO
vwz/dBlUkcomoBJYNv/CtU/dsSxLzQxIFaUwCKlSLnvyKDvzZGUA1Aob198rU/qd94Ev6bmntG9J
mq7rUnXqia4ZsO1aNxFOmjY1GnZCApRJq1dxC9mjwzYex+ewizd6KVyKpUXrzP7B5kZFmo8LVPvW
1iuw402kOoaFlz8hIPWHfpijpPKvIIixqUfBFdF21OfNYHFMY9wjvtxMynUrykirF9dYtm2UkDiu
uDOQf0ObGcTOLXrTdhpPIDMWD5nxDb7Uv8zxQDp9aCfebcXYATZ0IlhPYbDLx84pwYBmCU4M4fwU
NO/4Qz4kRuWGLfpOYWAvwRpKChFdtUoi7UmZ/mrW9IhON1Jhb0LavmvSL5Rb73Hmdeb4upUE2zKi
90n+FSbN73i2oD5diULiSJawCuvokISPiPC9SHKwiiUN7N2hGoK/QfqC188d/kibEmglnfQbU+xX
aRs958ngFiUoYRPs8DBdt6Owi4fUpo1mZzIOlrRUpB5cd0m33HL48V4xoaGsJS2iIYtdaDV2ysJB
i9pdXZlrPYxdCeRtZlgPJUgJsdovc+M34b6zppUl3utG78Vp6dbDeyNdIejhWjjOF+LkD7RWDbV0
IVxg3RlsDGpoyV7GdNia/sbJGrSLnQwU2E1xDbhgxfrtp3BDNrcxQF9EYuars+oE7TvmkGY/uq2u
ef0Qe3nlp1bpTXKKu0yPSajoShPQ07q3W/mvGRROKvd2kd0N/WKHumZjT+pPquoZk3E1hAkG3AKG
5PqTFVxFo+DEmurOCzyFXt7JiwIUpVbtCcXIDvNeoYZI34NFBditGJ0zN6U9q+2qMXS35B4jCMK+
3Qnpqdfw6gP9liYsS3BsTQo3s6W9ZFnA8ZG3qMdicOKPMZhAFUNl7ELKdNoPwUyyKvG9rJB1V6lP
08wmWVfTdcxDk+Xaq1b2T4rJlOjgFWUSIv1QQ1sTN5HxGiKKUg06OwaMG87aYcIB6AFtN/vjhIyS
n0meASCfjmJkq0nv98o2mj5k4TowmMv2N9ZIK0U6JMZ0lUl/atz/iFNQbtmNKrVPoQeBJNpz9WT0
wlpWd7rSXknGa7+Mb5EOtl4Wd0t9pCoKNxjIrXDuoxLUrttu3mRV8HDcXB323epyV9raQ5Tq1wA/
8mJ08ig8NLMbyDMqQ0V+owSJnas0jQUAOYXIZu/ccnksgCDE6Ucb34laDjgxnsFogQmxoAuFK8DI
qfx7Mt5CzbIldZ/30M0LoCimfN8t1rZIV8byJ5KuikF2J+utpzFdx6C7owzI9rJYq3FWXWv0wjr1
8r5xLNmmPlJnnMw4fww75GtICENDXBkDWgtTNu21UYps4JROFw0+xvG7VhFfMsRGeoXAOERam3/w
0YYrAeE8RURIRdB9fQ5W0yjfgSbGDje2pbBfLfKyw/ibS/RKUu6xYbe1PthUmnHo02xn1tLNVPa3
FRjksn+NNAsaCGWCIEalO+G3Awmer/V52behta7ndq2I1wbJ6RBcZ6V+0yx3g9WuDa3f9lq4hsbs
LKHsG6W5bZPXPBjcUGgco7zRWaLZhJCwrLAp3oq1H4+5E0fYV/e1rahPufqyWK+Z8IgJd5z7svC3
4BnrIbrhwDQoj1JwW+kAqMATUI1x5uLKHB8nLfCSCI+1gfUeRL44S51Z3U64lKfDAfw34N4kAVeM
8QV3uDJOq/yoZSPp/JraHnR5W2EOHoktbBRx1S4U9oDqKMaj3L9p8o2ppteSOtm9tJKUZSUP4UMs
hSB/mz1Ac6oG+NtHgMlQILSSbtVGN9OR6jIA70GyQdIeQ9BOWbRXc2UV96MzV+HfQhs8LSEu19kJ
c4J0A972QrqShN+5YdrjrL+EuHlQTvultc94VawWS9ub2uybi+VYDYCi2ZXizE8NCCB6r5PlFpRi
E2zlg1reVUZ9XRuzG2PZFgAlR8RWAaQyqeYqWJQ1vrNXjfgsBxIaSssvufEoeH90huqaSM9Dclka
8YgvuzOQrRWHaVUcPXLVBtjuXZIs8DBKZ0oHqCUeIBg7a3kj61VNyXhpkfoQ/qbq3SD6xyBD65eb
rNmk+vMgkfBri2P1hTeaICHViZ19MCzyIGo1xVTbZXalLbvRAsA4YXU/mwdJze1Q2kzFY4qqFKC4
XWfeD9pm1qDvZBV+P5s0uQtMk+paaif5ja6/qdVToRl2pn8Y7W5Wh0eLR6vOQk86vgZYJFuKr/bP
6RG4ZHEZzYc8G13EwRwEgzZFN4DjjndmjJ18LrV2qqY3wfBgNUB85FtjLtapJoHxP9ZfVqkU4AuA
x1YRPMSpYA8GwovoqtQgspcaW2ojuwnUW2V4z9p0hdq8UyrmvtAWO0pDJxhTL5tQDjIeZIKcWnkU
rPcwT0cb73gZWkC0nkzKWXIE1Wg7lumVnHMbd7JXTmu5zlHnAoz5NrQKwmGgp9KDhYKbsewS9a3J
/CgApLLNxxo+0DM+0W4Q/Fbha5XarVShzVI/BIXAfVDca+mybUr2o/gk689mqNgGQEI9Ht1a1vZh
+ier7k3jgKEhBnQHiovrOIw/guRPWzWLOxla7gRTeK+mHzpIeWtK7FBON6FCqySoPqJAdcrhw8iG
G1hT1/qQzp44WhZhlJ75Vla/KWJBTBCWJUQGdHPQ7dAqcxcdAaEGgC59xv/3jxBlsdfM+RbdqKkV
RVcoKtcC88UpBIPkoii3UYQHIDIPSxA8d+W7IB46IzTsGtOgAKsBQV7JUJMaSoFDvc5kcStm14Mu
PAiA3+tkH6CzJ0U6dt+Nr8isSym/1Mpvpr8Z0Q9JdPb6ZO77RXrTjHeILra8IGMwttpWnPZNanlz
GK/6UsYYE+pJndtl5/OyO7EuiG440llU1vVQIew+rBSFRylrnRH0vSHclOWhgqNRoixqzQdlAmFT
Vk+iUK2EzthZBZ5Z0iPnxhWlZ7TP2ijdNTD1Lcvr87VVctmVdxkqPMG0npvxVzRkrtyGjq7krirE
hx5VtCTVNsbsK2p30MrpdRmLQ16tuz47tPis25Gm2nkPnI0Kv23C29RM8IDGS8H20tQ1Ule20EV/
JcwGgm4VhoGTF6slIMFILcEJrFeln67Sal2p2U4cJzeYr6foL4m5VspuOMe7JVrHkrQfx1sxEzYh
4acqO2HHy2RayUMXpasoFRFM2JQSr4Q+rAU5eF3wXY+NeUf7y21ybdOFxZ00/pK0bG9ME+HtcNcE
5kqd7ou+3JmgTNVlpwQhKOZ5lRmIiou6J2HjN/ebBuGhkSp9NE+8nR1Ep1WQRKtxClEjfjExzSEE
Eaenhap9nz4ko4pIeHnd0sf5kM0RV2KC91z1xrD30K1zNCnZD0LDBSjAZngQyuhKSl5kYdq3+WgP
bYl3aepbS+z17eAJSeRrGdJG0qMW31WlH4gW7/bkLIviF/U2S5+XSdjV2nVv5tcUzLd6Amev63Gy
3ZRdEfnUfZdMSf2OB9+UBBeAlovCn5MmN5ZxhNeCiBGYh9Yp094Oq62MA/zwjDIVIms0A6bea/AG
bZLUSQrunao5LMWHnMWQj1jRGEKDALBUS68Sjf1S6L0nJUf1nsrONfgm0L6qXHwUCdq69qPVbuPi
ajDfg2p3jEvF8JcRqWuxQz9yAY1Qwf3yyzY7zBrlNQgEBYIEUYvjs5jWd3P6aHFXVsVNH6tXDZon
U9vdaMtaKKv9pHOtHqewj9nBb9H0qCb3uLf/lnN/Qg5yCbeleDXA28nBWCvJ3qpbr5+TlSw7UQuM
RFon5qOQ3Sbm6Oba+5wR4Ec9b1qMNVW/zovfiQbzFOKilG71IfvVQoYxzWQVz/nz2JD+iG4wLhu5
XE+TdKcWm2hBW7FYq/F8FTS7AVnmOBhXotX4+DhuWzyvct4qk+BSLB90k9jTSGyEOrFwcDCO3FTz
o4xCQfin0EGajeY6qH2thUWbZMkNafjcNU+C4lv6tZrCgcx/D/lhEe4z7U1pe97nxK+Nuy6biOpI
lSGfqknxGJlAcofld6yugzDb1INqeEkFM3e2VpGZ8KjC5ssnWK4vlWT64aA4UqzbTbrc5+NLNb4G
mOvaFrfRFBjbVsscy0rcSt93/by1YtwAh5slyuGPXk/VndnLdzkJ6jy5eS4GdteLiHKhOl7cygLR
wTJKRNuZV2BBPM2GY8yU3yW/iv5kEiJoG7X6OyRvZRh7KfFamD2HxaEl1s5Kw+shCsgLvatoLczx
HyCtXgjNCQ2sOCE4roXKrVpoizBjp77ZLENzZeoPoahuMKN3MZHZy1VNfQNpslFZaWbV2lND+NpW
KhWDUk64fivDqdoxJmwrUSyTyhrWU7lV4mzy5pmOYS3EEAwCZb8Ys4NW33s2NbuR5zRlYi5U4c7V
GY66dCDdkDX7xl6vVVMIyoAmqki006jBvRX5etvujJm8Zsq3Yfg3MN6MJX0syv3M/Xph/HPNuU/j
nxLZJ1FJc5SWKYE3HXnwtM5HlE3DfUnuV/XVLeaq3tGHECF4txJSN4dwSUfbqavCj1vNT8oWhbFL
lp/nGkXi5591UplXjdycFIGfVQVXNJCdFvupQoA+WbpKgFTO8DsXe3uWcT6f/k7xhX7O2Zb/5+GP
q/apbGXNIbBxHmxA3YVrxdEuCXd0yHqM5GapsS0RJZcO1nSqOKJBAUZIaaluJuE9Eg9W2V6nieDl
JjTQjnsbdo2VKZd6F2eqxPzXmiQhRmUBiDgpOMIT5FUIaTlp95rbexBsgUlurFXomcAjtuIKUYv7
S1Sts513A0imamowOdRTRE8TJaohdyIVcFBZlDD8DPaua9oFNVUizwub8+w3fhrtpIgbp+askkjT
BAIaNSAV79RO6ajwjG3J4cKSbdEOXXgfF8ZVvhePxc9feTw0n5afjhEKKCLjHrVCYH4ANXWPgiuS
Y67F/by+1Mi79J0nPbUo7aZG0JhVq/UF7S8IAycJ40tf9Q04RGv881ed7Bh5FlVpkPmqbB/dwmlz
ll35cZxJ2d42PmnCpS16bhrRq9A1XaUxSr/36zQmDVUuCiO1S4/B634TjTi5078O3rzv74WN8vDz
sp1pwuKzIOnKkSKJ4ODJqmVzHyvaEaQf5L97fJQjQg0rGm2Yhxe+7NxMfh7pZL2IvfA3Ehmpm7PV
JAeeVpSPP3/M2RsQlIDOKQPKbZ6CSPswSIMeIWX24PGZtRsQuuYm3kxPfFrlX+zeHW/Uk0q9+Hm8
kyuvn6WxnirGGx1phcqQaxy0O8FvfMsVLlyvx3X/NpQGYYPm67E5edw3n44Xv0JRmrg5tpC7TbxF
KRQhveby/jv+5J/GOS7jp3HKelqyPGEcaqjNPyZr+Ee1CW7fG7/wL+EPz2wKBZki+Sgwa4gowH4d
LUKBsQojAKsEGY6qUu29BBO/NMLJtrNmRMyXFuyhqQ3+oFUurPSfd92lEU5OLAKthdWHfAM5rKuK
93TnL9xCZ646RYa/rKKyzlNx2gukV1VLlp7wDdRDLesWmz97EVc/f8a5Z4pR/nEtaK59w4LKtZQU
gc53iNthoPeXXnWATJApQQTDvYj+ODtrCmg3YKeQYU5diRUuHh571qVzj0cn9sh+hl/BvvNmt3NQ
rlPKlfX750887qaTva1wMUCP0LQj5vvkDEVKrBqGQGMt7Q2KbjdK1XjT3NsECrbcXtp551bt82jH
Gfh0kpZSpr7e1oCGBX1VoYVRghcbL/kin8PWffmo48/4NIw8Ko0CghJaiWxt5Ul11VFH3SK2uyba
H+sncrKpyWwoqkx99mTmPX2g60ajzkYm3AJmRjjXTizL/Xmyzy3w588/jUO0RhsUmd9loCRiFR+w
1S8ci7M9crqN/wTQJBER26+fXs3xHIwhCP4jXiNc5+j10c7yBid7R63ZGdf69cUr/+xnfRrzJMjO
5F5DBZwxxy0Crh7iOdtprbvtqncVp7or/Hr98zye3UafBjx5YyjzhWMTHT+yPyTg95Pyufmv5SUA
G3yeyJOD0WYymZrBGK3xEgqbrr4ANTl7t3we4OQsZEZ4pF0zQGJ1djghTpRFlJ8+hv4gQuQdKdso
fzKV+UzTC/fa2UP/af5OzocQJj2CHQwd5lQ85netVmgjrKRednq58H5erDPh1JeJPNn0nVmNi6gw
mKR4Cv6TNJyRtlnW4XRhRs8OBF8NAica7VD/vm79qS8GBWpM4wboDYiN6uZJ4mql6WblJV/K7woX
7A5NPDJFYRgedVq/jhUohVDEOQ+Ddd+s1O0xoaiv6BV7/YogxMEIxh/XlwLhc9v+86An7zZ6KGlp
zSBtNNhNCwWTCnt0lT9/XrCzcDa+iaiKrzyK/n39OPT2SnWweIdodgoebTf/iKLwJkduvXaTr4TE
v4TtOftpvHzgAVWIa6cqrp00tdK4hJy2uVnl8Z8jEj+NLsBG5XOwOd450TANsHr6KU4vrZommwIS
CfGN3N/HH8hDrJhaL+IkObA2egU90CUtdfXdvL6U9J7bn59HP9mfRS+j5oRsjnvVLldJeRcbm2g6
XFi7f9nJ6YOug9OTiIoknvWT0EvScgFVAtTLtOixTHP2SgoipLopm9YOIZHpVKcq887C2ktJ1H0c
/U27AfvWzJtKGsb9tJGpKRuBYUsLBcf+l2W8tYr5agWSp+d/52hxuiS6CbvIH9NtKcmOmSjADEyn
a2sahX6d9lsFRXQh09aLQYNQiXZaAkgoog1jzDczYCN71GZcmacGt0vMdGWFQnNyWwXXSXKDuqNR
HhD6R6UgM3yzniRYB9OdZezySd6ZXV3aehQ/DMgrbXppXxj3RjnbaqTYFjoFrZnbqjRh8FbZ9RGr
LV9pBqV63bAH2txRFlz1C7iDadMrN4N0Pc0vufWBSsveEk13pkWOGRlQZvK9aYSZQaF/RpxPWldk
0u2wPdburFxfK6CG+hEdqXFcteLtBBY8gdJW0DNY9NUc/hLLyE0kc1eKgystSGaZCLPg7+a3oYwS
Nyz+Wv2tI7Ii6ivRICBJJMTZupkS9CVl+38o1x82xWl1rhbKcAlaijxHhe4Imckj+9p0aq9+mjb0
b1fdGveeu9o33Y90E99BynaWbQ35CKUeVz901/houbl04Wk4l5wqsAEJU2DoQfA6udF6NHEQ+wDH
CqLltt6GW8rztvb3P/WYi3zt4wH7Ngs6Toc68v46FKCv9xr3gWrliwrEhQafr3rBJu+vYofytht5
NVZCF+O9sxcOwRzkaQsK1GlxrSEsMisJoGdtlP5RJFX4HVRdR0dTcQdza4Wjm2kJKCZoZuU2XtBf
ROqG/GISHnsjsGvgQ6X5qEd/TAhBWjQ7PX6mM1ewIdhLjlyhsiAZoyOb/wcpwtD8M5b6u1ytTdUv
jP9j7kuaJMWxbn8RbUxCYuv4TLiHx5iRtcEiJzFPEgj49d8h27oqgnYc63ybV5syyypLuYR0dXXv
GfaDAT1NtMMV8DU1ymvxs+0G4dJHvBa7QfL6zyR/A0Q/ZNsVZ3me94hr4UEHGRfto4fkpdg567Em
1PxAJDgsPpXGjfFfnxIVPWAkkVzo0xpNqUMRjruodI1SAnQbbeQX01qJbpd+43zfXwAmWkkvhKTn
qoxeIQZ8O8z+vgJvjT/ZuCyqqCU4Pmx8QIcIQgb03EA9E4/D0aIBSIwepBjU+UaKIjsbF4aQB0p2
7QEPAeW4hah/LQHHjv57NSYxP5Nm4WQWVoPAoqWT6xx6k7cnfC1j/DDC75v1wze2i9S2kgbzZeab
NYrupWHtteUD3FC/yzhaGO0q3PPjcNMXBaOZa43DIWv8/RJmaFedpL5qDc9ZwwXn27+LPea++ULW
EGraimAdPcVA4z0u1WOuVJksCk1NZgJDzei0ymQkomFai8XV3BOP9F92P6wjNYrOnEQ6bEMTyNgS
2lq3F/xqhklRc4DsAuoB/wW8b2MoLoUVzEjMEmislB1aTrbcPsa9wNu13VYaKFfiSSfFMW+SjWUL
T6P5Oksh1+lYnsWWzvm19AVVWNNBwd6BZMjkQaTa1i5rKDCtw67eSHBE7LJfKdPyEmis/sHkkaAh
ppDRUGlaA6u7lLKMUrRt3oy3aF+QdbAuXlzI31R3hgfdQZ/pq+Bx8Ya4OscP406PNUX8RQ163Hdq
07/beMtWHrsk3lhZhCLNepT1WNpgv4H402DycbaT41vnMLerAQZZUyjPk1HTKAb+RZfbPH4Oql+u
YBtFflrJ2QET0MkfWvMuS+6HClqtydaEHiOKVDAVtxe24LWoApERqH/YrmnBA2pyXZK4s1TOQHuK
0LHlmafI7k++MzwbbNTxxor7ZE8RGpEwGK8O8jQSn+X9mIfj9sOdnBzoEbnRfrnAevV9g9P896iT
l3dVZpaqCUbtj/Yx2Q++A73/Zj1Ga8Br/kD3Bs+oj+NNFjLQhO4qivHo/ehqAHbQKdqNbDXzrj4t
sdWu3cZ4sjFKURjHP5PQSfWCuDHMQtZh8TWGrGv/V7M0xFXKx8cxxkTrw20QmUHuWhzHZKQfIRrv
u6O5jVfJesla42qRBP5rUKm0dChuTG3QclXQJKx+5xbOsdwmJ2NHjkAOe3yR939tuyMrHD1EQJf5
N5L/w6RSVRt9PzbPkLSdyiTc5cAe3t7vV25RG7wetFst8Puw/z6vW+UMkRINtGggWIaiyErhQWI3
f1U1sALREpv72trZBtJcC02s0d9ucrigmlj3RYt6SJ4OlzSCxab21pX0bHe/AMtZ9QBuBNWwjsX3
AMDe2zO9kp+h0IkKGhbUQGdmUh8xWFPmRgQZ+A4ha+gZILzueowhpp1vOOXodj39v404Cd0FaQti
Jy0aAvACh7UcZO+ibW/iTZX3Xu6+jhLdt0ecvl7QixwfLlhfNNAtFBUmnxMaAmYFxW3xu60MeyAL
pVa5Umvj1fH/9sn6n8wbT9H3GtaVv+TUmvGTm+N9+TN/kvXPn/L0Xk7/z/8PTRxHyti8iaMH4ZL3
j56P4//+bwtHyP/+C4U+PNvoaNqGiP4fC0dq/YtAac1CGQTlwJFf+reFI8F/Gpuh6GAQ9I9+uzuK
f3s4GuxfSG7QDUH4JP+LfePnnFHDX4s+teW6k0hvAcQXV1atnSRNdo1ubLUERGpDg3a5W/XwUTOH
HSHmllr/k67OPwNOrrIkyc3csTvtlKY5BNEzdmnNcljJoAGN2zmovDg2Tbv+sP6Xf2cmH634PmdJ
/ww2CShDrohIKhsALSKORoDHDMsuTtJfINB3e4TP4eOfEczPAZLVjeuY3NFOMCR/GowYsEpbu+uy
XZRso0A85ahc/dlIk7PLhKo0mgbaqREE1aEMr3AuwcYciECOV1bmGu4DqJiVsG64PeLnS+CfuU06
M3QIeq2EcTO8lqGnmNnfaoP+aAEb21ajpO7wdnuYmY80FVUsuzSTUMkNzzJLBqh1S4oamwbeWV3u
tFTR/e1hZr4UG//8w21pBQ4ZQssJYXGOJziMGlxuv0YwlrbLDIbT8G5YoADOLBub3CQ6MRRsmrXo
zKIGOEd+jsBc0UAGElbtWfLPtjYbV/PDdDgqxpJLGpwSXl60vPE1Em1sh0PCXufeny3ZJDiEKN93
dZ9rJzeVBlhOWbWFosoZEmc2mAAoYVZJ1aCa6joLk5rka39vOTaJDoAsGHrcxogOOpqfBDrubZd+
x2+4uIPmF7YN7p3+NbPtx8UTPLf9JjHCHuq0NFNM0gZ9EHLwDjLrHLrMKDJnKB44wR9ui0mkCIcu
5G4IsGhjJF86Ht4xVe6LEk9DyR7Rz15gcs5t80mYyCLWIknr3ZM+kG2dxCe8WQ81ZceWdPC2N90t
bElfbu+PuaWbBAizMfo4SE33NPLlchNyDD2ngBqEqEuD3b2wC2fOE508Nh2AKgAS0thJI/2qLrG7
8wokU82GtHR4cTp46t6eztxA0whhNLXR0JadbK5zZw06WHfXcyf9BSqo4VV2UW7rYNHEdTxE/7yl
/97q04aczLVQy5zYPaW1pcSqgcg9Xljgatqr0haQNr49qZn9QCdxIhksJ6nCOjzDFsDPXXmMzGHF
ohh48vaRDajygXt5e6hJmvnPlCbxosiqIdMNjMW6HqbHfAshlwgasNp3Bql2B7xLaDMeOJPrMNN9
SwB7JxfI4ZM3xD9jTyJH1wym07VFeC7h9BO4mZeBwgbc/rkzwPZzQdnKAQNPbSdBns3BBKu2t2c9
cwjoJH5A3jtVXLP5OUkhbdM+lqONi3Na/PtnMjQ6iRs94PNdLxx+Lo1XuzHXIoQGN3e650RGOz0N
Lo2ltuOa3p7OXAiemhLwws0qO021Uyeyb6xoy3WOBpVZmHCzKXeIJJsY/2Xt8tC9i1pWHRbGnTsP
k2CCzlSY2KzhIA33b1T/2VrWyR5QpmRQVeswa6+hkJe2WgmMFqOQJu2+OxrUtXW+yQJxGgCLvf1T
xi1z5WROG5JJ4qTcbHJ+zmIBQWcgf7xGmktP67lTMjqyf7y5i7YLzVJn2ok0/V2lyq1TNEcK2qJ2
IA2GSQnZZoO6r5h2jlGtNJeqITM7yZkkJlRGNvqsDW666BCACNQn6XfLDp6t5qFB+9jeDktnYuZb
/pbF/5CcZGnhqsQw8aqoa3g7JXxb9gW8nrrX21/IHG+za59oEmkYl2BDpq52CsNmDaV1gwHkVukX
rinQ2WpQceRfgQMhqxiw9TtYi3ipgvNAF6O7qeA+kLpIn1lgHsd69DGDnmeUO5fbP27uBDmTUJRY
vIyLQddOWt29xZa17hrQI7PkGFcREK06VPs1B8ZHsaa+EjMlC4Fo5vpyJoGI1I0VQIkgPIduuxZg
4vS7Eq9Q9Jfb55E4vjC7udMxiUeQM7N4ayoMg5jTsvLF5AW8Qsi2o0fSwLAA77kCnK1mY5vyYna0
X8UcXKxe80nXvy/8inFS1zbAJM2RFrfCsOch/INL2CbB5R04Ez+skm9GVG0lzy4tHd6dSIP5uao9
mRhHyeC5nC2EyZlr1ZlEK9fKGLFVGZ159U2SH330Ddr7qg3XjX2AffHtWZrjml6ZJZmkPqzkcV5E
GMWyftq5WIFotUqSJ5CT96lOtnnNPR02EWbkrLsfjnDvjUKeKw3sQw4nBjup76UyzJXbiL1maCeR
QyvibkBd/vbvmwkoZBLJNKOJwtrg+Hm827fFSSboO4RfXf25IhnIUBl+7MLmNmcWfCo/WrY0MxxD
wweXCj41FPzsPnlncJbIglR6JkvfjfwZQqhQbiiqlzKR3BsrDGLolCeE8mIw3xLV32sJKGFOBbol
+PF66xr7ioCWx9y29AlN16oeVlbfQnEFqjYrzkGvM6laUoidm8aYRXyIjJqBTQPqU3hWQ/HgSu2r
pQ3HnPBfssyTVWV0u8VwP1HE+jslIpMgqVdF42qJwc+B1cPr0DzQ2PFKvDigY1bA1EO9QlLW0074
SFlSrHIV/pBw60u6hW82EynIJA66jaKdMjA+C8BDi+G3YoWLoMTxoF07GpNoF6tM6xKYj525Y/xK
4Ounk02I016pHO0fmHvlJLxkIEHU3UKGMnOpkUngMzSzrLMOCcpQZ6+BLV9UwKUnwNS9fZrGLXBt
RpOQxoy8Vpne8jPk1z0zgshql2+hBXJUUbZwYCeYq3+2xCRsEZ5XDpecn9uCndq2hVhED/ovKx9s
s7yvkLpagbUxBP0lRPdcRe3KbtPv47WZifzN7KCXYcHNcmHGM4fBnoY3rXAdSL8g5YNGeAwmIzw+
obdhRU+0yvdZDau6ZsmTZ2Z17UmsKvJKurFuuaegpHcGnJZNFey6wnjkw8KVMHfv25P8Cq4fcKQE
xA10UKidlyfex+9ZI9ZR0pyTINuhOO+r1ICL07fbO2Ym/tqTYGLUtggLhbe+XYNyAV3MTZbJLYmh
1VMP1UsBav5G17JwwwKydP3PXLxjaftjABuGwCysssCz1YgfmyJ+QuXxJW/VXvaGuxV1NUD+wvbb
+GfapwDcZSer+QZ3x5fbU57bMpOYogZIJ8RD6Z4gFrc26+8s5HcphUGi1uwoB2Kwb4Y/HGoSYbS4
yALeQjO2oHB0zXfuewQxy5L0j1wrd6p1lkBvc9nsVB01dkvNKYIOkmBueyqH3iu6bzAX8vq/0iRf
dRKGGWEBKZ/XQZxtN3nLYnoIXPNB8P5nkTonBnZ+JQzIHUB9LVoVmvyzmtW0/WeGnRnV0kGBh0G6
sMrXaZXnq8oOLuMBjYT1cPurjpvnSuizJ2GJ4mOmdjjCVZrusdb0N54OoLkvYKBm9ow1CTOdlpYW
bxhKYrbmu6LZOSzxS8Q2LTMuQ0AvzdLtPnPjTdGBjLss00oUZYM+g+xxlYpdm2uWd3uVZkLYtEWp
up5rbjgAeYiXVRJFT0EUoldjFsegcxZC8syXsCYhZYjTPOqaPjjRptqOpmOsoxAmwWZfmMRclJzy
oPpIUeiVwA0epmxkpaQbrYJXRQyfBeqhYvUD18G3hw1Y76ki3txeugmS4u+LbwrXzsykh3GW0qAG
Vu8CCW20DuDSCHWwjAq1ga3wT0F1DdkhdNu0vq59265/yQSizTG0lG//ipkX2rS/DW28oW/TJji1
KGC4kL8yynM14GXswJbZ2QByW35xmaPy7e3xZjb+lLPcyRCincpiJ4vkiVcRtncr9+zkZg8L2gZW
wPpOt5agcNZMRmaZn28GK1V50sZxcOJtA02/rj67UZOuhTkIr8ybC8rCfuPYP9Mh8fjohVaEgK3n
HD5xWgAJhuEI7vlG8HprOO+pAz2MUcLY6y0UulYw4i5WAKa6G0VLUMyt8iBNvklKiPFTmcAFGeHY
JdpXaGgstc1/03WvhCVrkpEFsKuBk7EVnJiuqR2nEIxgSX6E4zaArOBTHCDNYoPuntoVjPXsYA0j
9ztoJ+7tArU5B3LlHg2qQxdB0DDUQ/MLXhQWoOtcj8p1xVjpqyyI1jyu1L5t0vZYuWUE22AoUDRG
3B8zPkhos0i0QvQwSnZGAm/q21tjrl5qTi7SIM4GmEZk7GR20X1lZZtWQkwKWQqNIPo2xNkpjlMv
SlsviOLtYoScSVnMyaUqumEgrkjYiRfmCwzaAToFcD0ekDGpwLMgS6gielp8gsydgMmeDGF4WrQp
Y5B90+4K5GfgBzSHpq2+apxvI7d5WKwIzM1ssllsK4ASC9pyp8SCb3RH38yBP6XCPcFd/MHSgr3r
tiuBF/LtDzgzs9+n8MNDEjeNBuwfspM02TqKfTGCcmdEeLaOE6s7AuKCs/BqmAlbUzZ7mGHbDuNM
7JS819pYaYGz9tE1871lLGEL5wYZ5/lhPi3I7TWOjXvqMgafIEDqimhfat06GvLn1jUPf7RsU6Nf
JzaFJQwMI8z+SDmsKiEZiPPrBTEYEinZiNhYYHlNyJ1/3zlTVhKrI6MJ64qdRMwMj3QlBKDqi1R0
a9cpOIZJo3t1fi/gR1/07wqKdbXitjfknfPc2p3jkfKhg6bOxgQcyc6X2D1zG3WSbGV2kkbOeCtE
3P7e6D00+Yy9ASkfXE/JihTxmEjvFk/87+f+lSg6VXVuBrh9pw1SFo7KLBi7OAYtDFT6DAp3gx6J
FauBk3Z0zQHyvVw7TviWELGRGrBX6DyIIL4TJHqTMKj1qXEJRLke9HbwiAaAALXr+zTXg/VYjRyI
nxUKWk4VZA+LQt+rwGVewKIfNYH2cYgvMeTlqo7ZJiqGJyC7ihWHBJ1XS1jKEgNP7r4M4RQb67A/
h9JJFEGpzlk3iMM7JxzalbQihHqR74VgD7IJqpXJIJ0oLRBAEjO/M4wshjAKe729W2cOxe+d9eFQ
DGivZwGLnRO1RoVUw9pBf/dZz5J9y6HOCYGk2+PMBJMpOSFpRDXYjUNOiY19IVIGA0cngBCWEdrr
MHTgw4DixKEuE750OMYIfG1XTBLNWEgHgkyDeWr6Id9xPtRf8g7WLdy1os1gBzXAd9j1BEJKDvOy
6NkuXLZiZbOwtNcTXYgdf443WRuVTtNBGjIeMnJMaxFCVCByj9hQZKEgMDfEJKS5tQ65NEeDGm2r
u0fw19q9SfLYNwTU425/uJlsGgjGyTQi3alEH1vgsRV/JWGQb1zWg0NtwZmXsOgbuOqrtN8waIAu
diTHT/Tfnw6Izc9jWhXwutzG0ulNC/dhCp0JI2pq3y3cbiSELQm2X9/99m/m+IfdT1sVWiknyi97
LreQYrVfkyj7SbUBFnl2322hP1Dvby/k9aAIdPfnORmuXdpQZ7DANtxBudRzAn1DoR9W6Y+Rba2p
2C2WsmfeIvbvP/8wL6FoZEci631oezWG2JjD8KSLBNFf/1GhbAnQXb3RoJEsK/oltMQ+SoFxqIHX
vD3XmbzW/t2Z/PADcrjSwHabSb/N6h/gJT3C25XU0CmLGz+OcCmx0CMBGCraz6D+hcrEXq/kQXHo
SCeZfE7T7queGY+61A5x1594Ha/1ooetTO9aq3QIPQVNMw0HCurIQMQVtDv3hbPwmp/d8pNEy3Vh
PADRNuXDzXklk87LNcfnOqybTfepLeibXsJS2YwgI9bYP28v2UzTFljMz/sj1VpNVLlt+LEGAUiI
tHlpMdy3qtr2w1fdOLSWgG6itYLvQL4iUDoeDEssxcqZAzcl5bWmHUK3D4MH1oPefc8zArHgx4wb
XmAXW9pDI3tb6D3QjTC40V9pT7aiODVJ8JBZC3nTzHsBZkafFyB2lV3ZkEj3MxO20gWUKZ4j1/pi
RGLPdbGOg2AdMPM9bsCb1YS99LFnzqU+iW+dSEvw8VPlO8ytfDdL4n2CYqYBPQXPjrJh1Q3l1wga
Pl5CoQFs9smlM2xYPNWlN7DA1516Ywwd2QU050cthVasFmVoG4vL7Z0x920mwVD0ukry3Gn9FqJw
SA0wfREVB5eXa6teALdcv57BLfi89rnBwbVJMIYoqr0DAUpPN/jOVdarydWjqaJjIJ2FUtzcTtcn
kTDsisCiNW/8gsPiTrnZfa81/qBpvtVpzVrHI/wLAEX9BTSo6khbmDFB8lGW1SKnahzpyv2iT96I
emFYGbj1Cq369AKqUQgIBLAvGf3hpKYXi/adavW71kPzN9zGXEIshXtlIY8GgtLtrzq37cas5UOE
hOI12EW6qfwIf32haa/FUGwKqu9hRPAKHLePFTiSgPy6PdzcJpqEtKbP4GakD9IvjNpa1TTd9xmD
NUDz2omvt4eYSUb0SQALA9fV9I7AbMACMwtEeBryFwOo4dt//e+E478/GpDkn1fMrcwBZlDU8M38
nBnJXhUFaH0Q9oU4ZVpLFKbNTemsk0DtalQx+uCbYNZK5eCH9dAnl1+WHxxXt4819WmqnFCRElVM
P1fMawrxrdf1H3JJmmHmfMD55PNErZQGltQz5bthugMweiioj3/BUWml5QPEe7Y9/oTwU1Mc4G1x
e3mvHwmoLX0eVGYubLuDQPqa3Rdns8zbfSLJEjT6eqIF7ubnv70sSEo1kLj9yGw2OYsfTTSL2wbW
CA7Ed8KFOVw/U7Dn/jxKIxq3SM2489FDEhtnqE9dC8HYPqu0I7cLtq/sGIiBiObeoLGFvG7m3oKy
+edRjaQ1tcrF52J6Dil/8F/7pPjZZvbJ1oZHYJq3ZW01K9hIOpssCZ7qaAmPc/3EWVN1l15aRZ/U
NtJ/0j5qsfbew9NEH9KFLG52ZpOgocs61WiBwnnSWCukJsmZswjeSaqDSUhJfS1pX3QJZ0odvgZw
IYiPI0RyoSY0k8TC5Ojzutad6ioYtDS+UKZxH5i2tlfgZQI2nfzSC4hEmAa9OFJFXtSNEIoAt3OT
FP1Db8bx2ahV9NftozFTZrGm/AHaNzqF2rTy0Xrpn0oIVjQwTWOrtKw9sxII3fwtTUyIRTeo5tcF
cCBwTsGTVqifZRelm6SwfuUZKyHnq8yXPjWD46BDnPv275s5XNPeVpNCnaZp6/IoA7YBwG8DQ9It
AMWPBu2+D8FSjjjeTFfi75TegG1burVUna8xeEbDx6GEfZB+FzP+YpIy3LeWC3NHS8BhXUgKgZV7
Krdt1Qeb29O8foVZU9YDWE1lEzSs9WVtoKTjhN8UeqZ1JB6K8nB7iJkDNaU8IOnXu66vWr9TziWs
ofRscq3dOGVdLXyr64mWxSaBUDUQaxJtopBob4nWdOuhSw5hohkADNorvAm/GmXzh7OZhEOoRMK4
TUbSj0HX28aZdDZhp71FKVmiNs4EXDYJfQWOvJSyQcoOkf9YRn8FSbTNrOhVata5qzvI89HA/8Ms
FfzhzxEBF1STJzHSNuXwYVWo5AUs7wvMDX50EjLydrIPVb0IU57b79PoBxVSmdKy8zsjbz2rgKKN
Qei9AGdZbk2afe0prNkrhwAtnQPDC0RNbXvcZNvbm3HmWLNJ/HP1luGkla1f1/kX5uIxYp+zAVrx
NXXfNPfH7VHmgvyU/DC0FsI81TufOxEcwnr0h4rKhPBLBy8f3Gi9AJSdEXeb6FV8cLo+7Q9Qh1zY
ozMARLiuff6mtZaVQWYO8oiXJxePNQBJ0EJL8Pq1ziZQAD3YJND8dEsYznAv5JY3AAGKUkkJ10VN
QnlpqDYIchWCLlw71ngsLWQTM+tPJ+9RCEQxyPVbkLm0Y/Q76nse8L0Io10RFCfWVgvPu5kzRMfh
PzwEsiJ0Ravgk2EicIb6uhHxC2zCj03qvoPKjgYP2bfBol3mzK6esjVSXYG9o4sULz0goezceq5C
eKnCyyMccTWhjzLsHYwLtr1O31RR/VBGvvTUnong4JN+mqq0h4RGQZz7tm6Q9wAGNpa80EZu9Kw8
RGX/GENN1o5G8zqxqy2ryVdZDQ8MR3UbAcVhiW26KinMLG7v/ZlwTycBkrEhiotkSHwYz+A2b9Gc
EGm2KdUSoG9uwpP4SM0ic4NOi31ViqM1IFpAvYsMpVdGu9tTmNs9k5DYaSaKFYYb++iIn9w6eE1F
5aFYUxuB16joVeRitwi6nzsRk4g4VEVrxjQbjmiO45luPRVODQ2w7MkNn7T08c9mNAl7Fcv0GjXt
3IdcCwj54gLE2TGTsDTse3kKwvSUp85rWy3sgZk5TakYCqggxyStcWwhGhLQ5C/EEkXkHrVsiLct
fKW5XHbKyCDMQZelaoYjRM5eYUh46DIJ/2xoNXu8gmt4DXWrcJS69toahlksDg85rIZKeEreXtW5
R+WUmkFg1tdplYEKTwxyVB3DLihO96mgUJozYTGfvbUQBdB1eBfFA9ytO7giAjyyMPp4oq7kjlO6
BkDTCgITaK+J0X+KBK99EdwBmemP+GAq600MRuTKofULV2Jv4subpXsnGP6wXTqMM6d9qt2iSa0P
iIN32gATliZEAdlOslXQ8iWN+7mtNAknLXJT+EpVjU9tWFaBMXRAWvKSFXrq6U6Y7RIxLJyRuZEm
cSVrihQ43kb5uQ7Zo6wo0cQsx2xLGOkBCH1QfFx3IQ2ZW7ZJhGmGIVQt58JXyOlyy/xVJv0+M9wv
C1tjDB7XtsYkqGSkSTQFaWyfNFAhlto2ho+OBytsQFLSAXbpWu9Rx/laat9tM/ciBRev20PP5OJT
hsVYwXECGbc+yYrjkNQZyknGLgvivRMYPxrb/fqn1ZUpzcKGMKoCNlj6EbBvHtfr3KuWMFgz7QoY
Un++VjvKdZk4wjg61luY2b8ggLeWbXGHagcMXBrcbNLxtdDYa93Sk3Pm2plyJRwn09qkGGrfcSTx
8ryBoh0h58SOAXMYimMKqZNtaGUpbG0krJBuf7CJovN/8A7w4P48U60ADR2sT4Un6LBvXIoXqJWB
bgnNwN4EwVqZwIURNLQ2cEN9TfI4hktqtwLV7jvNeLorASX+GmAzL+ygmXM45T/YRDAFmx7ht1Kx
lV45XwK9WTehWidMQEVxqTg3N84kstQtjDq6AZeUSc/E+sZb4y+nQk1zIPlKGn8Yv8gkqiROFBql
S2E8ldtQBnUFvMpa2LIQjbxDWqnfQ09mIRWcOXpTpoPVu21h5MAlCmqCQlTCT6klxVkFyAUHC02n
tF1bobEAMp67fskkxgQ5gHKJDR9cZhx0OKqVaE6usuzMcQnQBCx2lPe5yHaopLgrgFb8sg2Zxwxz
4QfMxFAyyWloU+SlYxvSN2MJL5f2UNXFfU/Dh9vnYibNnLIcqsG1ROLknQ8D5XxlQVl2zSRjG70u
i3UOdt6fbfcpw8FAnUkYWdX7gyifOraTA9nnEdRARFZ9b6Ln27OZWawpyUHGeQzgJqrrmaNiH9lZ
vbdQBgRbWNkLgWRuwSZxRNpUpiosLF/XQ4hUtseyM9dFUJ3cpU8ys8GnJIbY7bIa6lnNEQqKQO7A
p8iB8Slc0LSVdNgOTnsH2BneXrC52UyiQ8JiCYKZaI7CgR0mUE5+XzooizD4gB5uDzET7+1JaNC4
YEnLR6dL1w+V+gHCNlK03klXlPEvnWr3DdWgScy//9l4k6QjCqzBJElTHmE6CQ/Z7hnSNLB/14GI
Gl5BZTiFDf2aJzCcvD3eb9HOK1nIlIeQC7uNATEpj4asVsDKQY3MagHhLO6G1Ib085aX33pCToXY
FhC7HHlLoXhMbLUK0JQtnBfBy30Fk0OnXEiMxq935Rf9F9Lfhf1kYDnZcWD0HkTUO4AX32/Pdq7m
M8X5w9uKBADc457mwmNwgYAVGy8QdpNoxWEBR7l5lFaPZIjIBxAht0OyBOKe2axT+D+DEpwOD4Hi
WFj2xY77+6Rrz9BWiFaxli1VWSE5NrN6Y3D5UFUZNRytPoYQKC+r7NmEPHthN6+hHJnZpa57hqEV
dw236aGkw7ErQIUR+XBHGNSQt610+KsmVXKISQxf5QD4/CyqC880YDctXfGDdKhEmLloEq+lNXAA
xkNQq9ALq/QFmkY5uj09XzuNnnukN8kRVfB1qeDP2pF7GKBlyNQ7dkHam9ynegrhPsjXn+1YREca
MY6us3ZIG/spqt372G4fEKK+dH3YbTrYn1NJnNWQY9iS5pp6htRwspUORArgko0yXe3CQrUuH5K+
A96aN8Zp0ML2YDTZljjWqsyi3u+QNKKvSBrxkgJ8Y6W1KlYaTAF+KDOC8gGk445KWEfW2rA2N5S1
K0Mb4MMBNpPIwO9jBOh7twqCe56VG52L9mvcm7vSlqDEo325IUL6Bqvfhs4tDnaT3mt5K7YqrLRn
Whfde+fam8LR/SxPdpUOxtzegDMg3xoxOaQsghUjR183AE+pPXS2JrqVYeXwszEDku/bHplJGNxF
vLlz4UhqlOkBymI57qQg2BFNQCCXwL1Ep+A1QV/qzmzzh9o2Ly2xLi0jajtw2CPuBtptQildAHwC
TUIYWTUe9FLSLzHgU+tIajuD6N0laasH09HOpRtBTLaIX4Y0Yx4lGtxPh1Lbp6H1XGq98rrcviNp
RNaIvUm/Hph2AX8U9nE9gSR83fV7SWJzx5KQ3QF/qDax0d9plgW/F048gweBx/D1K80idA04RrcL
kNruIXK8o11Ot3qKZlPuGtEK+Qm8aIa8MQ40g2owEFNxlEBJEH5+QaTjplGa6XgocEF3CjeozyxB
OyBd7erIyigDnlSQQ1n18i5w5bnAZjS7gWyYi57BjgELBM11oYiXtf2+kc6d4vmLkj0IAgze0kUL
w2Cg2eBqy2Vz1xP9FAPmuhEOgdYz7KY90JDlqgXK0id5IEff+RcDRr5bPW4INloM+RTCIFhAB8Z2
FD6hDqu2kc13FRlQsBLIwiCf3+Vl88uFVR2cPqnyaE0BrQfycF3ZjgGJkt+30ODoXqP/HOzhQUqW
1heXU4FnpAB1lxndndnB0xtQchxh9JpNtx1ASe1OUJ0KoP7fV7ByTvCOzletbK0j71LyZjcNaN81
05/4IBy4xBcNlHP6BL6lRiWxCLby0sZw+yfLrqClz7j5EsDYndrFIbEc/S5KSv4mKqFvG9O9VGAh
7AcV39UUQtgQqHGQ0EDwvN2KWJn3SKuNTQV34MZOYnyCHhbkEa8OlY7yR6ewp0FWsv+PsyvrjVTn
tr8ICWMM9ivUlKpUVeZO8oLSE7OZbeDXf6taulfdnFBIeTo6aakMxt7e3nsNG8MJ+/s0iIxNDjxO
m9JDmOjvbqggpp1YOaDDNXb2MJbj63jB84F7FMNEkgDRUmg4Yqgq2ucmdX7TvBnQBg9teZYXFyTf
gejsuKlUTCFk4SYh+phIVlQWHVksLL5SHYVA96jcdWxAH24lB5yTQ/IeRVBXzmiX+Sxxil8EVtcQ
B0urlzg20x1pZL2OHDO+VSPqkjHUV+CbrfKzbbhsY+HOzXKGvSEU8hTYD4gCDvCtAZ8CXlGEmcDe
pbX74cLy9EUYrNyLFuVa+KNDyNUYXOwCJ4ZIPChB5pmldbzu9WB4ZlEG3SUoG7DpMErxHGVlAdPS
2l3xtFZ4hLDGt4j6cD3EprxtBriHFwIMHFefDYTwUlqVT6mRQWYidHdVrPPbEuGAjI31RpxyJ9N6
hwVmnMMqgbmxGz1FLthevC+pX9Q5/EdYBZ16qzKwnaEm+rOUwNClDU0f1djC9rnT4SsxhH4EIdl5
rSX0UswCKbyvu1aI90wU3Q/DbnjtlVTCQLzufsGOyTggnW8PgINh2TKz24eGMa7BAqSrqnXHh1RW
46bNo3KEaTd8fVNeqx/KrtONrRyy4kZ+yNDRWgeDnb2ToR3WhQX3B98srbUYgbCNRC13ZX/hD1jR
OW1zBxjANow8s+7xZezCET5PxTvkWkM4EFfxtwwVjWKvDFsNkOMQ7W2ilYBllmjf6saQtzS1x73K
deju04ZDzA0Qlg/cjkGdF+14lwc2exK0b726FYUXsCpfFVBP92TTh6e8izoc03zwm7KsdxBP4Nsx
LcJblekbxUi9r9wxWpOosu9S18xX1FHWjSHMmwbqN2vKGrh3DXl452hXAJhhd1qvrIRGG8eF2iuI
4QAwmFlcvbu4R/tgk4VbBvvaKhf1k4oy8s3EJ0UjP/8N5G7uF3bJyufBtUe4BuD+RuEdYLmvmRIm
3M9Nk5+qfASfhAw7mznFtoe1+7ZKYDy9Muz0w+zS3PAyqxJeKS49cguibAXEa3xIE/6kZgOAYR6R
4rUbpHngYHQ9UCbYOjXwA6pPHbIbigh+x0hqMuiDdi0qSLFtwtuYwPO9gwV7F+Qw+HFbTm/61HrC
1R1SWOAE/R56N3p2ocxzNpIcxoCS5RJCVT1Zw8kH3ytvo2wjbX5OWjXe2SbwtajL7hHRLm3WDBrE
m7LJ3GQvq6ZJfLe0+spHy7fGmVVQchsKggp2XsrmEEa9CrZjnnT32tXOU5Go5pa7Sj67YuzWLaPh
S4rEHhlCV+p2gy7jsLNiEJv2KSlSDwKmEfNhh8L8pIPgiYLhSeFp0HT2xmhL1GwjA3ocYh0HlbGh
zkBBbbGPOoyZNxoohaQ6e7YbcE1IEdxXA8WtBMaB2dbCUYrEbugfaYcRUhbhWhZXzwEyMb8A6/hu
CBN8utxdsmScyNb/f7VqygiFIBFIOCX0QI2C+yEzUDm1vkND5akL+tfMqgGltZENsP4uiLtzTAeP
5MaODhZs4CBno4t1BoOXhZR/5gY3ZYYmWe26NQAOJ1w9vaRO1mMxrKBcUbbA6SGglt8T1XsM2W8c
/+ip3skm3rTRt7JIdzkEThKce+BLL2oZfH7LJ3+Y6n8l6FUWYuMAkHiSY7ZnY0dXoaMrv4mzt+tv
/PlFg0ztGRLHDbWF3OMUdEz+kKXtwyVLPVDHWgm7WKhVfH7NBzn032vGiH5eOQDUfqqGdzCMXxJx
p1JYBI33HAUkFDK+VLBA1JuMA/89I0sxTl8hHWvWbET96qIsdXN9sma+xpTk0UuzswGY6k7KhCaG
tE2/tRrLI0tgirl5mhRcRvjsBDHUPU8GsNN+jQQQBxICU21mL8qOul8h4N/7RJsRWbjRz9xx4fL6
75TFDRp6gSuaE2mzvYQ1BzTnThf2K9ANB8vJNrnj3MPo0hvkeJbd6vpEzmx68h9KCcMRz1ujPLmx
U4JQHMZvWcq1X0Nf/DAWodo1IsAujKMePnOt2/mQ1cqQwMJ8SsXRubwYmcETjHlBn1u+ZUkY1F5/
tpkdMWWgdBY8oVDoKk+RW267OET+RXZt1T4tKp3OLaNJmSjC+VFJK65O+LC3dVfdJSPOoqZacjr9
vCZC/jQ3/woaI86jyKBhdUoruF9BXW30h6QMt1+bn0mVeMCtq9GhLk+jE56Bvglhb9y8WW0BUXi6
ALT/PAyTKcsjyGF22dQjmOvAM6MBnBSFp2rno7SgLiTKoN42OtgQDnZiRrOFF/u8fUCm7I6SQqYl
tnV96pq4e6c6e2kBrfwFfbN0xAUl17u4aNjw+pVpNKc4vYhyu6+h53sKpdw4uXjN+mbXhz0s5csv
SdDCmfrfvc2MKix72benktPIc5rKg8fbSoCVknBrk1n2XRkZCyF+bvImcWQwUQjKLLTC+8G46Wz6
UebQuEo7ZEb5CBGCzfVZm4G3kykPxdDJUKNsVZ5MuHXtM/iAbYKxBO5WBz2KSJz6aiyAgcmrfjvy
bR19y0IODlRzB9zK1oreCCwTmC099PKXdCpnyqLEnEx01NvAIwS5caxhdNLWvFhDFabzzUzewtLt
l1G7jlfLFE8Eq8lVAdKLj2wi9Q0lik0QQ3PdQ4qoPKKq3re7Ol/BKOPY1S2M1pymRPW4+X59/j7/
TOYUWFkliio4FrUnnbe7RBvfCHVfBppgVfADcKMP14f5/CAzp/LRAzQVihTSXCd0GX8FbXETAaAc
ZeIeAPBHGhmHRQ7k57HUnGIruzxE+7uiGCnjuy6Lj5SOv8Rg/r7+Ip//PJkyfpz2Am4LbHlqavS8
DN0oJBRZv2uoaS4kFZ/PFWzJ/t2lkNAMoYvJ5Inhdmkz4lFTPQMrv+qgFIiltcNivf4yM+fClM9D
xi6gEHcpMFeqeDHKwPGUkVsLufPnS4uY1r/vkfCorRmJi1OH1E7Eu6TflN0HrjMrzRYahDPHwtSh
phM5Ku0thhAk+yiB+IPwo8/a4YZY7SEw0gJiw325Cl26FG4uh9p/2wtwfvj3pdC6HrHEkgKZ6y5A
tU9XO0O+4u0EegDIMik5cgii1MPXQvaUvUM48uLcTfGGWb9vpEAJ3Ex/1qgKebkwiecmCKhGsb2+
IOayvylFB/StRjEHa09G3D6rEGc4WqKmdyGirJyiytZjE1c7GyKX36yqSx6yivx0U6gBXH+Az7cX
XOv/nd6RNyY8nKg8tU0EbF5zSnWxC4Ji4ec/X5LmlHMimGVXbdLLUy2r/Fdvx+KnZlUEDyxtJbg+
oxLBGxvWd9ffZnY6p1sg7tC+LHhzyo18M9LswxJQLEvdfWcluwp3q5hD1LKBSGLL4Yk6GkuK6TOQ
Dxge/TuRkFaty7wIMIFFCffsGOyWmvWVVyXW+xANiZ9FCVqRMX9qnUuPUNsftiyDg2WZkdcImMWJ
0Pk+tIztrs/F51HNnNJSUI1stIpZc6pdoPcJzHWqrPJjgxwF5I59fOt1ZSyJ4V3O2f/uUnPKPBGE
dmOKcvappfZzV9Q3Jgyxy6p8Blv6S68zxdRXadDyNLPak1FYMLNN9iodH8IiOzNoZEEOyK9rtrSK
Po9y5tQcKM/LrB4Vj8/t4Pi5YF7sgIao/SD0leoB3ElWY9mvnGqbxK3P0p8IgMiGVhlAuTlUjgiK
pbd2ES08z0x2Y/4HYZ/HuWHaZnwG+3nb1X6P8m9bwMiRDit7/NaaFBakHwYqRQj5eNYxg+0gXCwt
8gMCdUj9MvqzQIpDwyV5tz8qMZ988CkaP29ohCJqlJxZYN0r81KO7nedk28S90Eya12hRhqlGxdV
sEKRlZDEz/qNtGwvtlARRKvFoZu+/RhJvEoz6rk1hHvZqY0AOFMvCer1LuI7mkLXV8+fjvFnz3vZ
JX/dyJJMQSJQlMnZHaFAlSNJLI55A710yGYZ5AWc0BC6rGKF2cvQe8V/MJUOExDNfnWH7ww9BZB4
gn7c4tOCPQIhuMeUZBtt/xhrVPhhP40jKIpvLscSYPFeDDEU/OPlPwzgcfwV/7eYhc+E7SkYv0fP
uGlr2Z5Hh9+afLhlJS7s49dwJ+YUfN/m6D5BhUqjqdvdtWJcjbBIMAV/hx3EQniaORmmGHv0ta3W
grTd2cyrdQgvCahT3ULYZhuN6WuTLpzmM5hDcwqdL0qSDbUt+3OW2pAOMz8caR8amC3Ybb0XlToq
mt6m7kew5B88dwRNXRDGRhMnAQPs3OR9hqK+Q0/EzBw/HrIOQvcAcnuSS/5gU/ie0jLmW/h6lG9w
7R7vry/2mdqOOTVKgGoNthQSzbMwujuoPN3mnN9JI0PhXj2WLn0BMrH/6cL5pw8edWm/tlUNb6t4
D+mE2rPCZsmccy5yTS0UzMhuEloY7plWcbeG9/ZPqdQpKuEDPo4k3ULq+Sdi7T7UcH7LwcfbBwk0
31Q/7CM00iEMmI7Hxg5/1dx9pk6R+Gidwohx7MTGhVLO0jKZ20+TLFOXBDJTrsvPZYM+OZfJjkhx
GEv3KbVuaAr0XQY/ZLTRbOPZLI2Vdum67Is1PFWTnWiY/LXw6S6Jyidxagrz70IoeqCtxM/aVq+a
BGrVKcNLTbAlebvJcTX1bEEfOkhkoV0EY/JBQupUp83SWfN5vm1OGQAmGqFWFZj8HNjmr7qo5Npt
yE2AVnF3xOXY9jT9QVo0hkqwGcGCUtGT5q90iH/QQNuAVzV3YfM4QpVjkPGKmdlNIZ0lN4W5lT1l
BxDZsBRtEnHWAiqAMKIZVy4KmH7e3Rj5Y0I/mH5vnQKQUzcoNmWVZZ7m+W+dXAzg0Xrh7EENYbBw
qsxFlyldQGmaRSFI1efC0bc1h2xXJff4Tjw/1xwSVVA7JF126+Bfrq+PmaRuyg3IB2lHSV+IM+rf
O1EkuyyxHowXtIuZOaxJ8PP6MDMJ0NS3IZMyl8OIYTrTyr3KMSEU+hY4m6FNdzDBvLV7dV92C5tv
Zu9N3RpgHKpYZSaYxLrKcaWrfDNOD67KFn5/Jjd1Llvtr6M/jR0HjrEJbHdEuhNJ/ZGU/GBDJf8C
u7k+X39YgJ9t22n2H5UdlyPlZ5Vm7ls6oIgwtOWGDUbuoZvGVyEF3xINzeI+pgy3Al089O3Yekmk
jLMc2595k/qladmr1sFa6jUg6WAvQXuflu+AO49bc8Alwsqam5gaHyF6xglv99TOyNoOjAcz0r9t
EoYegTbN2tTvuFW+RkEIWIsG4FvXnnKAI+kZf5fM2PVlIn9cf/cZ1rk5pSfQoYZmR5gjdrrBOQ/d
06CMPdLBX4aMkPxQ3LHi+twIsiUDvJmb4l3ocZfLZ9rfOCQjq6Dh2x6Wt4Sobn39of5IrX7yQaZE
BsfgZUDrhp8tODB5IfDGft+q3q/C9tEpQSGsbBc0isyGzIFILumaSR+jKtirsfoN8irdVj0bnweK
7lIn6g+ACTzd9emqDUtheImSzl6EhPpIMOCME/UpWKHNd5OZygvKAnrg8Q2Pe4FjH4l43bbJKkmc
gO1ZNXy//o4TD+r/69vip/9d2JUKDKeqRH0uQNSqcWe3UrET7YYMB4tlK2cMAEzKz5EZeoFl3JSp
epKdVCuwi/aGgMtpRdd2fQdVux11i4WCzee7Tfynr2SlcQvRDOuI9f9LQ1LatAmwY+nTooj1zFUb
FqL/vnc4MugX45JxtFS9cRHOtxpG8iEoBgWklLd5N6ycGjLNsgT9b6AmYM38wVTB2c44gHC4Cl//
AJ+nsLjj/vsc7RhEsoxi65iVYDE2hnXKgvo1ad5AryKeFJIurOYZXoCY9pOsXjJWxQFc60tfUVAA
Uk8F5cW8Pn4KArg4o0eTIj6Pqvg2KHcz9NnegZ38wqkz55/xJ9f9K4SWXQrlDjuyjibr1oMMXiHP
7gkdeEMEGSJhQyIgvHVYjKtPLfZjk787DkxgWts36VKlam5hTVZ7FkTaTezSOkqsZyg432HCweFH
DjQQvWRJNTPItANVxwUXkI4lR2aB5whZLeuxSHSybjuXHYA8UQtEw88LwWKqIVZb3KlBHreOwEBC
+TmFK1MEyO71dfn5gQpYz7/rMlRNQewShVFztO9I3R7s1PnGg6Wfn5ujy9//WgyyErEY7Joc0yzz
q7Z9Cof4N5rDB6YXqsxzL3D5+18jFE6fpZRUGMFmv2Cv9mBX0Uos+e7ObNtpud9SOgnCShO4Uth3
ohQhGj73Iy0tPwsYhFhDp1zat3OfeRIhOm42vR4pO1Yhdi5uYr6dx5ACUWDz8I0dDTujNlNPC/oy
mmRry8wvA3OFlGWdZQuFs7nPNUl/4I1KBuD52FHJep/3zHfS8gyS1glKotfX29yETpOfdGw7MxnY
0UrLZwfqvLUab7QBxxmb5/dM6IU3meEGA3YzWRdBakLdPGdHrThQSZVttxvArpTPneo7BMm7R26I
zC/SdvSSzv1RdgVQhQHEGD0iofv5ldfl0w4BeqwCsPoMHxX+vGCWH00IoAOo3B2dDqoPdrTQzpm5
7PBpb2CQqi5IKjEQNf24rn7XLbs1XGhO86R5pGP2s07EvQG+IDQJ/LrrHK+pkrW0iiNxIcNXRw/E
cBbqNZ/vST5tFEgLavOQerOOjhpin8TGLzI628UC3ec3Dj6V9Sogj2QGoaTHepQ30kE7Nu+hRvAQ
VT8cl/yM1HBcRH98viv5VOSL1iO4+7qyjxRy9J4YrL0jx7uvLY7LmH+FLhAgRyA0gfRL4+wead+6
Z/2LaZfrgHU/4sUm/GXz/je95dO+CuNtqZmh7OPgFqUnE+rn6CE5UCjxIKa04hr+vWY6rJlG3Z+S
u6FgEHUK2Mv1t5z7WpOY4gjRNiXn7lFA67BHr8q/9FYiWJVUDgQxg9I59WX7NibgeV0f8fOLL5+2
VwTwLtQcSmjKV85D7bA3KxAfsIR6AGij9ezA2V+oTtfHmlvqkzDDXVlbESADR5nkpcec7myb9UvS
LpGSZ8oGfNot6Q0Br4u0dI+NK1Y1xQ3IsNcuggeAQqsavPGGwC5p3DiEbK+/0ueHAJ+CzBzBzTYH
p+mIntQjKDnrDIEBAJw7kTdfOrTx8f9d+Y5lC2hEYQg+oGpV1da3i20CtIaWiolz73D5+19bCyVo
qwwCDOBc1NmDKD9I2vlwrWaes5TpzvCx+BSeoSmy3AiYzKOM4F9IHGdtOeuu6e+hdpj7ivzMo3ur
cgvAjTV5ooiIPuRgjx0Tt7zUYtWAhQCGltcT7ikKLhyP1k5rv+UV8S6ulLje1x9DX5lrRlQNgKt+
qkGBAIfJw495sOC8/sFnytB8CgCxldX3eQgN87SpiO9ICVHiMtqCYlyAWYZoQN30IBtYnmm4kmQ1
cbZmQsTC2fXHxeKTADVFheQoZViN3cHdItLNFr3IFwm1B96bUP/vvDTCaTyQst4Drm162nD4Lhgr
kOAZUO8oNwGm887bfpNoG5UtwO2LaK8wTyFUEzemUNJP4uJ5NL7oosmn7UXHjcClSyx+HDtNDgZw
x9DbWedht41ydavTLvsWI+hCNUAeynSrcbfj2QCtJ7lwcMwGhUkWlcWCw22oc4805M6uk6+kNQER
qbzOLCAcRYAPr/rai3h6J4Pyi/BTPu0tQvmtCyNHwWlkhKbTH53Svl4jQUZQZbd1CB645CgtWHcM
OtI5TC+uL9CZgD5tIIKYV9eOW0LQH22AFLkiKeXBadhDUfW/WJiucTR/baTLE/wVN1gcgT4C9tmR
J+aj20oFykn4fYBRKqr4WwlLaW8x2Z57q0kQhAq8FQ6jy45kCOhNY4LsmDJQIBjOx6NbhfSZjBYQ
hjoNV9ffbiaZmbbqMhMMLNJa7AhmRrdm1oBhmS4Xfn2m8sCnbbrIDEBw5iY71j0J/aECo1PUtZ+o
cwuX6Uw0ZyMc1mh5QWQ6BWVhtE9hKAfQ4uRS1v95R4JPW3hhLctaARh2pDVKpCQwPauzwTZ2fpTw
RcCpwP0sCb7zLj/UsIBVslgYeebAmXbylEGhNZ3buDlpDcZHBt/vMGzPzEDIork7fnGYSTIVq9gG
71fAcsIwnoLCwr3U2saRvc+WtKNmv+IktrCqL4bY6dlRogqQawGET7ThTbjJwb/paR/5RDtvaQwa
oN46bBvzvQEK6vUVOlMg5u4kn6qrNipVMbJjbFSJ3ylnG6TBRmbp1u5WbSF9mzcPppHdKiAqWkR5
wrp3Qm4L9kzjeB331s8K95omX+rRzqSv/2myiTFD8QUmH4lGFTem9+XYbYxLhO3spzrK3213eF2s
V84Y9vJpSw0cOMtq08I99mH2SEJLrMHJ1J5hyeqobQH6jAtaWc7UoZCx76p3Zocvve2CV+qa7So2
QK/U0kkOAhrYBamGdS7dVTlY35jgjR+o8gcZ7d9pRMFqpNWrgWN232rohHVOWK5RgV86LeYmbhLe
4pCYeZLYzjFQ0Mt2JfXdvN+INj+PZbmuUijv20F7k2XuwikxN+Ak58usqDbtwHWOaB9bWA3gd8Lg
c++25KKcXcb1TZSPH13Oazil1CgBX1+yl/f5JHuZ6uU4ZCCkdm3rkNLiGBTp2tB6F7H22Yns5YNp
5p7BJndFVBMzZ5AQ7oTWIXjjLE+Zl8Ku5Hc9As90/U3mNt+0YwjYVNRzXWHxVaCQnBz3zH9JweHo
U6yoWT0V1ruDRNY50jbYdSp/dXt6HBVYCxmQjm083trNkt3GXBya9hXhmqMrUwj7GKXmM2LpPpRk
DQ9PzxLGlo7GNkFbJTKiYzX069GNH6tuOOG2tDAZc6uJ/psJ2GYKPcfcwMWfoAcXsgI4PQsRKPo1
FPG3ougAAG+Vtxh3Z7KBaefRgBB8Y7CIHRsFY4gxAAegNNxqjZKD6aMDg8JsdRggy3r9W88NN4ny
IA4SWmcYDugdyOu4jc+64bZl+ePYJ1tajreULN2R56ZyEtPhdh4QlmAso+p3LtgZenuxr6vCh8yw
kAro352U79ffay41njbzxuriZwvbjaPKxfNA3jCFjQb3AF55ARoRttXddzR+Xrw8zRz8U6GyjjFY
MjkFOwam8atOEjCjYtA3x81XS1BTXbLODioeD+l4iEwKXT/S2IEf27X9dH3G5iLLJGyCjp3VQLP1
B95K9zyavQErGxjBoGkDR5ZsYTvNfpfJfjKcICboQNODG912UgNLJbaWjHZwTl1FXbUtW4phoxMT
D9ffa3bESa4EPgfUf+GuckhJ+iFKdQ6d+qAq9RR3xq4KXb9NFUpE5pkI68f1MWcwTHwqylWNzBnE
oKyDAE65G28GBVousJYQfdhW9UNuhfUKTdp12ujMs8ujHl5k/86c8mdp/oRKt2+gFu0lQ1lus8ho
PY30fHv92eYW6mQXFn3Kex4HzgHk/FMUIanIuhD9dFC0hvvrQ8xs9KlmV1JalMqitw6ufIMOyQrm
7G82JAihC+LXcXmAtPrdIvh+5n2mwl2JCAgs1lIQ3pl6cnP7zUzCo+WGtyguLXmZzlVGprpd0BaA
32jO2AFaMqAyh+kpYvl9g8Y4Y8Dx2vFLnA4nKkjrx1Ao7Kth4WvNjjzZli76cWXEQufQ7FkNL1o9
HGUM1KjJ142N1LC1vwskG1oPB5RFFkadiQVTha+aGQnUUwk9aOa+hTLedBcAirF0t5j7+UkS0+Yx
mLhONxxqCguoDiT3dVM48BssF0pJs7M2iTJkRD0EXSXrEIo69NJeb5IoOgienKMGko0xLvRUh3ur
ZKuGtLusDRbi2+UVPskCp2bkjg4MLoJ2OLgd1n9g50g5I6tbqNDNrPU/QuN/lSVadwBiXjX97dBB
BcNoxRkSQOewyO+GpReYGWIqFmYWvR0MQz4e1GjdQEsGFrOZzrYAI0vwaIIl0bWZvGPq6wDDr4yM
yGkOCHSHSjrPECxBNIRmSWe+4L7ybdF7ayYvn4qwJ2ZXRtAbpgcxboIIHmz1ye7Nc+FqpLd6fT3i
zazoqaAZUtBA0sKxDnEZDKvA0S/Q90PJg3YLK3pugMvb/fXle2XpPkcr7RDKcJP2wTENs30GaOL1
55/56v9RLtMU5iJBC6F83fvBwH+wjv1IrfYmMCCKcX2MuUx+6l0uIG1FHU6tQ+lauwwyaWgxeBy6
F3VCUCsaN8A576lyzjyEAkxUb6RBLn3aZgHUN7cSJmFHDJXL0QpyDlknnnQbbIBxW9twY/R6XCcW
a4dzn2oSe/KOumwElfQQggZoKqTWTv/edD+vz+Lcr0+yGZWXbhpK7R5IRO9qZ3y8CHovcgTm1sHk
OiDj0QER3bUAd69XtOIvQKb7EFJ5VktyrzMB8k8T5a+FHLmFUQKCi50C5xGPaOiiRJn9tXNr6rUc
ZmCDGw28H7teHUird10JMpxx86Wp/1Or+evRE0hyZf1Q9AdmOfEmauwGysNlsIJFT7f72hCTbZ7b
Y1+RROD4aHZwrSq9sDoHab1Uo5iZ/KmnssAdS8EbfTwYsQJ6VKy0tZgjzewu67Jg/5qdwMrDQSNP
vS2aai0L+yYN5IswAxgKh3AzcztotF2fpJlFOjVfN0UV16TASIK6q5Y3SCFK52flQlOJLnFIZ7bZ
1Gl9jAHzxL0HJ20iHsGO30bo1i2GiM/fwJxeFmlQqSgYgNh3NFsz9ITKJn+AavvTIjZiFug5WUky
6i1XkcA5w74IrZlwDxYfjA9f4TFURQwU+2YV9FCqa0xfx2rDxRYcxJ3SOytkftXQw6U3Tt2u8y2Z
LR2Tc+99+ftfayQJoQJXMzwUDdSDg1uQ145kB8Gnm0Urpz8iO//NwMxpHQ4uStAoCWFmU8X29za4
N7PgbGT8mBTQ/pTtK4/coxXpyqvr6hCEm8p4FTANCk0CO0zV/nDrAHJzcAf54FF5EQmUfBcBj+TK
Je74zEFoTot4XGdZVVfEhbRbsgIfoh5uQADQLfGSZosGOLeh75YDjWvBBVBuuHy9vnE+X9RgF/47
/bkFRXgLYolnHIP7yireCee7MVlf//UZjK3JJkcTbQVY14AonC2DKi+O2EGDlWzmNrKIcpPQ7Cdq
Sfwmj38ZiSW9qjXMnXNxrcvyFP/H1naf/fris0wOsgBOK5WZDShkqBKrzAGmntMNikJwjIJBZBCL
D6hUeXbNfUdEN7i9HVMX7P0KqoM0CNaJUsVC0j73uafXYRmiry6pUZyhIwEX8NK3ULXMwrUND848
btYlz/wGylVm57xIbf2WAGNDzXMp7bpc7D/ZENMLctEowSKDqzPq8N/DWES3IykkWIshMNDGXZND
+SI2VQs+aJBtWNXou+sf4fMc35xemi0nDIxAjGj7XcQ85HAvwhyCffqNF+MOCC2oAyXP14eaW3v2
JLIw0TPnIk57Nt3+3LIw8egqsXbluTWTY5gN51oH6xrCpaU9HloWPHQg4nhxkcQelA8WdgCbmenL
3/8Kb9RmGgC3USK8VXdxddFeN09GphfKKjPgPtOeJLBFPHYpSSr8fgiJ5oLe5dB3i7J8F5mo4mhr
3ZXBuSy1F3WYCJAWi9HchCK+G91SrQbIs7au8e36jH9+3JtT1WxJHN3WbZCcHananRlkh8pmXi3U
YyuGaAeVzoXTfvatJ2FFyzYxZV43AKCGj0Yd+iY0YEKot7HIt+Umzd9qR9/B0NHXsAkClAzaravA
1VthuOsWdIvrLzz3cScRpa0tgHaSvDmbYfcjMK270Uyeo3ghSHxeMgMx+9+l03VlWCkwdc4jt+7y
kQIxb6l10Gi/k67XZhDGJBa/q6gTLaSaM2fx9F4cQgU0p1bSnF1q7URZvVRJeKejbut01ffrUzZj
gGZOr8VKMbQqw8o5G5GdeCnyqXXNdfgdbjLlNlB639WkhTOgjatyl7jUUwWE6y0RvNsZPCZVAsvk
vtbpthjdH2ORmQ+Vk70V8ICEwwFKKyI2mCc6BeRilQKccf2xZ2ZmeougipSGFcTWWfTRKuIWg16V
8xAnpPAN+AwvrevLwvkkLk+FyiW1OQ3cxjlD8hYL2X3XNvVjwJDLCjJpUvWxRxX1oO/8u+EjRBa/
pvkCVdx/1xrVUVCXUBk+87KDGV4DTe08bWOw5+23BuLLW4Zw8qWpnF75qe7VyAUyjhqoNX+MAg5G
lGR7TsE+hdfcwjAzJ81UjZKZ1MjD0mRnK6VPQxKs4Sxo2Y6XGf2LyIt1Uj1cf5+ZwqI5lZqMyoHp
kRBydvL0xWAZ3FgKEW+jniSb3k1r8KnG7H+cXclypLoS/SIimIW2QI0uqmy37W73hmj3AAKBEKPg
69+pXvnyiiKiV+9d3xuWJaRUKvMMG9z2GW4a8QRIo3bVC2hXbpiFqPuXuvbphoHEMOfQfb3qKmsX
yvhuaukXVupv9uj6ChrdKwu6cASsWbCDJPFoQ+F5uuh6vW0TgAQMU0I3tzyu0uyXpjKLeMiKswEC
qOZFoZstmLOBft9L46UQLG05KJ3b+19sIbDOH+12XuUWa3WY7ObTSyfbfdJaRRAXyfMI6V57pC+W
aCHeIADfuz/iwkXxV/7i0zcaBOthxTOZF9ZlPwEDOrFeQdtyZT4LX2b+hBejZUrLUOZFEuDqY34q
Zf09oV0AjYD7f/9Cw0yfv+QnUKPGQe+NS5s1iLFQow/BcuRAu5CD9PrGt4BzKQZ7x6UHjeomYSsJ
zsKWmD/sCy2VCWCf04UR8WT27SNa7QHNoVYC+1O5hgleGmX2CjLqLE8T9DcvVe68tS7PgzwvtpLS
TZPXzzFZW8bbxRZgV/8bZqHSN7FYS9SlMMYXMfbfdFK9Qdtj75k/tbSNpvgJiuDHMeuDqnqO+Q+Z
qB9Th0fx/e+4tFNmZ1gR1VfqKmNhKXUEPf8Pbt4zmmV/BkVX21NLk5yd4mIqiubalrhAYGBSXlCl
+SVuX/KuwZPG85MyAx3jbGnKv3r/GV626YzqreMv9+e48C3nGrWku8JuGJsuANkkkO7Xvo14VDoQ
ovSpMiED7ilnZTkXCI36/+nUshjaukqLz0qZQMSV587zfCf9oduoKTz1HfjuoFhmKtCmlz7pgRKd
jtrI18RPFsLKXMZWbwyb9M2UXGSqn6CvAkaPgoC5K+jb/bVcuET/5t+f4lZjVXWRWnp6mWh3cgv3
j+fYb2Zivw5evkeiBiTnSrL7F99/I/X5+4r7NJQJyD/k73t2ucLeuTwAoG3Fj3j7Xv8BRXlT/rLY
I6i5nvjad9J32wZ6pRlyhzTIAJ8HUaDXJr+MKRxzf8IPzhfZ14JAZRbCWDn/A8I2oONbgO59i/3m
ee8P9YZJsWuzd8DgGvMrNUdfFe+s/OIRELRFhIEh2zMV12luYQRvoISRGtNGtW4wCCugHp5YPDCg
MU6aLoixNlYugxEaOqUOX5A90JhBBhgQIn2roK0wDYCcPWJmV2UfzzzG2h/V43XGNtJMYeg8nOK0
PqBy342HPI137fCOLnbkJcWu3gLUiFYyFCiCyTK34AAZSl+5nhbCwlyOzwZBNTdGQc6unWOiaWQ2
TgjX9vNEVjbS0gizmFB1Da4L+Auc8wLOKzyBc4Gqun1cSX91Cy1g1PQ5oZs0LNcsJrCF8j9NbBwH
ck5L3dfi+rH8puSGm83BM99tCyJNtpnsxtF5J9OmMiTIE9qLXdQ/J32lObeUFf6t/Hzaz5XjeAb0
TRkUjsugVb8h9IRdRDJwZtQWQeqAtO2hZ/phdY2XosHscimE8NJStJAbQy9L5hZo3H3k6Wv44oWs
6e9EP00obm0zKx2ZXIYi3tha60B5VX/PSByaoFK2sf4NMvTHTIExfz/4LAXy2Z7p3Ja4HsWAtV0/
U5VtoHq/96r2ReN0l1tIQO+PsxDk5mRtmH1NXCBlP8MKBpXojSOmnZVnp7QoNhRmG7Ud3h9oQfMW
Hgn/vf751KZN7/U4V7wJWayeNSnCuusPbdUGZQPnBPkky9+WbwCj+5umU6Sr4cLM5EPqUvqsXGUU
Lzw059zuvnfHvmqYd87H8aUb6GXs0qNEpOR6EqXUBBdwq3ltE/Ja/9Bicw3vt/BN5wK7pNAEtEwa
rLVQu7wr96bXHXk+RG4C44t65fAtfdHrCfm0VSsoIuKpkrvnznS2snWtt8ruGHjRMYMz0FX8CE1n
GhbKrFci6FImMGeDi0o3qiHN7HMr6TZL5Huhp1HtvbaTFzgfeXGwx3xjEXksPacOCqXtDV4cupz+
ub+3lhZ2lsHGwLBogGpb5ywfXhnTDqTVgt4b96AIHtJ4f3+Upbr1XBvWnFDhghaZeYYYJ/QjrJ8t
0L2cmkfepqHThAbk79JE911DRUgEUUl3rU0t1jg4t6OqSeekaUmz0u4TYzg7o04vnuE6nZ9CCzl0
xhQkgKpA1ajlHFLmFTe/QmIAeKV8gLZNkze7+2twM8ziT5gd4mnKY0iDJsPZHrwHzdaeTUcdhfHj
/m+/+R3x268//7R1u0bPcNzy4Tw09Kc76dD/SP+At+I3RfvCpGX+04bFQNeb+tNARZVryeQ6FQS6
7AZa5TgRoSTao+Zm8AIs4TWbQH4741UUW/1rwYYHw5DuRkcpJZTU8bYwUYCL3f1Z36bk46+ZnViu
m9YwFam8GGl5FiZqUMxiMYgJcHNCIYqEI7e+dNbwUqKu21fjCwdP/7dTF/J15S+4HpT/yz/xF1xf
M5/WI+75NOr9WF3Ssv4oy9Q9DHkGAhIsUkMQITZNNXxUFvnWw5/AkWW7JZLjBRPnQWK2K2iUm1kS
/obZIc7hjWKN1lRdnKZJfSM1QKjpnGrTJOUP2wN/cWWuS+PMMoVKEFXZtqwurl49guD9AiuwFw26
xEeqkixkaXNU8KO++tb4w6hDuQuYU3yZLbRgkrACQSSHuFYq/KZT48ptfzu0YPKztykjmYT3FzoZ
FUui3LWgiprZL9JMLsywt0neBwAGQgX4u+V0kN58qZP415h63YqUyu3sEePP0g1HytQ1rpYUaA5T
yD/UZrNlxvfmHdo0rDigg+ED/tZezSHh/MlQW9O+MSCT4xI+S7D1q9ZwcAtfZ07rpm1SAoI/1Zd8
Em8sc/h2hN8VhB0hQFUk5cpeWwg0cyp3U7cNreDaekmJ+0BN/hvmeU+FanZey56HYa06eZu1ZNI5
nzsFNhFEN9lcMj35AOG0869QjVDG07lu+WWEOUqQ2fUGRowZnLXtVyWTX6rSJqhMguqrJ1Xj14m9
U0N27MZ6nzvNC+n1cteOcEVywbyU40OeZc9FCgRnqulPo7S3tbT9GDbg9w/M0he5/vxTbHAYeng9
I9Ulz+3HpORQv/fOZQLtkJEPK2PczFmwTrMI6FSGMAzbRfyhyYdBQGEx/BimYknT7ivbAVhGrIS6
pZFmkU4m9kBFkaF2a1fhNJg7UfbfjM567XS0lKC+sKGp2NxfuZuPBsxqFtGszHWnVFcSjwZI0jHx
J+/jo3BSWJj1eughoUUf5aVX3+4Pd1tAD+PNIps7MCdua1FfjGo8p4YDzIHKN2buQVmF6xcdFDYa
Q+nSyS4FjT+AOH3KkIV6Jf0JfUl/EMN5NJqD8hRUAdROGQC/uMOl6yvIjCfutYKPQrSQeNobfq30
cwc/P79t3S/o1NlbwCQRu2nm24ygC6ADRODkAR9zGVoGdLtF4jZhohUcYsFpvxI5/7bOblxdc51p
ymF6bxMJFd+22qCtu02SqyufTg5Q8/jiQE24t4ZAFHKvKMxODSu0BNvbevatJJD6s57xMC37Xx6x
4Nr5IyX1i2y7jVezvclz2AyWDyUrQJnNQzPXDqOlIumVJ6r3IUqTb/C1gO2htes8CA+UICL6wwSI
sGc3j0O1Wjq9rQSALzsLz6ZdGr1e9e0FUMT3hIrXDE5d+mAAJmScjFKDLHVjo2U4JFBHjw+VXYd8
qPcDSWBql3d7DZgnoeWmbxksgDJ9aHn5V6DomZ+6Wh6yrvlaxemK7c3SZTKnpddKmMXokOaSWuSX
lffnmMUTCOPDO0+3OS0/+hJdzpgWF97bIaUgj+t2fkhk+hDz+otyim2SjqZv9xBNHqr9/eOxcPLJ
9eef4piSHUkyyIacpTluh1o9Z0MBz748MMzmacwzHo7py/2hlq7zubQ0GH8d/KULekZmdW6vFu1O
tdMsY6vlbajl5aMWT2Hn1CjOWfSVxvVLppEvsF9ZSSmvcfPGoZgT2itU8hEKkuRCk/IR1lQWomis
P0+AOq7coH+bv7eGmIVskjmaNU2xdmb0qyqfaG7ux05tiFJh4X507ldpfJHlts2f3PZajAndQn5v
C4GCCdt09hcnj/GBf1iQ1myN0rdhAKobQaPou4tkg1Tx93Ysgty4nqu15OJ2pg0z9lmaNfEurycL
fAGrNOOAFy9NszFs6KWnAyBvDULZnnH2XfB3r7h67oont1xNsm9uQAw+O8RxmkNxT2+GUwK2ZJgY
kbSJn3DAnT7Qyib6gxyjGEKbNjQiKkftja4PUBb95sYUfTknML0ecupAPKxskptJkOXNewUa2OJm
NerDqWwyyNxp8YEYVXEyXLd5cuPMgDyiXW1XTsTtmguqf/89fZoVd9QDCBO/vt0UjD5VMAOBihxI
G2c4B+V+Fo8fDLA4hipkkk1v98e9eRAwx9mL0q4bwXHj4oNrAMKU0g3EaHwAxvkviQt+/yw56qVF
46ro+hOwapGeH6jdnWNVu4i6yUtXqii1vv7bTGbnrYBbhlflXg8h5DKsIQZbTvSUwBn6/q9f2gyz
vIhZXm/FuQagnSj2Vq+8XZNO8cblxqtop9dcy9KVT3K7jIE1m6VFUD2iIpWN+VDAybs3A2MaBUg1
8OhTUO9lWxQ+/8CQcJ8JDqfpNVfCxWFn2VEy1CKbQKx9aEC/9yvAaYCwgdlb/CCsogxGDWxp23si
MFHIxv7YaGvayTfTQMx3FnS80kgn2JujqW+n/Btxqf4Iexrc4WiGZSF4xijJkT7VntvcYY+djqrZ
ykdd6FyTuYCRJHYBwRbRnPqUbIlTnpyRYf4Nvud4oBBuKN2rcmPjV9nKS3JpH82CXOakOZQzVXnC
2+2Hl0GAi7oUNd4mc3a2smHQKJ7u79iFcDqvXFucMRgmwag+hn5DYzbE74EfuqJMYD1LS77nuvpV
1qsqLtcZ/N+FZ3nz+jWBvUU5jUycro9hwXZ6KTd2EdW49CT/1oqPWA17GF3fn91C4JrXqPloQ+5G
49VJ10UEMqN5QGkk21UJ7Fnvj7CwObx5ORopsCi4SKpTVrLXrGwPMI56TWsLiS7bQk7zSesbmO2S
Rzcbv98f8xoWb63hLIhVw5R3djVUJ5AUWNB4sGctLGDKq0OrDveHWFq4WSAz4WqbWS6BD0at/ZQl
KXyYw56qZrUzc/1Ft+YwC19uok+StaKAimRn7btrszCe6Pb+X79wfOYlZldwrxJdhl/eFb9lTr9O
U42CvWJQ3tb+pJOq177+0jrNolLZo6PlOml50mUpOkiM5/wH9AF/cKVPv9r4isZus41uc/chaTK6
I9oI+ALVy9CKsyfRuYFtjiiUmkO1Jji+dKJnsQOxiQKR3xYniOHuKZ12hlajVtKE2UC+j2787un5
vwnwknktPR4n8C01WpykUW+TJvlmOvJgTLCip8a3+9/y9mYn81p5apJshDF1fmpk7KNHInwnq0O9
0L+uRom/uMH/34xkXjEnOZzNU6NFuAWZnl9dTOPtCNuodvzWU8u386MRnyoGl2098hzNx8gtHLEN
lC8Rwq7/Qs8LP23ehuFrnm95w32cxDodgAHaWpD9drskwH+pOY6fADqC/8vRumXih+Jvco2Cv9Ab
JPN6vN5BB0MybMbJZf4ktzbfZTD9yeEuCdLdX86HzXzTyna9bewYxKuzMYMZJeSGQT+v65O9ikK9
HebJvBjfqyotXALirabOOtQwYIDuq+HvIhTOm02RJZjOM/wFVk78XwjhrU84C1iqqj2aqRz3WNt2
+6TynLNtFMPJomUNyTj7TIwUWNTaoKFZcRYmMch2jjSmx3ogXQRMGrSMUD878Dj/rWveCNwlaQ9t
zXgRNnkcH6kFLF83mXQ3AEbcBCk0oh7irOuNjVM3DFgRE+qGhdVhOW2gbFO7GEP0uOwNxCjXSty3
4w2ZF8NM23HRZVDNyaaopSSl2Hiu0ALIyK0kO7dDJ5lXv0bI9Cd1nzUnFJemYIjf3fLNbadzMsJ7
pUafYuWCWaBWkHnFqXPitKLQ5DyJvgoVijCwgDvodQV2OJ4ygKJ6+llMkKbm+YOlRAwPu2wH7hze
H7lLfJS3/03OnczLQtNUSdQtnOqkQdQVtr8PZklPk61fkGCvZFm3bzsyr+WoDFeSk2jVaaTqxSyN
KK3yl3+Kj/OCTDxAdTpRpjwNFbwjrBLSESeC/BTn//4AtxNvMu8ouWXXtHal1yfewm1ogMoIeqPX
rzISGuBte+gqPViNxUujzd4Xk7TLUUHH5ATf55Cqat85doja/87q8PzUeYTrJoAH0P25LRynecNI
5aLuXKiRn1DqiUbNwomankaafbn/65furtlVXMqszoe2qE+ZpkHJ6sxHoIcSZ6+nH/cHWFiteZ+n
QzVuhIR0fdLr7BTDQ5HVfmv6ExsfiSY3hhovq19mAZ9A5u2eXtotwI8aZpOLbWZood1/xX8VZn28
Y+Y+yZIQ7fyosXqUsw09zHTtPDlEBYT1K/n8QumJzFtBHLhrCfvK5gRSjlkD6PfKi1cLtXRSRXZX
BDKfDswrHip3/G2sMbQXR71+309Fz7SACIPjJA3SnAoeCc27Q/hbbFtHR5HvlVacMpsD6mtFbnE2
jWTveM7KBl3YQfOWjgbwkA11sOZEE+6jMwYRg/SSSm+bONVKJF6I+PMqq4BMvNXReIyqTCoJBE1H
cojUGx4N7MzjfWhbjhNojliLt0sDzlZz6AthNjxXkbIaOLHJZlviRvNB6yv9Tis22Rr76XYmTOaK
obpWF7GuOHoN0KEnLXK7qRRXVCarn0DRBH5wLUYuvALJXBm0YpVrD1mBOZVX9KzK3gaTQFIrE0Fs
yAdY8UWSZ8r3cmRd6Ce93z//C+UYMhcG5Wai0WbyhqjVvZNI86MrVDjooMrzAQmXF3EKU1Lmkcem
qsFbS+E+9I9DzyI1tHxsURrwLaxt44M2+vtQ0b0HapXd6Nu6Sb/DpE4DoLl86WNxrPja9lmIeWT2
5BKQgdVZo3ik2W7G/bgerQBSt1+mOn4AmAMw3lY4X1nN38SYrTVjFvLZuXAoVZ0N1VWXR8R2UXdS
QWnJkBA3yBrIKGjQs/enGu84HfKZjbky6sJBmYuDmpmZstSzeJRQN/MTrwePK/1Wwlkb5LYYpp/s
8f63XLgG57KgAsBMGLFfl7TW97qQYU0SPF+s3b/9+uv8PoXPwpRN6jGniCjVtqpBO6pvXwvVrwSw
hRg5t74jFhfQ/ImrqMrbbW6TI0R6YcPtFT8VNVfGWAglc+1KfegyA16dVdSUb4JMnd9Khic8h2Gn
3DnYhqsiDgup4lyYkgjHlLS0RSSJHoLH+BgX6dd/+w6zmovJ0bKHt2cZQXPke2HDS5Lz5pivqj4u
nMy5yGTqQeynNGkZgZm27636sbb1D/gxvYxMbrPehVGjcfSa5t+eKu4sEIwKAhoQ36siffDA4AUU
32agfI0nfWB/2FoJcenLz3K43BHx31AXQUYAXsbkrYJKYu2A2D715qaHsso+1tPNP32hubxknine
cc0QUc+h0EnRFjcEELUevC/vD7AQUuYSIXVFvDHjA9ZMwIGcJs8Q7QNPMwbRAPsC1nD3h1nYCXNR
ycpqNOq4qoqQwISeDTfjPm+jgcRB5nI4DcVDOPB31ujdym20NK9ZTgH/s7as4e8ajX0NjBMx9ppW
C5+m5OjKuj+ZYnq9P7Wlka4x9FMwy90i7o1mFJHtmS8O6nrXXdeZYxsMGluX5VwIanMxD9hNMQm5
2y7qGtkdTCBi/bzh3Wnw0Oz3nDU62dIws5AwuiJhYirqKE97eOTpEU8sX5T6Xjn/FnTm8h2ctpWa
WquO2rS1fd5P8AfC285vgYJ8vv9JliYxCwQajBJbarZNpNsPCWApZZ8lAbT2f67agC29AOYGh5Y9
cEiMyja6VgghdwSRbI4MJ05/Ox3MgXGu4L/dMfw0fprQgYOH1tHy1rAgCxOcS33AE3jEdNwmclJ9
X/A3KLUdYaV17tZA0QtBbi7m0VhYvknYTYRK1y+d/fGaCTdbdxzN9JRNzrOzJoC0NJPrqfp0euxC
kT4GqCWqE0BixYYM9F3a2rYd9D/3N8PSM3Wu2cF7gyVpit2Q9MVRa6fLOHhPMGMEQonTDkZ9hXtw
pPenNTvfm+QQjF730dsQ8Mc/rSRUt6FGFplLXY4IRo7ZGU1Eq7reZhUoOnKvdf22M4fnBDbTY2F5
2ypHky3JNrxW3+NYbjRmNoGmyv1kZWjntGe3NPeGdrL1tD97RSu24Fhtk0zuSua+razX0re/JiKf
PknsWUPV2/BURi3HR71yg1dRA2cv0EZLaNtoSQAeopYMASGRzL6DejSJ7k3obw7Ky7I+rG7CpUM2
F/+wytxoBIGHDajwQUn3+Gh0W0/twdHU98kUClY70/PY1j5w44DOreR2C5fVXFwTmvQoBptMRj2a
1zBO22iEB4Mav1cQke8M9qSJ7MdgmytX1VKZfq6FOdLJRtGGVhH+V/h5QtIt08nZlodWJkD1OdsW
RWx0EOjoy979zvoeJrEVjX1sIAQet0dnwo3N0Ox+qZx6K3f20hv2/8RCYkvk8KpFHm2RnWc0x7rK
Xgp2rrWN48VBqYkd678qzftyf+ctyBmTuVaIqhKbyUzKyDIbdx8rspdDvzMKvJkt8YiF2NSUvMvR
2iYirYAaHIdTbjg/TfDSbbga2XUUg9uUbzMA6vO82oyqWKOpLP5x1+Py6VgQ1EHcBiV+4FGOgxVl
H5b3o27g2GKZkW3BPUJJ6me2NHwgPv5UmhvC+m5L4+lk5kEfP5f84HbbOLYiU19rNi+Flbm4x5gq
4niDkpFncJj5pgU0VnTtJRfiawk8s6XqbSNBBKdESL+Np7fW8kQAAfEod/rHtEHJzCmGYZPE47nQ
QVQzcFfpfeMGWu49GtJB4a7wmUyzlcL3QnCZi4IIwNtiTetrKOj0weSV2yxLD5ZRbGzpPWedLv3V
O3rhGP+fKEiTayppB6QyEEcYBvPBdd1I6e1eA8fWKPNfrBu/DO0KQmNptFnUhLg37Y0SNyYxWlTC
HWQ2apdwicet3u3Q3ThmpluF19i6krov1XrmIiFllnY1SBdNVJmAy8b2Tufu64B0dyDjV5SduF9o
VdClcIEmAHyGXKvo7v5RXbi25wIhMW2trOgztEWou1UuzLWH7CyM8rga/JfWc5bDGVpfUkaYdnIS
wv1Jc7WDbJIktL3q+9QRPFbyzo+F1uCFZ63UV5bGnD3tIMYIjAbgoicZl3ACq/0O8dcZvnjK2imt
AbJw+JqtmyIs3W9zBaC4N6kNnyLvBFbOhqdGODkiLET/kKnmksA4iVrdjxF4RVG+p5a1UZ33b32C
uVyJAx6qrCcFrUmr2/QNDkTn8AuszY4qprXPS+ttzM3XSpQrA15fQzfasXO1EgvKT6we0Ecbs/Hd
0NKnwgIqhq5doddTduvXX/fpp+A8TDh8OazaTqOu7UDYaxu1aSgEL75VIMnz3H6Ba6/v/eYmkvNC
R8qS27gzslW22dL8Zq9ATxChG1pHT3EuvG1rjcmuaDpkLc3UrZy5pTxhrlvCLEBYDWfkUW0lPzUI
D6jUKqORBlbskTCzs2B0oWaV1xtadcepoiFAVDZLdzrLuZ9Rj0J7P+YwInDEysJf0/Rb6279d901
iHqBnT1x3D89kAOFsy9HAaavWaMfzoCdn+xyJR1Z+sTmf4eq4YsMKl3JI871HWn7L1Ufv96PZkuZ
zhzA3JrEauAAxaN2lJp3tE0nzYKqL8m+G83B11MOoYS0YGBS59NWc3Vvy71+5W2wEEvnAOYUWl94
7eRFVLXZc0IzuknS+DCKHvKQMMDyV+a4cPPOcckes4A10kQRJTrACMXg7lhpbqjXAjDOjW1LwCDx
nL3X7JDvu8o8eX0Bu6Rc+iVHxf7KjNKaPqwqFYd1Ua9V72+D+i0yhzCLAQY0gNLzaEjb7hVg3AFa
gkYbtpn4YkM0W2Naf4Ax7uAzTrC/SUnGA7OHJ5VWL6BirKzP0vLMHqJFx3MYGaKg7ybOEbiGg9dn
4FKPDdTVmyOgWrZP1LhZ+RgL4WIOcMYphm3caKLArtzHDtHChwFQaLn2n6EibVBQ582V4qhDH9sX
pIBRFj7QDxFDzedkViv59sK2d+f4oCarmlr2pIhidGkAJA8SF90KmJh+mFp3sBwDbmgp5LiKlZ2+
NOvrzz9F6ZYOIwNTn0e9m/xOterVIvW2MldQkEv50Fyro0eXrZrGikeGJh9NzSv8rhl/scnZ6bEX
DBBMK5o0IA7d1GZ8ok6/QtpYOMBz5LVeuJ2RGGBRWupqrzp5e1LIo4mPueqqvJCZ/M0gPq1clfTT
4LVZCQJ8/4VpYDdAXQy+qdB9YYkN35Y85GtY48UTOUu9Wqi0SjpYRZRyTAUgD6sN9K4Mcz3dW52z
IyWSLtv8qKpxX4pmrwx93/FVE5SlkzjLwgZBE8jZx0UECb+fGWToN8KUkAcBsSfQhoFDRHmAWKWl
Coh21QfP07jPMqCVmZRnBzr+gXAeRmoFg2HtkrzMwnRae74sfOo5OhqtdwOqBKqIlAYxt7796lqG
5ica/0OntVr50hjXdfn0rXPbGyENLNDwsbWXGgluibIDbM8Ci2orsImFJZ7DoDMvm5LYYyIyp04G
UwP/6M5LtwVx2tBgpfKbAay+HgiV+/FuIU2YY6IHQJJhVzcgWRnb5wQuu1PK3rgzUf8aYFqPraRI
t5nBFtFnEcaGUCct2qaMIPIiH3RtAN2o60A/F7QMMU/55bqQgjQbRxYbrZUfbGqSfeJo2kOqDYgO
YGGjN5EYm4x3wremIRS62o26GTZoJhjDkdYGuERjCIjf11hesWm17+bthqTW4f5qLUHh5sIfTiP0
YZJ9GeF2pj48sXdW6RwMiGjywNVcVOWa0+h904txn09tkLTloesgfDla9tbg7PfKn3FN4m4kd/os
uRNN3HRdjM3uKAEfPK3fs/4v/GqE62Om2m+k/Yp0AUfOL5PrVQafjSGuyQoJaOkczBI+o03cJFFV
EZHEeEE/B0K74qmLva3urCz00racBbqCEqsYGqOIuDlA09/cwZTmA1y5sCjaqBq/razjQuaqzwJa
JzXoqY1DEVllpz8yI1Uhswp59qwRMmC9oMjGWBnSdghSA3IyrGaJH7sGEMKyPDOJR4pjiO39v+b2
nN05Qrv3SrQjppZHKmt+o7y8x37+7mUyIIABr5b1b5NVLTis/DeIqZLDPDbHMJyYXtgViF7cCKy8
/IH7+Fnxfhv3+YbYbUB09kXYxl5W+YNZK6h55dYGEWlrmiXkiY2DyMZ/ekK4c1h3x6jkqBVybOjs
jNwj8Wnd/ri/rovJ1Cz0lBBXUa1elVEeQxFwILtUmI9iSHba9ORJXJ8Out0IKK3r56bJV6Z0+5C4
c4mRvujjGqCfEr1UuctrFKzjST13XKQ7GttrUsVLm2YWCVg56UTEVR7JodigMRSkGdkqfThahfew
mo9eV+r/441LZwe+G7sMDr1GFpUyhfG1RH0/y0y4nP3j1p8ddw3Vli4nAAqKa/bUT+Js51bgjNpr
An5+uWY7tvBOB/Hsv3sf4B9WNWRgUZbrD3Sg3bfORtbSjNm0NxP1QHoA6mI3OVs528cJ+znownik
UAF6qKAF6A/exNHc7Q9jUrWPY5Pt72/Rha84B4eiBqjabjJYBGtlSGaGaHgda+IEXQ43VXdcyYZv
5xbuHBXqxNmYMNUyhO1X3SUZJKbdh66CeHFsTb6Gl0ad6cXu36Z0neqnXImC81DGY8egvV/AxRSP
dlsz8VSPvw+1cQC0IV55Hv59md3YnN71AH4aKW0S7jr5xKKyTtBzqWBMPdWs2JWNFjjND+CtXT1j
MDuRh74pcDLG+Mq37o+tDX6IbI/66P6oHegf3Z/5wmGZA0HbmHv1UCQsAhklM+SxFypFp85dk6Ra
eE25c5Jjl9ogWMKTDeq/X9jItnU/bJps+JNP/S5hMDSgWecLPhw65Z3TfqUEu/D4gE/Xf9dZx9Mb
jqqeQO0z+SjUFNDJea9+tTVKlSpIivrIzHxjt8apJ5z7Tm6GOW6T+4t6+5nlzskOEAHkowmjiqhX
wJ4irB5KwnzDeKHmc0G1UHYq0uJqBcu70Jl255QHp01dhS5aFZGhPbiapR56NDqnqvwuvNjnU3eE
GNBlqo8gJ8Oft7IMpH1817AruV//cn/Oiys+C1dZ3qoqVk0VcS//H2dn1ts4znThXySApEhKupW8
x87aWbpvhPRGUQu1UPuv/44b+IAevXEM9M1ggJnEsUQWi1WnnnMnEgYs1bweRizffLAnSMffMs4j
2XHwzct1kIkbyYL7q42TC1FpOQqBiA/fThGUJ0F/T34ygqPX6DC34x6upFdpzBdyarkci8gasAnZ
oKsTNWyLrHWOw7gu3oQHT4c4vRm7Zmdyw6OaOT8VdxKEa+cYUH0ondWM2sznD/vCrvUW8QqEGvhY
eJM6nU+FLAEPeuK32TVp2qWsawmoQPOujWF6q04Cbh2AIz+kAaizU7KxTrz2Yh1NQCgLM0R9RlfM
zzY2iSOClh9rpqPyg6+x66chytZX2zgX8pOl5HqywwjTKYm/KAaVVnS7zjTPtC8jtEP/7ZGes+6/
ArPX5Z3Hqkyd8kw8x7a51dn4dFULcGl1LsKRAna8xDSNc3QEVVHl22BTzw46rWjHTMVkN6qLHz7/
IpfCgbfIf9AW7UoNu/GjGdA+JFuJDJmye/xb6k7oJ6IR6zxP9RMauiGU/5T3gA7926m9FFFX7lhX
6KY5Rw8YUQk6SEm/nrtfrqgiXuWH8ufnX/LSelgEm5gjpfF1jrc1+Ltm4nvP7Q+JxGa4tgnO7/2D
g3opkoZXYdxbVasT8DsEAJS5CM9tkc///AstO7lURteoMPYyBU2uq1m2KsC6ScbbWXfN2jIfCLkU
8GHV3waZBpPMPvdozYaxqa9ciS9dMuQifjBnIGPv4zXFlD3LHAOwDnkEUl5OCnqMt7qjpxmeA841
GvilsLnUUmd26n3aDc4xdd3pvVKp86jxJ4RJrRFAKX0Bfqr9XU3FU62zYtU0vxLl/RKwEw69OPfW
ZTP+nrlItp8//wvxcym7pmNP1Wg7B7KP6t0m6l7lfH11B15YnEupNQPoqWirBC+3dPs7mHTBtcmB
90BhAoYwaeT6829xaafLRVRJNDZB4eKDanZw3ar6UQwuqjocwFPM1o97E/iPg5hRaTIKTHJoYl4N
DAs2HYFdm2smLwzc4krOc2m/LKKOBEHGtK1F1BmpDf3UjmFWzavPv+mlJ7q4ciU86DXsFpwjHat1
msb3edZsMbAAF7orpcWLO3IRUSbHG8AZF+o0lj7qw7CFQ2U2eGq6cMrGl6qiu1GjqknrHZmLm6u1
owvXnKUyO4lLUVQVPlbDRkTN3ZdMoG4aOPlbk1SramBl6J2ztn96jkuZdscbdxBqiI/wkNhnSm5F
Ah9bt9yN12baLryppUKbsdFqxH0HGKV45bdmlU9xEfK6vWl9c+WEu7B7xfmz/zqqedsCUA2V0VHP
3LmZ3f6d6qTdtSbxo397TudP/usTZNHbrqiT+Dh3JbaSepZ8Ql7LXuJxvBKDL32J8z766yMqnlha
u258zEezdwZnP6f25I/Zv0U4sQgNeeFL+HmgzQfh4VHH4tm05JgN85UH9Kfd+8HxuJRfV55Jsu78
52Pe47VhpHs1vhcSRsMcjm6FiM9Hvggt5CCNyiAlGu6lNatCwJad5DRUqrShBmhk7ULQEQZo9a9w
fSiuZHMX8i2xDBj9oB0TGHWaGsCrhrwPKQgP1TC9xmzYXu2nXdq9i6BBhmnEmC+SRk6mg+vJ372f
3NSwRfU7+20kv6b2ymq5dIAupdo28dy2hwvacTbp/SA1epDlnjeHAn6RRfWUZGf2bze/zNW2T82G
jUE0zc53kGg3iWOvHDgXYvxSzj0JKz3TBPFRdFNUDujydgy7+/M99+d28cGSWhow5rXgUmXnIF/m
KETmcD8qvW7Xt353Cybs4Ed9hQtu1ebiTaM4tK1bLDVjyj6sMs+PcmBlLKnuelHJO9pmuHU3zTOM
NadNMYKJWQuLAfOGvcel/FKh2ZH2cC5uuuGNAmx7zyiq42FNWx4p7XdhoOK+CSsMmPwshXY3A+xx
Vl7pZj9MCjuHEIDi+qFLwakMTSFbBfyK2/3WGHZ4s7geJX3prYo+h3ifxI27yRV8M1ufdO+JX80b
1Ad0RIeiuEsSCH7CJqOtj8aMbNA0ozDvKDLcJFX6Apsas05aUpxKyWeAsBiw05Nf3kwN9AQiJ0PI
k7NGb0DHZLDmW5Ir9FM0nY9T1+kojVW/chK/2GsURg+Wp6g4tdiSbMqbu9lMxZsagmuCvktVgKX2
Nql04bW0pSdByIFSsS/UsJPZcJ8jlU7stBMJfQjG+KeyzZrDtvsPeWW40pC8EFSXGn0LXIeAVVx8
pDXZxn4OWiXOzquV5T8SqY+W6OJc4K6VLUot6gQDF1TN2KoZrMIsKrnNOtDeYbE9n5GJvYFKTOv0
tc5w21JdPoWxl88RnFWxWBr9Xlig6d0AYNAKY1LAiNBV5wQPisRbcH8OpsxBNinVlezpYvBYnDU8
R+rE4gYJaepvbGxWvbXbuCNgKA4r6mfhVM1h0H/z3e4QcAU7yjvmP/gyiZj7/cruxrH20ZNbnEcJ
ZjMqWDOTU+/OOxjDPZO03Tqj+5JMcKaDKufzj7mQfiw190AFYUiDVgQCBxSmc3bkqDclttkWwZXq
96WkeymzHxpW16OI51NVJsdRdVkZYu6oXY99+VQJ/rMPYuTWgIXSrF9B9hDKvnuqgwTCo8Jtb6EJ
u+Y1euH0WQrr4xjGnAqlvlNbt/s6hlDFF+4Wd/+wD9TGtTXIpsM1APyFE/V/zDHboJBzysipgZI2
bL0hopASQUzhAg/bkK3rV/TKS3TPx+cHi2UpRy9aHvt8IOQ0wpLGi6vDwJKvQsWARKJ6ewcUN3ZX
EDUUtsPGLfLXHozfdNviLCK195RObAv6V9S7XhDCA1HelVVfgaybb1n/MhcvTicREqFeizH6NFdR
3R8wE4IGEVLha/zOC5p6uZSo52XQ52ZW5FT2PkasGa2rkDvuLrNtsHbc9IQE8yfN8185KUwIoHoe
1UH1GJwTFjv88rzpbfB61BfdFgNn3q8chkFBGNA8C/2Yt6vRacl6dtT0A57p/zYoKpdi92p0QVci
wXwykxm3bmLgqCfBKi4Uv3aXuyCukEv7S9ODKeyNdD7ZTg7h2S+VMIAmrekiDzwWsc/a45y0U0TP
NpEeKbtdNjRpBJDPhswzA13K+FgAew2UFiPbGREthFx23HYdQzN2aJALEbdvb6yb+/fEezAoRo0A
pLXd4+dh5o/e+KMVughnqN7U2k/1jIFaWITjshvNTq+jQHjf+6qoT94ovE3ZxXsZNPm3MQODyK9W
hmSR9IYEb9h7qMi4Ygk9OBIIjsYHwiulX0sOP7jZP5tNe18cGogwS7mO+t4vt0WOQcce/LzN51/i
wmG5FN8HEzx/dFDiO/DpW9E3N3rkv60v7v/t1y9ScMMlHPyomU8lyd5xje7c5L0evX9L8P+Ejr+u
TzmZ80ow2BBpFwDeScDzyR9gVg6IVXzI5/ilM8GVpOJSaWCprzcYO6+sRcQfm2Rt2rcBKaIGpVQn
+jYfpm1cBHCbhHNXZexRiSIMrh1nFz/6HPr/+poE+05p5s2npEa+OEN2sKbOF9/qGzN3t0Nb/3Zw
Hm0QfME3TwAQdx9J7ZbXumgXAvFSbt+WwdD4s51PINE3YRbfdG4MU3Lldo9uvAlItlHgtkN1mjsn
4fvXRMYfs/JdubQNHeDdWXnIFE5DpvKV7tqvaCE2ISOAUGeZedJQ94UQ7qLp3Jh1ATd6UwIypwkI
bJJ3z3oKNjGdtunkk02ZtivSTIeeeEd4BH2J+UwRJMAScCA6f1DaeXLtcBNMpkC6Xw2rCc72GP2F
jtW35MFvHNTop9yjIWZlZ4w1mX3GrFmnFXGLVQI8NjgR+AecQD/fOZfe+lLLzOG0cp5fY+BmwJgc
7nQhwTxC1qmVrr8n+RfgEfeNS1cB4P+bGWbpWXIN2XEhp/gjRvhrwU2kAfaL4KM9KMJE3EW4Td6O
s1hZf1yTofnpXF3bF26TS/GymuMibauSnXoxr1yAs7lW+8zc0PmWjAKzgcG9AjzQltXOd9sdj8Gj
U1C9aHstL77wF7BFOq/o2JZo+ZCTxPC7pxFeOYB8mntrnfcRwfGSEDgQ+YXcVaP/WszjUaVVhNGy
82Tg5y/7Ql7156rx1wNXrIHxWo6MdeY/SVOvva5+zdC4yWT1MPXj+vNPuRDr/yQpf32KkzgBavAI
YQ7Njm2c7lq/r8PYsivf4tKSZey/gWoqR78J/JydYIbrH3DThL3FjLER2b3PCd/wgla4u4ruaFHk
3Izw4/LGR0x+vX7+/S5dcZajF4JXvRT+xE71mNdR0KWgDJers+YRSZOv1xA5wgm4xqGqJ7hspt9T
R6z6tvmmkzpDl8q5khlc0jssxzAqt5FO3w4MYsBqOw0EdmDeCTZBq6aWNyVxDk6p8HY5wQPCQvPR
Tf38EVwQHSwHM+Y696a07NiJTOowpr5CEUhthVc8tcVvGEaFnXoPMLNxZfNc2Dt/XsTfK6oIMC+e
KfeUGPPsolsEM9n2H9/mn7vXX7+8i3tTYWJ4Pvn67PleVlGWyscJGWJs/I2v1E8PfT8ezL/zuNj6
GAeBAjhYE9Id0o6f6upa4+pSOFzkeaTIqqDmxYzR8WadujFdZ8Pd2CHienrvdEpGIuvNP26iP5vr
r6+dtQCK1TW+NgBfuyQA2H0UgMWacOA3ohweRUAP82SfWEC+nmdurza/L5Vt/qzmvz7ZMSSekhzi
Ld4UdwD9Vnezq19nFJU2E7fftE4IpM72wSvKzUzzfS0fqphEfmavrN4/G/WDjPpPq/Kvv6AUPi8w
bDGdcDCflK8OuiBrOOqFcwvhoytg03PQdk2S8j5Q6nXsvWfgRN+dXK2bGlxcPCVAcR3MbZMftv/F
hmsXuQv7aqnVV1na8LIexxMG58MC5o0QfJQ3FTTFm95R21k7L1SwR1cMz59v5D813Q8exZJljquW
y0zSjicImCIuJrWCUchDOmQ/UpPMKyDmvjdM7byq/j7AM3vfwr298/qoUb4X6dwCql2Lp5lLtKvY
a6aqrRJ8zXgO14rJuGvCAJlSY2FDz42/lKXzvfIh3wfYF06XQ1ViQmMLo79VDVNaN98XZhcUHXx+
g3kFDn/wVXMLbTtY0wi4JVBFaWTPOyIAP4xg6siHXZ9o3VUp55UXv+TetQm3C7FVLBWRpgxqSVkg
jihvo+ytx1Wv7jF9uc1FsKk8vBqVoczvApIsQYcBNtu/Un//uK6E1OO/xxvKx4DgSSaOuggiNtij
zxxgft2nq1DBC3nAcpYitnVPnCDGvNzo3U7Q24D4G2K8dNfr6sCuSdUvxLPlBAWRUmMEx2XHlILS
PAJGvGWAJQrf3Q5pADXnlVD28fOSywGKthKVFdXEjlBQrAc7YfpBhiXgAVcbp5dO/OV0g+UaDecg
cY+yrEzoJmuosSCCgzOGuE89fzPb6aGR4+N58Jk6AipKoAicNn0rTYHpPOfKNfdSeFicEDXTBvdy
hx3RLAZOZU3SPoL+/SyzqcY9KJERTLM/DwwXkrglfr5MByhe4XV8bIvkJpHkIWBzyIdroohLK3Bx
YadTIYOxn+jRTtNLJpIbw/kagyw3Fd6dk/NrnfZLX+N82fwr0ls/TfJMK/n/axDz8iuY6wBeDhfF
ZLxzkpMEIKa4y5xniJbORtwwKv+XRyiWYwtjoiWQq4k8uoMC7oUO26ZOfwLIsf78919Q1ojlwAK6
cjHxUi2Bn26iRPSQxyW31qRROt6hwBjbLSZVHxp1pTbx8TsTy1GECkac4zyn8ujYV+zl2WbHrMNg
EU8Os99ceWgXv9R5l//1xsaYosVB8dREG3zDgu/W5+Ut2HQEbv5ECANCxh02Iun3YwPN45VneV54
/3sOiiXsvQhmRv2pwstqtyO6y1ghxHnBI2z8k9N/q91+1WIiZMrernwgu/CB51z3r++JnlsyNdgG
R6+GXg1TvD6CBoXb4xhx/U174xOr8+PYDDkUy3sUl4X/b3IzsaRh6wm+V06rvOOozdakbh+lfnLt
BX4cjcVyIiJL0tJSpcSx7vlT7psnYqHOC/S6h2T/82f38XUAieh/H10QKFmgLIUDspe/eh/HM3eb
7ee/++MQizrSf3+3080AoThcHEeSrOYGPaoyOTtQ3CQ1J1FO03dKMJhbXrnZXNhTSxb0UJkATcpJ
HmGb/WMEaAd0lFeTj5jcK1ZTfCWYXxDZYrrtv99qzjNaT30vjkWrNzlDgpbYmyBZ9d1mzt8KApXC
QzPUj704DVBQ6vhQ2dcm6bdzLcBs9oi7wn3vynf+OCaL5RiAC0cAOQQ5HjGkGQ2Ys6Ff/tvKWA4A
SNWVAJniVyP5GFDMKmEcfXXG+NLSWJy+4HA0Zd4jIxxKziE4c21owXyB4ATOGm7r12HVNeVKaEw0
JrbaM+lVj8zxbkjMqiaK2wAicfgSpKvWjO16qMspqoKURYp6BVppOb/yFC5M84jlTADr4woA7NmH
CMdbx3mxrYBvUsN3YKvXQMjpCeMdhISCZ1EdK2D2oZUc2q9g/q973v0mwXiyjfv4+Y66tMQXuxUw
w9ZJQPaAG4NBOXe6zai3Ucz9lrfZvXvN1OtCTFgaIAAAx2qJC/SxNz5fZXrMb0nPxZWj9kKRWCwV
/12Rj5WrhH8kqAgXcYFSqZF6iyoBibIZcIqMD1vDig1uQPOqHDkKP2zYZ9ZiOLBa5y4AJw58TFAx
YIeB0K8GhGLR1Y9uOZrbyYPQohbQbqoGHXI+gGDoVP0RN4xhLd1WHDJQzO9rNdT7dCY/q6a9L1pW
PMB3fXiJIY1adbjDPQZxHkfSeI8Y3UxXklD3yor6eMvy5WUIHlgiiJNA38jUu5WERLL1forgygr5
+N3x5buD/SAzTizFgQ/xW+2UT0Do/dNdii/f26Q8Sz05+Ychpnfu2N+n3PsWWHCS6oxeSTI/PvH4
ckxjbisfTq+zc6hMUYXtbLKVKJuvk4jprmhYeqVqceljzvvrr4TBuNBAOZXEdh2x+hxMgIQli33Y
k8/3/TWO4KUPWRwURTJxGKHO/qHhIxhOqXBDJJh36ezNUZP/m7aL/8+ERekPeZdQ/9DOICUWg+l2
pAiuVQs/vnfyJcfeNlPCILn2DySHAoXCQTx23G/obfZRrs0mOVu504T8052ML+n1xg9gsgORxiFz
+12FyRusgrzD+BzaN4JBmpFOELjIekd1b65k4hdKaHw5duEatOogtqQHmW+DqofkEd2pobYRJ3vS
erAKh1rtnHhlcYDeQhqd//1qinfpAS8iut/SvPbJ5B0YBzqT+tu4dIc1qqPjqkS9vd6U17ACHx+5
fImsryvqZGNC5CGde7ASi2leUZj2fvHq9DfYMGHZpgJAeQ41Sqa/fX5e/RFN/O9VgC+nMeBlW7vA
J3kw6BZKvMyYDNhw6nlPQx6QMB7zO+Oge5TD+S1KAJmHFngPiV0LpELZbs/UkxU3DbJqS6cnPx/4
baHorkkbuktHCHJgqGKjimX2QdbpsCJzw0M0KWL4vQq03eI8dzcCsoxHj8XkDpBBb6Ph2ftMiyDb
oisYRB0sTPdBQlCGHHX/ggz/n1IzdM3/G2Oo43H3HOwPHTXNHgt5Pfs1RhhlcM1y4cJJspwGaZnQ
ox47caAY7d34tix3oCM5ay9P7JUZxUsfsYhhuBlizKjOxEG4RXULzZ97yqpzDxUSzYfP18gfFepH
a+T82X8FY0LnrE0HIw+zKme6ceuJ0VXJ/bSJqsbQlZ83RVQWQxVOriifVCEIjN9HAaF/Tstujpht
4A1bwBlupRuePrhJ137RYlRfsmwKHkrHWAhEAdOACqd8HEj3RODMfsznBDkb8tDQ0263aTAvtMKE
DbvXqZdGskm6XdqiUpzmdviSox20RzMdk+lEGXnjjcXznHLAaZIy2xa9mhrws9yebtGPnra165jn
3C0d9M2Es9MwesfMVs13ApwFXEK1fVUspVeOs4/TQr4cXLEZ6rglrheHAZC3VacTdweM4RyNccEO
Y1t9M4Uz/fj8dV2o3/Hl8ErXTVTpjvJDPPc3jU6LF4+0I7SPvbyFuuvslT49UFc+8tQr12A2lpuh
8qeDhW95yFn8OHlw7qsNuXZGXShz8KXPQElIGxtUHQ7AagSPFcxW6mSoIwjbb9ADGFXUVCU4su04
dCFBvpeHkrPqyrO/+DwWEdxt+kbDB1MewAz2I9b1yapxeiwqln9jMxzLEPT0WsyIsEkZRAIe2TtQ
H5sd2h4BVnYwCn6yero25n+hpcvlok4nMf0GR1CPHuK8XhOtV5rn6bpEG3lVl3qO9GAjD5sBNBvg
1crAWZduU7/H+sqGviCy4v8zGwNkQW2CSh4cBw1yONBnj2OJxnvSBH3UzpJjbC1+MrBs1FbJU9Hr
YRWb/r4hQOkyQ55gYhNaPe9R4pY/sGxeVYcfyljyi08FmLRdD/ccfxcLR0bx0Byajt8MJCUHXLOv
DERe6Fnw5ciNgQ4913U8H2Bb8Ar4TRWimfJgh3IPX5eX+IW40NhVhem2ZzW0EP8GaOHLQRya1FMy
twU/sOpF1aOJhsyHrsEYGhYB69YDphs3n29lcOQuJAXLkZy5sjA/ZJocUOdPFAfYA2a8DZpJLeoU
GPGHiO9xHoCa/6kxow21TDqnI/AULB0cgoFUnwnwj9Du8FMMOkJdk8p7FeDAzqPGwmodZGq0lZgN
Z6w/mkUgRub8pS2nqeAgWk+K/FZdHagRGZbfzbepzIT6gXtfJtVqVHACp2E1F9CyMD3k62YK2FbB
xddZW1KSW9xCOr0DzNDz14kLj9E2rpstDxpAlycwCpSZ4rCvjCARLxKxGmDUdchpgt0ftGDW7oB7
FMc8dbsHqkkMZ7lZQ/DbAUu1gWXpb2iM5p8xSANh3rVpWJOgfY29Mb4tgYP4WgRjd1dD3rlJPIl5
rLMw5vdkJxhN5COmM+8a8GXeCt+HCCgpRZ7feZ1tNA0tjtTi4IHn6YAfTeu7QGfNyhYkDYuzn52a
st5fNZ0o1l7r1keNOamfuoQQNZP5U5XN/BjgOyBTw001yi2NV9LJUjTbuwJW2yMux6ypvU2F13lP
NJGYSM3jERxtYcQdnAfjOyf29C7vCuDLOk0ZLt7wsNzN2QjRvVM6GBFJiuDNSZsa55aSbOUW7Bma
NvIj5uy3nDCvW6W6Qb7kg4eBCEN05MxOBo++XKyKCjlyw9tuAz2Dzda+dmK987wyQ9HGVi+VzTEu
y/Jk1DdNgmW9GxLYON0FzpjF26Qf6mGXNvHoPtdlVXtrpzT4+W4S4xj1ATcganuy2NVawicyMSX+
SpN6brmvBgUfr2qgngP3Q1Qf05dY+YA/ezaDw/SaogectpFjUE09Uh8/ClHJGUXdKKCZCkV4lAOy
v4lVeVZGdDBxcFYtdj1S0yzXyZ0BKWCjsd6P+dQMm86t4D1XQvW2Mla7obDMMyuTF031gL5VTjbC
wrhngwlSV25SMQYNzLSLGZfcsE3R9rpDwtb5J1HHdfJi6lqSu9KnZ0pQjLOLRCYx8GvFX1LnzhYV
AzabSJsh4wfJTZdvGEbsmw1zauW+922v53sHUgu91RLw5zfWT9lAj26JAgrmFbg/A1he9b05MkZy
9zhOVaV/6FlRfaQaAyzHAs9EPOQlzPrCCS9DbBItjIQqHTKh3WDixo8gOsBsT1iRvBRRb6fAP8XG
C9RXjyu32cSzcM2dX+IHVnNROmhODiNv44e4l567ybwRNq9JXXH9K4N5HgSZCe97dVe5WIhbv+t7
eSjLKkV3sCp072wqBYbbqUW/pL/P/E6t08aJB+QQCvTK0AbDIF9zF4O0YMOLrHqAIkHotSY+tifv
aOXuZsO98Tf8s5z+AXUgXR8NHx21dwuLJUuTM4W8lUnV/nID2MacfAIsxtesCUZ/57oCc/eq4FU7
QCzojf56rFKXR743VPELfsp091UtwEiCyt3xgezyiO22aTvJDl7mlpgvucfHDmhwrOsbryscb10z
OVWvkiJ9xz0E8Od93RUk2MICIoDhgatalMrTtKjfyOyz4jTxyioa9U1NOhXWsnXl3kvb1vxs4nRg
JirpwLYpzUW5y8diUjeVQTa9k0mA7Dqs/TGf92NQ9DDdzXBa6VVLRn6Orh3qrq+ggpXtpurqyj0y
RKNJrEtdxukhg3Fa/NpzKbPnQppAgu5rBszxhyyf6/g2R6wo9iO+U/rQJG1ZruMgtmKfmljkXwHn
sd4hQbV8o5sEBhH5gP9/Zea5jDG0bvz6IWalJbjI0Yzh+kJ7gNJWwvQk35Eg1aPZzIEP3+Apx4u5
dSTXbQu1QFfILQ4ibzzSQOt2P5TdYH55aPXLHSsrRkBnLDIV2kY2mFWyWU5/zk3vdNsCQ2MjWMWN
10+hTIQDk0oKLGlEirLu3kvmjeQeKJDsLKHnRisHtwxSq4OlEvUum+NQnMOZljigAlHo+LuSenAe
vZrS7mBqmYxbXuSef6QZ7f0fackofW4z5gB2j/pj/ObSBjKzAsYWLXJkLNLfPfILb5/keN0krBxG
+XdOWNvsXAzKkhtr+tGEYsJ//uX1fT9BMNyjgv7qMW3pptTUHU9ZC5DHcagxwgJyS6/87L1ruzi4
hTWATb6O2Ah9EnJvsPGzP2EmbpPGA5Mb5k2jOmq3LJyoBpFOJKuCcfcG7q4DtKtNV4sbxTLm3ge0
KioZ0qGnqV3FQFUMBroAFZMfc9IhnccHFVm2Om8OO8EKVtBpCBkmRIm3ZpKK7KgZnQ300ErJ/udc
1DZ7T41I2/cWchwvFFDCTc9+6WfJF7fsh+xXl2t3KlcwZ5Sd2EjtomKxbtuKoh6fIMo+sNQhNtmh
BJ/4Q1Sytq13XVKPrtq1pZpyiIvRIJFvWrg8Xk9zGRQ69HNZiTGUc6GFXHmJJgLZCKscGEP5Z7KB
ATwN7n2weYZNYiibFh57ax1M0kfpBzDGkmNQpW+7r1aTYRRb4Bq17sOJk0Z/SztRYwpCdn3drYsJ
0z4wlpmM6mUoDXX8sxuqHrcgOJU228aulIquNBh6jjkkft+5D6wv5AAk4RjI+j1FjllVoZvBsPpQ
Jq2LVgfXNC8wiuYPXnYQY1/NcuX3rfGSKAg6A2KIcWCNGjqFm4r97DtTtvMcQ/vfglTS2w5MO9U2
wX0ekp9Zgh1pvSJFwjRqyDD0hpZejOmGqQCvZi1TmDRtczlk7KsTJ8aeQfT8N+qYhv7yit7NoLKl
GR4gPFHyVhvAd0cBk/OMphzG5kL5N4FiZNxZR/gjRgln6h78KjETzuuhyDYxLkzk2biZmtcycGI4
OyuG4YvjZJ2e/vALRnacU55ufYHze62MtqKPgn7GCC8kbpSdynEabR7Fs2Ur2ddDfK8KZfwnWvR9
/W5Hd4LsD5pzNXQyyquOBIdeK0AlkUY13zpTFbgvqdy1/r7JggFeHomBRH7tg4gTtKFQeWC21vEC
RHnQrzBmOtrxwRc0ADgOWdXAzXbKWsYeKQCLytm4HqnHQyFLnT441Ap6wwVjSNf8BDZ1ZaRJ2qXf
lOPWzc7X3oH6vNwnDAOjiLBBeXbPdLqb2s6ZXqXexPy9oBYlUBNY49jQQWVJf8+mOIZ1ep84yQGZ
tXTf2gYn111aZgV7hBCTZHvM4WIByjE7F7hR42uLLZr99fkvyfiMOV03GzOYVAl74LbQP0ejcRim
8bxTpRh+e55NOhsO/8fRmTU3ymNh+BdRhUAguDXGsbPv6fQNlS/dzSLEvolfP0/mbmqmqsexQTrn
XZdm6R79kGaEW9UVNGn61qmCB1r3hviFKhbCgLt5M2VxWOoi8G9U7Vt7ajM9tn9jgZAHJy2lpJ9y
VvP6EsyxiV4y8ryy74rP+pOKqNRe/M4mRb56spm9CB92E1dtC1xSTy5/GREchwKrwE3pj9Ly/g7j
sokEPA9tcOtK8MNoGPZTtbU9prpsIXXO04saOSs2XT1k4Zw7TJSIU/qQaowyNsMEmR5F3vAahG6/
iMQtzeC8zG1fdmsqYgag7lzXFdCwiriqJ5VFcZEMceP4DGfUGf/JmjXy+yTEgeDeh8salBcP4X17
8FYqQHYjqxdVmbxj1FcU22JraGVJUqpLmgelcUPTFZiFIgJBvUzXZETOIUYG7mccIiM/nJNX+50Z
RTG3SdVZe+C/dxY/qYOCfZQLguOvJ69r2A75SI6ob+G9/wSZdZ7CXWanwbiKEGHG9GnnRPOGHTRN
0sLIUyuIaam6cL2MEUP0wV2Mde/F1EdBc8jiIM5vicBpJCPD0kZzyj9cn9G2Rttrobp4pUmXS6F/
XNvMqiNVhbX7xKBQ4m+z2k75yTFEAD7P1IWEp2YI5+hpiLtivRpnld3KaBpviDrPrxi5co3LztUx
csWSseRhZww0aefxXLXp4AZ6JFgvaIOuZ6L+gdkKsThk/FT98m9cq0n9t4rKe19DL/rLcsphdoqt
wRW4eNk2Hzs5BH9sCP5AXnZ+mkbXs1kyRFkum4TDx19sWq1tqfsrOSNy6S+56VoauDZnpiJjpjOw
uC/IhlmnY48dtM+PjtwjvzzJefDmxyAeAQ5lWDifZb9GGTgvm0GU+GTl6uidzTiabmbd5U2b2FVa
pZLKQXEOuQH8KYNjIZuJ8PApnu6KzXe/Rp80ji7ZKqfysqO3dFhrDqYKBvmrFzCVR+LimlnjP1wz
0JBtrSBOp4xJdiZIhm7adNzyrPsdlV20ppo3IniOiLtFhEHOQVAnhGBOx6rv7HyQ5O39lMWEy86G
GI3TF7PdaFNfCCuT1o+G/3yvjuQh6OelPK6N8X/5bi5eiIpev/pVFnebZO8O2j16NpR0Tzjrg0bd
LHLv052skvKwIyfglbRldde7oT1zwwU9rs9Z0xue7dWVLMyIXI0SqGteE6ayWIGPVg3ROPh55P57
aTyRcjtLzlvHyjc/nPYkyl3101cZiZ6y6BbD+jHKKr9KlV/0l1Z24X5A0TgmWzju8TEr2uoqZs14
C9vI4owKwuyEX8R8DxJToDK7NNf1oAvEj96YlV+uIvIvxzj1q3KW5bgjXLmQUOgj70U3SxZYbdbb
YJ9j2jmROtWnseHmfJ1LNiPH2f1/2z6Q6Cm6+sXxSgqgRNat/rWGXicCNyvXzbkH/rLqZXFXV/7E
iQn5Cxnm7F5mzwv/qBkRX7fHzDY70ahrH639n9HzqksxCTrqsnXO3iglAxxfp+DLHeV48diXPtd5
w+rLfU7y6CKd+8b1h+YUrXNwzJwYEUpuK/2J2HPnpNqsdI7OFjlXgKn+394QqXbyqGn8o7M1dI5i
sk4yLZ1/Mb5dXq0mdiprl7Jh+woJntaLbo+LUwfPU9A55PB0avHIC4ipEU7Xoag5cJvur7PnznIk
v3A6rB0oUku92FUVbuV103nrAZVkNLwXvIX1saszpqYZdnaVe8AspBx9bjwdpuBTd0Ul/dPmF0MS
bQMbc6i+DDPNwSIRSfN+Gu/EwOO9hKYn45dWtegnc64zbXAnBDCXKLqKMZdIzkhmw40Wu5vS8EXW
RF3pJPL8NaHevb3KxyZ/79zeTXNPdreO+Qmej9aPYYo1K6zMz3Dt3TloQ5OQ5GEPQdDkyHtw0WiB
42qZUETKOXr3i2XiaRv0sYx3nbarm1MBiIU+CpsC07uTnSbtDqyZ7XRBrP098egyaudsuUbxcbYf
6KP1Cq3OBr/BDUotDLUChQmYgXjrak5b4s+Xz7od+fDevj1GI9rFddnlBS5sfzcMvScqsoFgNM07
BiUx36W/80IbWaeZ02NGdPkjbjfPoy2rGuP/smEYf49d5D/XxE69NuTx0jfn56ehYs7213apjlZu
MpVq6JIWKu/nFN/tSYT8/FEgzW0OL0ABle9PRaqiwTQ3NdqO/6LFJ3eQ/V8+9rotQUjU1v2VS9Ql
y8pmTuREeJYF1m9aYiFjtdmyA84VF/1H331PoeTNRhBNoEdjRP/SCjV/BFVu0j32wxvsEM25LgdL
8gbB2ifj9D9mwzgbvol8ZOgJkI+2qw4P3uIYk/qFaN/rJtvsSWMLDq9Lt9Wn0kzhfBSybl6CPO+e
4rBtyMZpTe0n2gvkFavrhNYVCPDWD6n3XIYmu6A+4gHfG3e4riWN3QRRzVTlwVd9TVwK/TncwfyO
VLjy8AcZrykJey7pHmVmz1ks8iLFb8TTo1xdCUqSiZo6OL1t9aV2Fdnrmrs8HW2veKRp31k/yDEe
zC+nkPP1JPb+l6IBeflwhd5ioBxDjgzwBTorjsDi3t8VcYxGhgo1KHSsr5b623Wt+VzGgM4klEv5
1ZaxM7NnLwAsDA5OOvHbvWBYaP3DMPtj/c+ZYrrVGybCu7zytvCYwx0Xh2H/f3IHlnfsDRWNobNH
h0kjoj6/n8zMFXro2sGodAAwKc8Rw85XGGIvlkNLexLpMW/Z5HJmdlxs10G1ROvrusejSTyvlA++
WvWWIPMbq+NIY0wH0irF7U6aQnBCN2bPg4ppMplH1Zlj71d+f6E2Jl5ShUyBLniPUKgRUrq7uCrL
HiOyVv64qmyKJNQDo7yoNvPpdlLZhGyazE09DMvFIchKarGjdS92eK84+9v1mmRBSgFFIiIn9xLc
NeOtoqHptpibxbueN5Zs4t3jZSa+fXR/le063/N6i68BeuqvWKbyaiYsx09c2n9oI1h3KpHZVa/X
Ii++w3oK/mNiVTT5GUVJj1W7fs2rLSMCppO2OuZMiPfLPhZ7Ijc/vhH56E0HMY3es6aAvsPIFzV/
FiPsrcfoVSR91XjjiazXvTnlo1zaSyhacw1+sCOURXr1jiueN5x/hm6RBi/L3Qh8MifOXCz5WS/d
FKVllMv66G1OSKhD6M/yRyyxtPdT4GqasDsvUt3NuJAfRVQPuZVNUI4PkeRge4SWVcGHLefgLors
eqfnYgzpx9vAn6N4wgiG9mF6oZEhcJKqjwrcYX6Wx0/EwW/X7ab0XzvO5Fdx8LlZfAUlvd+4g8/l
qBrrnDkoOB+Ktg+9D/YxTvJWlAASja7lcJxjT8cHZ2UjYVYlk+d7mqr5vLnRKFPHmubZxw/wm4ok
ddUO0VTezL3PHEwwjR7P46ZCICl2+idUnfnfate1PstK7HMybMCbqNXGbUiE6GL4xd7hWtWD54qD
nsrt2wkLk6UmXsYyadjE8uscboI41IIyLsJo+U5ZZ5aFUKBwaIvDhPKMECOHP/cUhgxfSYw8zt5j
Ay2nwyKc7WmxW4mX3Rl1c1BFsz8YzuM7E8kYG6G/Mey3so2aG+QT8xc354xOy9bSOzA4b1cgBtPD
zy5Jtkw9N8yAqxTvZPavCpg6L46uBLNId2U8DsO9BmHXKAG8C19cHqaBP1WXEsHl9dqQRXzx+O6+
nBm7YlJrd7sLEQzytlGH/pS53WgvSutWXqJ9lv1zLStmBGLHG94NLq2wvwCjFDplQLLyrpnzOT7u
dVTCFkJoMyfkXpw9qM2xXKLVMhVJtGxueTWMYf9cKhF+l9L6RiRe1sbxOScm6UOWbtE9Aa/q8MbN
9/Jj69VGkYpy2Mqcscv5xawSj+UWMCxpd4mviG3IyfmRka7TSlTFgrLElq9+RABVKqaubxJ34Nsk
NUwG08/BSRRE2ZfqoWM6/M+vcCmkuy91zWPggDO569LVeKuK+itYKv84iMquVytXq5iAhGCKm5Cb
3871XB1842Y02dTNijIhGP/JSIA97Qs1u4A1UXiFudxeoIdM9e13g/u8DLlhTaQ9+7Zzib17pILE
vYDOPhb16j+I3N2vBYgEFnfbwl/W0xwjnXUdM6UZTKn5Kbg113pG2pugb1wuxGFVMvFK/KfWiarg
bV6i7Nrtx+G16Nr11t8HrIumIfPk2EvLXe0ogcba88cM8PDH5tnpUhyDECj/soEstqx9XYb/rhWV
el5k0d3hDagm1L4S237dqj66Lvw53hMH8+RwNWdKPfY++fGdtwxTWntuDE+BivHFzdy1OtDyx9Uo
VgfIAEOcZPyfkAkXR27CdsEtF8fVma2/X/izy56KFDaLlQiPkOSZNXeDo8R58TaHzAaHnTLr9iD2
agiOe7PmC84AZ+OgjMNvzkN506+Kc85dVrc4VXjsVRoMW3RFNll+ivvWmZM55/Fruy53D3nRmumy
N53tj01rC/RqxgExJLHUHdIZ+dyZeJvwASg/OFbkNN8TCEMwhFeq93DygPC4jsJD7JYZooqu1pT+
2mDdUiJKVHvmRiRDJqPQnlPVZWs5kCKd92wX+Cz8hpKGgyE5Jd2CwHxmiFhPcikryBdizc75IuWf
UQbbbbWsu3tSBk4lWQeWqHQuS44FLwoi97HIt/C1posAQTY/5rMjq7E+g/ku7VXcN2hiW9gam4a5
Dbn+tVd353arQgai3sn+kOZi+gRy0T63eW/nIywHt4I3g4geps7tpoub1+qrLwSqgGZpgWhYuMFP
3K4VaY2KJL8hdg0lN2lBzXKossLZH/swz/TV0DqY32U+xbcOK/9jNudZkYZNGUVHFsGYb51vSNAn
3+fPG92DiBRZZJOw1VWTdELZKGWiqs4B3oOrwuv3R7QS5toAFW6nZm3NU1s0RLvto8rjQz9G2rsp
+rUYr22p6N1pKqCX85zHZkvrytZfjS0EYRWMwWnlzsNtYQs++VYLzz+sE9kISUD7+HWY++7H7E49
HaYDYoco84uAG30uT45kU+F50hDIxvnJEF1RRM8vMmd5ui5sF+lradS4HyEjwvAhd5QRr3bb8QEu
A/sFuQqD+dt1g/0e9sLLT6u7iNexNvVtpwfzb0ZR/2eRXUCx356VjOIQU3+ncODnR5wu6Fyv1QTD
aH39yBOGzmAOJudkULQvZ8aE9lDlRU5alNMG+iqed9YECrIpD2zCfL/R6HEuUe8Pt9oZIxTcFB+Q
6WKV9I49MsZLy0+Krn/0nHSoWxkeKpB6sIxNDlwj4PA4QfQaQw3lhvSkklao0VXRbwL8RHnUzHSH
vlX6tDVN/0oxOenDUzeq9ihzZ+DPDc1w2zVVducFwQ/fWrkq4F8HUEkIYLUfjtPo611iXTu3U6Rf
hqFF7BeEOQtERqHJOZ6dkLC3uH3es1g9RPnUYZHNA/ctLzyK96JO4p/12z9N4bjp0nltKlxWFAq0
dH9EMNlRtjk3hFD1051wKebkzAaByJ3gZeawZE9RtGuBjpP5SDRU2R9nAMZnrWM4Bq4mFAiDm911
Zcvcu+ht+spEGQKZRMt9oJ2aqSry9lNWjuON9GcTIP0nkWhVzfKutnmukxLA4Wk1qjvTO0HK1jAg
NB5GC+MPbUjYejCIo8hy/3OkmOc0mTx/Eq4FRWoDGAA7yI9Rkk2lWrG8gnA2j1GzOo9gWvOtDWyZ
H5HaqARKKPrxJgv6AXjOwxAhXuHxex6GMouJY9DbKIizrPpP08byPyLT6otGOGIPZDvddlnv38K9
6MMeVvU1iJf7UyGxF0hdgYhCkZl7zYiQBNRan02bbWcpAFLGeStOxaD8e9T5y1WVOZY45sr9rGvK
Vrc29K/DMiAJZsFXSUUoid+maZgJ81fHZl8NekASqsSYRt3kso5FXExE6OWcZRyaz67o5G3fcxH8
bH5otCcKLayO78lEFN+rCfyjBnjEVLDRfbm1fGi9zBmSpT1Lm6USHzFc42nNrH81+nx8Skk4LGrH
IT5woEjCBHzJIZrli5Lx/39x+QdNYphYFb0OLh/kdlYNPRoHQWjkkBY/3WXV8FYQbULVeQATTH7t
0R/UfCVGq2DmB+/vvDj7Yavm/eJADxwHv+SMATU4ZpN5DsuQqhIvt8fVFuXLmCNB2wmTPscjtvQo
Hpz73UWWU+omI1Fy747QFjjSA9/dWeb39dVF6HcsbO3Q2sSYEzt5l9AMwdW9zrpkQi71U5eDztfb
qJPAkfoHPPkVBEPWJmqhAJZwJ3uiyic77JnWN1UW0+5UWou9sis/82EOKTfz8/e4lo/CYSL05fyp
zLrnOI4tPyIaJL5k8a2QKfG9L4TZZPJe9IWKjq4/wcw2+6C5hQJe6HgNFgq0kJQUJy0R9x97PZTH
fiMidA/HTwIplPvVQigMwMHB4G7DQSi3CWW6xNxvx2qtM9GedehAUz32tnLzWzOPnu+cbIiJfzp0
05TvQaIqWPjfOOey9Soyrd1eQJirFg6P9yh+IxZGfgfatsWDSz97n7aYIYd/OAV3jtlt1UF3LMaC
qJ493qPpKyp7t73mF6nq78BDYAH7P3TFg9fr0L/dB6M56RbjfVif3f7a08Jgq/Wnteif48BBOFRW
VI8vhDn1Yn3Tw54Vr2GFyT2ZVRAK1Dcz/wNfHlkq84EeSVytM9WqQN1WxL/nqWaqxoqR38MKa5EO
S5NNiVgQDXpqml63bovbw27sMj5wIigGSqKcVxbMZjJ0kVBs5RVfttcSEjBzZFjfN17rvU197Ou/
5Zw3RD10mf/ubo47PFFQ3HDyulX41+emdJO47rs7WQceGg+d6e7f4mRT89pVgW2eBQXDQxKX3P3b
cVDkyR3KvKmr23bsesSTQu5leaCvFOE3F3PTPJBmvvM9E1fD7K0tKH5Sr2KAf/ElOqJr7lVpqfZo
s/zX5LQ2emDecst3S+J6d2BB6db3sul5mDwPPk6kvl29T9joSDxqGKH8X8FX+G9WuBJSv0USXR6X
gBaTa5wqKr7wfAk/AW7anUemnylPx6hwXuOVZwTPmtRF7/4spkpnh1JYkOOsK+vwFBGPTQDZFCyb
NLCE0by9TAWM1bEEZgicg2oRIYtUCqfx1JXhmr+raR2oH8TakUuT+pOQ4N+DXfJ2Zggp8vkwhhna
kJJ0XExTGYG1v3TgNOvfGJiJGglEzkE3JbMd0B3yaBSqPdC6x5F/8Gc/eAPoauyRsssepx09djJ8
m3I/ci6+MoVMzGhdh39+nHZ0Fcpxz7WHUkuzuMZTdhfbwIgzMqmB/W/lOXOO2LVy50sVVdT1l+5n
03ie99py+stlNnniMGL/E8WCEehoKOhb3wrgL589zrVdzySt5jA7TEswjAEXxh7cOyVT8F9cMBun
LeUqZ1vBXgQnEVRlg/3SIb6Uac1OZH6xwAKRHpwxdOgVU03r7Rd/Cct9f/Ryt0YWUqzjJuTJYwPI
u3SsM3bZvKt28RS4OUM/rQY06H2MXHHBv0pMLrxuCN5XumdCsXyu9jCkZGX7xFFWRiI1wPWD99sx
NAnr+wz0FUSzWNvWeGfN8DHMl0oFzU7G0Ugxhn5mcLNrex/Mquyw/fq4JHmNt318qPm/G78CZwQr
Q/H4qcNSV6fSJ0Hlvq+KLNRHVwwRPqmoyibC0CJf1nRCDoK9p3VZOTbUGT+x9EL/K/Ge9+8RQOFy
zJccQ0i3+4y2y7RMxDABe7Nd7fxZhymi+gG6EpXePwgArZiAhmmHkrIZTsxossPd1ARsI1KUZEKK
gCWvPcUSbyrvXwcQcJyhaP/lhBQEh3YRTOQGYUp8+REuMBlmhS+A2RwSg9zJI1e3X/1VnuotKlrC
iYqtShYxRgdUHd0/pEfuV6XZrvbTQq0aKaAeZ7oCSxN9lT8XWTH8YEpmeMyWPqwuUIomeOlWdKos
+D918OUybtODwyez11XVTXAy44BDuEH0VPHMRsdp6aM/RVyBF21+1XMS5IZ13mz95LwbLgbSUyYi
otPSNKI+IgnzUxG6JPtZWc/BF1JBfO6o7bw/vU8hcAJJCI1TmTWS9IShzzv2QeDXVxmYT3gt2rh+
jroydsxhC7HbHpfa9YY7AM/6V4HAaX4g9BFEElJa9XcQJFF5sj7HRNrFEPC8q9ve4XosPBW8r+20
+mks3G08sKjsD7ZtV9CoBW/VnrQZ8V6PJoSYPUHvEwdQ+bzuadNv/U3v9fP2k7eaFecZX3t/mCMP
lw3voXPte3xMzDWaOEGdg36xXBlRHMQ82tOMiPv35itopKnenOpsZ59DSHszTeHh6I04oZnXo9/o
aEk5J7IbpcfEXqrqwBW33SC68q0rVeywdvXTvUuCXn9ea2SuqS2s/1WWCkaBWL3iZS+jvj04eRE8
rXW7fM9eXgxJZX9qXjxuaocWOKIifmR9oBu6VD/Ct2G8x8IqyZep/WMQ40hPvWrubuKtyrjc6LFn
Vq7C6CoAurrsXdhQIGCrqP3Us7/fwI3M32sfEPA2x1kUHDbdrFhwzTaTnh+tTnCPnW3PLjTd1mST
VQ4u5tXcEwBOUFjeLZ49lNDHfzLEIeKkMrd/KXA1qgMPyMrT0BMZipSoURfbadIoZaWf3S3ufleq
dIZDjrhmA4rsxZUbh/qznaW8slGuOZxhHxLkEPN/Kh63c2fYgEVgimRxwuYdqjd+kJTXD4dZOTW6
k4ASt12MyFh2p77r6ihM3e0nTE164FrU1sDnHl2ASeimuEdt3Q2/ey9GIzS13lwezeqimhVjHV5F
0tPvYSsM1w36w++VS2u581f+iYN1Cjs+VRTIZzfDoJ3hxrXOQrwj6gfacnqGumPcjIbpaiWvlri1
cmXpL+s2P+ENo2gmRLvTEJyqh/+WiKpS3O0wD+Nh29oZcoIYSaKCSAEcMiikvKLwuaTBhUJHn3El
EpEPUO4EbvYAMI3LC69Yr8d/Yipo9y2QKTEzuvFMYk8TWCOunG5wvF9um7X9Oz8KZQDCWLzEK8t5
/UBmJl8hv7pRf8e40/+Vou3ZdfYdhJZ5uQtv0AcycZQjRqkw1r0iWlZ454agkvEwFyAk09h2T0vo
9dy1AzKU8jH3Wpk/rwVuGaBlnZNoYtW9O1cLaTeT88Q1iAMAMg0MxfTz2N9kzlw7zzkn5JPMtlwl
Si1BlIZboZEUq96R5c1ad379oWVH3O6aF05wXtkq1Tkm2BXkh7w994R6r5yPucv1dCaWnjcjyHv0
W6quXPvC710yH6+2lZx7SjaRHdNyGYLh6Od5770aGGOChmvP7GxHuPwe86l141SiOIOVIoAMP5+N
7cg/4sWIkg7B0qr2gb2KcsY6qKvgNq7XJYuSsCM0mlT1HK2A34cKciAfTPZgCA++mLb0JRTu0HPu
zVU8XoMHrK8dFE5xcAJvhHfvDZRKCyV7xXybX5QxYFKLnceV1wZxJncL59xNZ8fdu0Ea7OqXFvQd
w0KDnQSTAJhl8AsSv5XpGneSj7Gsy3Bc95K/IiQ56hLOWfMSb6t65e2LP7yeJzmZxOo6/+zWwaZO
QZP99SZ/+B25i2pPW20JCiyybsvTevfdKnGYLsNvj7OVoBX0ArPzHK1hsKeLKcb+nWxT6XDnNVP2
p8mjUH3sXbAQOOPVN44zbM+wsD36Ij3we9VZYGFM5p+z5wegAw9XduSpn2u6Ux8lOJ37sAg0xrd1
Njm3nUGtxBXe2PvOYSJEeV9pfd9PBawRql48bYZVPQ2UQ8axqqedAZBJzX9t0EReWjGF+WNjhiJZ
WXXgeKoBn2wQxuehQbu7NE7/y3frMT7UuVc8dKJ23Eeq0n9iP6qp/dwLA4Ckeslo2ALXU5Jr6qFO
m3a1RMBVmm4DN5KbhuUA6T+gZ/UMd0+xf4ZWUDfbBIRdYYWgDW0c3fzJLNXQvkSqLaoL6oL+Z4Hh
VTnsVKev93bxg+ctnEp09V44TFdFsc54SlVmd3RNgK4vrFVxmzKaLfc4jgJmvKy/xHOAWmKKHc9/
Rq20yWNlhnF8J74X6awCaapfS+LzmrSkxLzFxJ1t1QcEvqUCoumWoLxloqmm52Lpp+wfdEg1fbK7
hbSrZEDG8sTSsjsJ5wxsbUPuCpHD7bSsFy+IKgT6Nfd+AVrqxyGSVug6SkHQtS0tcLlp9T0zEk8t
yafT1CVz6Yj1TPaH99U0Fd3bTekhJB2iDq1YUu7EyaSW461GNLLRI7n6kSAFXq1L+LiZUNfnfiDu
4NdGptP6Xm3BxMaY8Q0afShIbWANd8Gj4aglbM+VXRqRnVtqaukZjSC1PrhN6vJUrqiTr4Am1+Ka
wJocuE7nDk8t6wxBcgaVt/juV2SgZyWr5t+Kjn74TfyR2C6iKQpUHgGiMFjTPvRvSDMZV5xEmtX5
m5dfWloA0MymnTAs4rI23nIyWdWE7zJuhmyEC4vXMGlCPI+8TaQHiirrzJUfhYOT0r6ruvsYkXDM
d++VOy91Pvj/YRWhODTypkWfGTNjc4NrrgiSRmhXpkEnN+8NjzEL1dWK3cj7NQxVud5UrGbzTdZ7
xrzuToX+bVU2XG/gDPEGaBd9xx9Ylghr8Vgt1S9v7NA+WBSo8iOsK/RMkHFySa2uPYV7By6DCwNS
dD8B+WfTda8n+2csTUGyPGcA7zfQ7I/PlTaQ4oIGunZeUSogdLWgh+uTijqnPUsdEC7u5YpPKORa
PwA6IghL4JVga7xlXP/DycY71rTZ2p68jhv+rdWFou7StaP/0G+D5Q/wykV0c4K1SX+JiL8pYZF0
t3dQBrpfp8Zd8zSOFeIsuZZdvx2LefAL2OEsfzNE9Zf1QYDS5UcQ+bhM/LrtFA6Ifs6mF9Cq2UDk
tV2NsyoP7IMWg/mwjqifXeQPlw649AoG09xAg3Lvg9n7cJeudyqBhMMEFGF55inb7hrlOo8ZOPNy
yaqsIqKrKnt5aIo47hOB6Det9owODC6cfDvyn+t7Wy3dx4gZEZxbi0ad+gAgsMs0SjROn2WnLVuJ
t7In1keXvf/NvumXTzsvMyU19WLd6TgAZMzU/4b4f5oou92quCn/daaSFTdgX3xD5msHQaWc4uCv
QWDRvynPLt5tXdR7HCSUj2d/8RwDmi+sfH8AVzb/PIRRzJ+A9KLE6x627TdngOs+ZPB8KLNY9RF/
01yNsRZaba2/m6lV8gd18YcwlchSbUh0IxyA567EJowyMlRV4niY5IWk+7h/H7cl1mhEG9EA0gGx
aC+VnoPPzq8Nsk/PjbJgPwxunLmfvg+pljPpzBG9NhOnHYGD1Owh9qjN5jYJWGIGps2PWvSUFflI
V29jBJJ0OtQgpmS/SeKqLptkPOJbjG7N0LbZjyCrztK12fJ3f26KL8xWRZvIgooEagNtEHMWShnN
75B5srnpY6f4k+sifNvZKHmwRB5U3I8usu9mV0fQHSbCel92hdA8is/RWgZ/NcLzy/o/zs5rt3El
W8NPRIBkMd4qUNFyDu0bwp2YyWIOTz+f+qo3j2UdNDDAYDb2WCJVtarWv/5g1/Wzzn1UelltR+oG
IXD3Kwil64XWVMvtGLmGxtwoTIhxbNtTWTRt5k3d6FQP2LMnCnwK4kjchR9KnOM7N09+KGlo16c8
xFp8bRjuuLFspR8XfZGGyiI+U/e5qGSBN/pRhCLjDItYg+X8hKJkPJQgPMewYP6MYk/X2PnEXJGm
MgGQVq0OowXpiSqfmPxx3VMCW93YTZbr8SJIO+Fv20Jm/kkoE5SepQKtApa2SlrnjTH1Y/6t6OuI
cI3cHhftaJlPpuwVsWl61YmPuokU8aavCV/6FSQ24qkpD+3H6kwFOprA8GJviCHJPD02p13MC8Rr
GkYGVxhSx7Z1bRLaNzlq9pjlcXNnGF3P9Bmx2so362E66nGU2J4ziOSds69hBJ8P4Ug6tOlOrypJ
grvCR2P5Q1espn0wW+jgngojILh1EidLT9O5buxsZHPPPYzKRxUCZQMAQVez6bIoBphxbRsYIOki
dGJu5AfLIAns8VZRZI6IzoZnvOyHOtNejRI36RVcySb95VKh4u9I3Wxna1pwdbEpbyL+VQilyWNe
a+bwBpmG80IdRVuvYrevxU+dB7vTMx12UaBMUelNEAURAIlWak+IXaf8jotxPzwwZOkyD2Ph6beT
hU3F7Rzl2a5kOGYmS4gf7x2scaQlnLqnHBrZE6RWFlmtJ+XZjbVK5WPdFk3xNEDT647cfihnllLF
PQYVZvXeJjEHl8htsUZ5YJrbKpLFuHF80j/XzKmQ/o2ao94w0tB/+E1clHt7OlMguPWHv8awV0km
LLHWNACuyjsFjnG5UIizZmKV1aSX931QY4A01W99RvTNooPi7N9bZVoXzHSU6IQEMPg9CJ1DKGs0
c8+VlXkuconJ2kFb7/w3jkDUc01LD54LJr/ohdFJEMAV+8kNygcRgBojeTx1ouyU9VDD717JRGUG
n/RjEj8orYYtu2ucXSSbHHsVvUrPqQSqiazJ7MoyvYv1vq6eCSWkwscIwuIl2dgoOFPXtGCqqO2k
L6rG70NoSKFxHt0nPGhnmQ30Ipgbaz0LpdwzcYW5Rystd63vIw4oezNHo8/sB76n0mW3Pa+rWxpG
URfMucbxKVeH0fScEu5/M3RYSaV+iUGZL/VqI+yx1X4EoOy/uEQx8x+7rPbiEpKf1zaRMu5dtGgr
XwrxM7ftPPY0IGoWBg3nOhxSHVFR20pmkyUjGifsFLk68/kiOvmgoDPFUEL6/KMzYnbWliwaNJ/M
fXQ6INHnCWhsZ+KMbgv8AVF1tb5nDH53GtwUkyTMTsD4jTqm0UyrxsKGO3CKZ6dDq7TW2368DRoS
0Na1zLVHSw3FRxI24vvQkku0B+zv+pMKBz7+iHwNjAmH0Wx9Zjv8VrsiWxtVm06/IiXVvLoxWufW
6TQGmY2StkcyA4to36qK+nJO3mjWoamW8AwaacNYDhh2FjRsQZOs/BovfuI4wrTaoHhzskcGvK62
rsewuKmaUHnWJQ2i5+ZGGXoc5XAtzrBf4EFBNn9KAM9iM5YhA6nQGSjWUaVn6kuiWZa2qbqMLofh
1QRUgfxw4qhMc1bYaWgVf0+q7cBdQTbcp+Hjm5pPLB4KwvIIPIYhNe5yFnRRbKE6E9YwC381VIjT
PNTAIp4WqGAQclRNY55nb6X+Do6rLRvmR90Dijm7eep7hwvbVOi9cY+j0USoaqmkGGOrDtKYEckV
YUH+SMis46THzCd6npPV9OP6ZNZlPDQLciImD4U0DLShigxnpUg2UeEJ0yqxZy51ooYrW5WSfzUo
xlZdjSFw7jeogWeoMCKql/ueLBzk5Ijzj2kNmvwCsz51qWQpE80FGN74SgZR2MO2sRhdwqUtew3P
fZyCxk09jWy6COaFeYNKXe+X1QTVD0a1Duz2MDQJJ2VCgt5d5quGHJaxadTVje/rjgOxNTPJ9JGO
3SBpMYO8mg6ypaA9TNQ4/Va1VKhmS2QeU3UnmDaH8KlM031S4c02i6Ez2uFYKnL8MAuXmdMCPm7r
FSEYp7uofObnJy21TatbUEMgxxiW1q/0WqF5yKZae3TTqrqxBifNF+dLo1hafWE/N67lvI5UsA2w
YLnnhjreV4O4D/UhxjtnTG7b6nwrtk3je2l16nsgNGvflhjqjobNrVQGMn1Tg1H7ZlW+skZr2S8i
JC93GlDokhjaBAZR5cawP6xsbWJD7+CV4LfrfHLTmzGUzlMXGO6GJsjEQSvRl5pOkY7qqX0LKIkB
U2aFApaZNAs2Iui9oQ/Db8ea0EJUbQTl1M/1j05a6V1OaOXdJDFFhH2fe1YKm66u45RAosZPjRWT
T/2OMMnxhm4rwX7jrPNYRH1cf6v8M+WDHJbwQ9QSGV5OtOY0NOMqyCz5MpT4ckLzGV4ZwlXPlo7G
aJGaufbuloKe84zwnT372ifM5mq0iVE1QEUOBtZG0fcnHX/xt0L4KtKNxHY9kTjjISrb9MVIZf+e
YBOByS67QoCv81FMwNXjZFflinqTvWCT3K5AcFPJDLe171EHaT+UaKB7iwfjadKj7CbBrRcrcTm0
r9kItQxBX7ExuYgdHa4227qEkUXwtzW8SbDdh7IfiTJC9WRDiupAw2OEeRDyw/AJXkvwnoe9li7V
usXvUBvCVeoK7VGq9fnYcrrUqwKloIKI8jaJYM8T+Njn34whhvhLlxs8ctKW+8GaplWXD9ZPXVG5
Q0O6I91SwOifylrse0Cvm1rT9TcGM8NdDu/mQ9UH81jpJggB1GCQaAYNzn1QIQzSbJSOrVVBLcI1
/s7lK55qe6p/t5BRfpUC/TFMMO5GMUIqT2uC4GBJrFyx1FaGN26j1alJi3xL0E27QmccvzTQM5+D
TrNW2AWNHoM+rOS5BhjqoqIJJ7NN0a0MskNXnyJ8B6wTzMeYWDpFmxT5oPeN/h73qlkwaWAyuUKy
WKneqBTTEqq59pQlYHU962TwVFvI7hvopqVtdWae0kPU27whunnLJx1fcYF+oVxYHGUnRHShs0ry
wsKFW8TIvNVGkqwcnlUkgPJluarHOCeGEe0MPgthJr1cmGq7aaeq30xU8RTkq9XOAxLXfbecQAk9
hWsgO5IG7IzJGsW01dQOwGVEdX6SuDVtDXKHvUI1rXHvKw2SMya5D9gf+BVdDaIPxh5RN+2bIhee
W8ORJcu6ArqiG4Ls1pD9KdpmrdEnYQHaZMm26mG/Lc6yZ69CbUGP5BpJi3TFbFfdWMZbWffd92js
rCVoC+NX0DLSgDBwN2AMI2ke+hSsB9fGEo9YEfffJY4bGjmTGjClYkIj4ceOaXKZHMJks5MR+T4D
L6TmVawtQLfSZZv5/ULpKj+5k2o6bUvZQVqKB2XP9wpXNrThpUB8SK0fNLn2iWnfWfCX9lhW9AcR
9t12CKtkX6sD54E+VgErjMhEdQ0vWYmQ9w/mDxgHfY3crCmfO8zXfqYcR99DEbnrTBfZbUXX+Vol
WJENYz8uW63CG1klPRL2rlTy1ZgGymNsuvLXmOnZGkIf6GDH7Hep25VY2vDWueGZbkUGZOyXQIFK
/jNDj/48+TZItdlYJdeSKSQU0yREIglJ+UA6na049glPnKy3uvMLgFJHO5VakkB9i81NDTLkcR75
d7U9js9uYeRrX4/jZ7B95wleVZ3s6iLKMq+reX+L2g6Rj4PaP0g8bdjp0Ip+9YIawiQckkBao3w3
k4kRt0PUCQFxFO5AG1ZTRHcAgbEKGF3GnbJXAYXJHFV7ENJK1w4BrgfYUhGTBAhlkx6Km1Ch76D+
5eVKH4QSLRv+wRlDR/a66mAHRbsOwGSLq1x6LyLDXuKpEi8RMEKAdSXshgGGDmExmId8cCnGN5cw
8puIBgIXM8KKFhMo1S2H8/gajWb1oJRIZ1E7FAmol4TK7oqY5EDSlzWvL2FH7SBN4r6fNZV2Q+9+
ntwAgh3h9ygvaIabypNtHcIoQvz0huBkOt81J+NczSu9uPdDPFIANZr4JZCNwJ9AxCCmBYiHMKT9
jYs2AgpeXGkto6iQ28lqATHbCCVpbwqK81S0wwOtBK8uzFSdrKlJreotwsISoaCiObD2QrUxICak
9VM6tnHmNWfzhE1TTqjLcA+ygw3j1m5aoI1Os2cF63FCL6IAsVLN2Dj4kfZo8GquPVXRLG0cSPzH
bgSrVJfjKAkP1kSewSQe3SEzcMSgK/8Bp7bMfjeZzRgrsBj17sbzX9+XDmSI7Qi/IlvBxhxonh3a
pLPPS65URywWNf0d6aVts/Xs3JQPbq6GRkjPkYwdUqG+tzeBI91sCbwWgXpzzFpLZH724Imot6st
2ukcvrvqPlQSol7Ty0FfV/bI9JpL7pDdKEhs+oPDor7P3b56nTprTJegjH3kCSvrfY+smHxbSEMe
ojwRTG9zvBgYu9XafmBrLsOkdF6ipgrFxoCi8iPS/dHfi4Ir+7cYdxNrkab4DsKvGcePkY66XJpV
X3/YYEPZomt1Qz+A5/r2Ro0S019DHKlvgkSLPoZRmR4Fys3XhoaCidB5Do5xbxgZ+xaFOBxBZPn4
uYywGB5TFYPeR2azywRiFPNlipF03AO9W7l2Ylpnz8HhYFhjGJV+lAxjm4diUDVPbyaVMTzYf91A
bkQyXSnNJoh7ALTU95tnJnYxx0BCwrZIwv63JBN2wxDTjKAlmPAxfM2EJtVjUFTaffSztaCCwsN3
+o/WMOPHkJvwrQsyRNCK2dNr4BVB96YX5tbXBGIMOkL5QoSztuns0DpkPjr4lCSc362sBr6K1veU
aUUtvIy/d3Ibx9Y36dTUJ22I42E9WIO5jF1AiHXo06ItDT1GgOYG4lvuZsJzwkyY+04CX6ypRoW6
kmhuJTMgBjMLh658HWngfxsBL2PVljaVSzlfXtnaAmEaVgfw+cqhUDCiKJzv4SQSlmSRDhtMo9Sj
aUzjbkiYhwEnBf7er5ik4abZfZS2JIleJo3b71p3tJEBhqlnVnF+S5eKgQgj3HRfxEN+LKu0P2HM
X+4t3w9PeRH7C8doxLOdoWHZxwCPm66VqnJy4IltROwi+VXMJ+Lex52Bd8iNXxINtU+4mWCBMfZb
Ox5q6y4vfbe+AQ7gIoM+O7b185x+wBMHwNBe6iZji66U/p3ak7441mxMAPnCq5mgYHHEUA4LiWwf
mKFBf5ebuzTEHeMmYgJDQFxjae849nI39qMw++VDJ2RsNlTvgdGkS/fsxLHMCez6Rh+grUEK8VBl
KHlbhhVq4kHz1YDMkqbV1oGI1WYhRJgcewg9m0LHBkslyvxtgCap7mIOU+6SrVy1UjO3Rt9WctEr
aeOsIDsruEik1lofw9fUREZmaeVrpkvtpOFYg+fChEG2O5lPbaTWPzIi3O4qy8137I3i0Zgm8Rgi
BGfMqKjWuEhHzY4W5aCQrquTirQYUlhG67B1KhOOW/bDjJPxIOqhX5sarQ6JlDm5Z+UodBJYVB+r
oxF3gRNMmM5e1hk5cVlHXBuENJQFyN+G6snVh8zjOgTUIJO+/l7gqXIcrbOBRtOPjyS0pxb0UU60
zm66TZ1MclcPhvs4Kbl1i1rffKShV46VbIyDVooW5QA/dL5XG3h/pZB5giRFsVXopknKXMCm4YYt
YUdHI03lR1nhCGsw1KXlDAY4wvio4NTecvKPZz6QEBOpPFHTb0OwpIOT+7DwKXo/TNyNnxDhDkAi
ebUB0WsYDKFlXIZZx4ncj7Dk4tjd6jFDXFX6OMp05DKgnC5HNlfiI0eH27cxK4fd56u2HEHlVfRy
DvTwJ7vSk2cVweRCGLni6Yo012qNLnRVMfCVi64G/iwgpJ0Fo/UDXm7m0dFKHNyCXi8BtYAECZVv
dfraRs1PMZGKsCdM1P7+BKkzjDvMQLIU8Qfpy81hiHEhy6Vw9ymeEc9VHp0B/kCEt4G0tCN0lf6t
LtWfIzlhb5qlhQ92Eya3lhWWq0Cn91OTNt3i2GfB46hqz3GIr181ji+3MjawIMNSdIF/SnmuW0Df
kx0G736IW9G6oa/GVi/G17c2rQXQOptSJN03VRvN175uFU8ZjPgGeAGHHa1NEenDUQoKp4O4g43L
Tw5e+4cF03yNi3tyC6ihkUBktv0pVKrxo1WG4NBOTbzuOshm9MeAGuUWQ1LgxCWxUpZv7FIdn5zR
c/HzjrEkirD3/R7HhS6PELvLsFgFPYFoJ6uH8Iq4PCkRji8qxTb9kxomBfhB2rh2+6BbDCIgyiaS
nGqmsyrlkO3sgh2qIZZG7C5G29kdXdTEZAJL9wZ1Et3zVJ90kM6USqDTFdxyvpbMKQsrhXV0M4ES
xYpHNqsfcPudgsRzJmgbDwpcieLX18aOF0zgzZmj7ggjXh1NIfbAVICJVYHPcdA7+vPXf/5PnN8n
jr3m+XP/cuytYM5ZXVIa+3Cg+ka6tXPrk8j7hdt+sGOaFYsuBIXQ7pVY/a257cEMikMqwp9h414x
6Lz0jOK/34GWTrNT1Cp7t49xAoR+6tVp46+vPKLOn/nsEc///K9HFAr5cYxs9X2cu890PzfQaVZZ
PO5Dv3zwy+mQWe0PWsP7dBzIZHPyJeOz6Yqn7AXneHNmKZskmRXhVKhjoJoIhHHNXoM1vHCGB/7z
9QOel8JnzzcziUUkn9n9KPU9i/ybtJoHaG9rZpuLr//8hScwzn6jf72+oBRNktGf7qllt9Pk4k2j
GAg0aEiufMIFz+M/btJ/fUKLjxcSrwCkPSU/bJzQU2ln53Tbf8s10vNG5fvXj3Lpg2ZZAWEN76d2
2n5v9d2BOJ5NayQngHK07rHpxUG0/fpzLixoY2a1bUtNLQEwh32ROeKWsWC5w7qgXX391y8YvRqz
khB1Go6bDGb3CRDLrWHcN5N9BGLw+gzLvmH8BcKVrpw27zdff+CFBWbMaoQj0Fk3Wt3t/Top18yE
zTU3sncVLskV+9pLa2xWAWIGzEkQhdq+LqafNcyDhcp9ZCG75CO8to4v/Sj6f9exQq4MTrWVvjda
6z2ySAEr0n+zVjdmm3z041aHO6bjQ8YkG7I6lmBnb3C5+7cfYLbDrV7NYl1HllBk/neGXo+tkFub
4+zfNuCfeJe/NqCiZU2RJJW5bzjdjHrcR4nxc2yzlylS3/Cl6658zoWfQMx89APFZw5TJfo+qNtb
oMRX2ogrW+78Jz4pgmK2tSutgGoR23Kfj6rTEjUDBR3Np/2ct3bnWcLRAeYIq62HvLuSEX5hW/wJ
SvjrrRlY0ppGUck9wpzfnRnWRFWbG1W/liZ8oVqJ2T4fyrYaOhGN+xLbDb+D4pavoOsDgCRrzJTX
X6+tS6EZYra7z+yQuNZyuTfj4eBkzQpN+1KLtGMA2OI08RJAcCPPYr082rVp4omzeTRN2MfXX+DS
a5ztfSFkSudXcvqHRzyb0fymwERKXxlXisuFeilmGz8p8f0z1QJRj5rcYh68i2RwM4DIo90AGw2J
ICF4wDCvJJ9cWomzYpCRfIyYwZT86YK78T2vcgV6tevzepu02mOZGVfKziW3fDGrCzA8jMoVNlYx
cXfnxI+QbJai0Haiv8FycKMIDwyL+dW/bV99dhPgIjCVXI26fU6LoIfDt9puroQFXVgE+qwy6D1y
qFhXqwMeYQipmz3OdHcizr/90xrTZ9UBHbHr5GrQHrKgsG97hENpbef3Wn3lzVw4v/TzP/+rFLiJ
myCIi7pDLIa9lOGuzwK6KhfW4rVsm/Nq/aTA6bNqAL89SxNzbA8WArGlXyAGjGhD1i7zZB8HSDNz
PMsZl9he+suapvghdZVXLI2v1YlLzzirE5ii4q2qh90B11HryNAIIIkGWvN3g9P4Xk8/6rUKlBNU
WzSFao+qPHYAf5v+CPX8PrAk3nGJci+y4vXrn/XSBtBntQNRjdRVKB2HZqqi9SD6H53QWfHWcJri
e00DDSQGZBFpEjk1Qu4rH3vpVcwqSkFmEoZF/NxB8SPGEuWpLAcCOQ17KwxtM5Tjk9rvhlJ/weU7
XUFc5z6Q7ooEzpJv+skZ9/1ZAwGsrnyf8+N+tjZmJWfAlrZTXK09QCXTvCQ3g3sSZNaMrGvS2stp
V4Lr7vqpg+DfRW9t8CjrnaytJ8zhlCtb4NIOntUinJhRGWnFADkfzBM6Zr23Ml3zHBsx2pXnPP+t
//uc5jxSDOtF0tB1YR9jCAuMz/2topjrxjCfynDa1YESwwmNH9LsR+Ze+czPrywg+v/d2U6EjUcu
HXFUO1hHSp7fYJdjXfnhPl9Hpj0rG1GkF001tsYREcUKAOQZo8pjMmq7RFy5OX5+9pn2rGpgLCul
BJA/ErOIsX4TvhimPSyKaVhZkBUSP/jdEjVeKqp7ZR1cyCwx7VmdqCqAqsAppyMOpMFzjBt2Vln+
LoqnX2lfht/Au4KtCuUJMMNPvBZy7QqW0QJppuNdWSifn8HmPEamhqwcEv7lHqfiiWRHPK0CiFed
la5b1Gu9TNaEiPbMAmxwL5hQT5OvekPjI3IMTnEAVWZg6PZw5duct+Eny9aabc8g1pDK49SI6eBw
iGy5gp2Xgr4bxmui1UxzbrRgWpkZFHHsgL/+0EtLa1YZofrhMtZO03EkJAvzQ+RhGaloWtOxR1zc
3b7+mAsV2LT1/+4PKKkYhkt9OtZZfUB0vIPGARanjh8lZvkQ6jaW4T9WbXdq4iu75vN7sWnPXqci
pI4yPQSU9ov7XCZHxjqPkL0WDfOGvGivVPlLW2dW0EqCE4YsSIdjBbFxwgrmfkrK06gpd02NxREi
o0V77WZ16TXOw9ViXHWqss2Go174Rz8l6inDHFWwdJXmMQ60GwWdw6LPGqSFxGddAd7+3Nw+W5mz
a5eZDVYGdd09no0E6ulh6PK1jpubujnvFzq/tRveaOLRye+E+K5gha4MgCX2XmYksJ0tAt2lxX/r
pbpny6BEXRC8HottkJUr3B7hVTAEyb9hy39lwf252372lWcF2Ya30Ro9X9kNvpv5s9YgYCyUrdS+
pYOHOGCJsI+h7INdbzTfi7DN7HeKGB9y9WVwX20geIxhsBMJAzic7HScVN3zxUS+dmftoxuueZDR
gQKHtv/rTfLnOvLZd57V+ZaxUzJmfOckhm+ibrL4RNQjZMcHp9wW/Svf3MYhr5lSD4XFQiVHw6ES
aFWyNBzLq4ubqBxOUW4uM6wL+Z/uqKzTYrjy/S6AwKY1OyUYs/SaMmnusU8fKzvnkoJcWEaQNP1N
MniEPcSJR2wRDvdEjBMMD62PNLYrb+dSeZwdGA6WrXkZT+6xQPxl6TehCpsh+SBk/JxBD1Gian9S
xANjhN/50Dg3aUgywYjbHTjL4PHjLk3s85rh7Wqno10on/NkNHOC6piQRXbEjOoN0me4G7pkib5/
g3ZvSeD7b7yYomUJ48rDtWllBf3eUFU4elCqkLDkN6lhVPsmQGf99Wu6kL+Idvm/lVbRyIWBq46z
ZvfeTsFKO48DkJ/nzCrqkACJjsz519iELTxiJYWTGVzXbIJ9A7/VfHOTaMEPOfpHt3tnCWnJ23nB
c8qRTGkke84kAq/5nRmPb9ALnP9vEN0XAoOdkbijqyfThbo6jxRLMysYbKn6x07vnjX9zuwfe9aa
GuV3Ss0kllKBCvPrl/anAftk582jvzporA6KQyQ+BqL/8qEa33x8r8/rWOkIJUVhfq5yU4fXGppz
wj6WvCTWfIZ6shpv1PCd47lD5xPr3b52bto2XDXWK3cnlWSU7MfX31OIz68I5qyq0foaVRgJH33n
LdK0RWCccL+Cf/AzQddPtBccwlPc97clLR8MulVT3PAdYiHXVVlhYgXUoL6c7zlaiB/r21lAzwYK
bHuHvduSn3gcH1TqCS4gCxYAViuLsrWP7J+vn+C8WT970bMShwQ3MlsfVyu0Az3BID9RVKpX3s7n
rQXcuP+ufDt0Q5aqCzigFMzOo/vKRzVFX/dvX31Wf0Q9BdmZ5nqAsIRVXmDuykS/gmtcQNdwgvjv
dydGJ+4xGCngiWkNBJhqoSc3uor1r6E6FXTb25AZqTHswgLUQEhcCZUfJkm5Xz/bhYuwqf/344Ox
DU1DVkimk/55IrgP07FlGCk76KHEoODttiS78OvPupCzZ85nXWkwGKqSaeo5ftfCb1cLyoOdoT7B
EMz3TE1s8zBmOJ5vq2vBzJcuTuasKqZukJA81xYHHIE8znJN2XVGWa71YQFJdF/Wzfem7N11CzKz
/Po5L9w/5wMxIjot/FsCAEupER1QHjGM2uRJcUDtsdRa9cpPd6mRmo/F8nHCqZGyfiCtzN4YhY3v
YYbG1cKrPt60hbVp2/hbGL8nTOgWAkXMoSSR6xq4eOFYNmYlyaqEJYXWaXtp4NdghYshMzcRuZsl
sTcibY6liavNNpDKDrPlr1/theU6H5yNUWQFNg3hwUzQXvVpSGJSH8VkpxThUUJPvkO1ixi/n+Ir
IP6Fg34+TLMTCBkAI91BtNjuf8RBvY3T5sXyy49/e6RZdclyjM+LoOoOKAJ/l7I6GHa0HOzoNhiQ
KpftqrlWay69vFmpmQI7FhqO+4cRcn65yhpMIHXj1TH7G8TfLzioXtkA4tLSmFWVqIDsjaeFuncd
50FxD1BDoZhGXuVkuEMl+Loba+H7N7hur/P0O8LazRjWHtJF8kXk77oPdUz5U7js+IOvXP8+4i4r
J3uJ5846Cx7aXqcbT5dKhH+yISwF/43h7GagYwxe3xV5+Pz1j3PhZJkP7iD5DWk+nrdyZkOCkhij
2PL16jXywqFozIqTANaQPjlDe2RHj66hPNttcuVgubBu5yM7AXpYTHjP7Lk3LDq12Sv9rS27PUrm
K7/yH3D8kyN9Pq1L3HoKDZ+XM2X+0rQ41+lIjYcoFkfxvcElK1gJs15P6sbQg0XyFhfBqpFEjTpn
xDVfWcDAFs7AuvkjX3f2xtefbQIbHMiVGcFw1+CVC+V4PvlToGLiEhYkB8W2vqNx2WD994SBM/Yx
ahVjUyb+rTjN530pOpEWopSGlSsOQcGySJFaNtzVyG1Csba9umwu/baz+04O372m+peHjpSRukQC
M9yrY3LAwenfqt585hdzgDix0XQHB42YpRKgBTpYmlwPymH9T1vrz033r5FIbwID5m7ZHUxTuR9d
+yM3Xcwgr41Dzlvos8U5K0EJUqomH+vukNXVKkz8ZaQ/IgdJCXKq3uRkrDmh71ACrXEl/vqBLq2z
czH864FiBQ2p1TvqXsXnNpl87DngRNf1Fo3raaz8a2yYS934fKoH8RaouTLUfWNu9egtrw4TOSB1
7nUR7DVyr/tpAc2AiPhCe7WoWZNyBS2+sPDmAz7XT4nySkwucESQ+GH2ZCTaDd6ib+ih/+klzud8
RWV0XCd4NrUSmPd9MwusNSLl1U5dnFOufMilx5jdXIYgqV0EIMUBS7h3TCefRWzeQfe7het4ZTFc
OGvnAz8VRX+XakLd03WZvteG+Ae0R138qPBRIUnl67d16XY7H/pVvl/Epc8PggLgNsmVhYOssLXW
eY3VlhdA+SlfNbrBrz9Ov3Cu67O7CtWtzXOdJV5MJJyuEjyqBM6x5c6vq54AB8LDnLuRSNpaNMtB
FqfOcRdu8iLNbyQVo3f+LkwVClK6hMV+KIwrJ9EFxGA+5UO2ZvlKQKpfFTzY9m0DH1gV6aotejyV
h/du8smIjpMrZf7CPtdnlSVquq7B1SQ8iCzfVRDj0WP2bzm04quMvYu/66yWIKfSUx8/vgMB1vh7
NKuhLJBR57eDapNcLZxdMorfJdzjhaiG+69/3kvbYnYbIRXuTK6dnL3WVy9yMl9xsT9bwNVQna80
DRc+Qjv/gn/VSAcFeDUJn7h4uzA82xAhsDApsf1EWEYhRef906No52351+c0Qa9Omc3VJMMWr6l2
bpYsRTC+sin+7QNmJcSvoyQuaxaBlf0kbBr6DYKkLFhn1w6wC6vsD/D41xNgmUe4p6yLg041vA98
bP6LwesaWdzlo3zvr9XCC1dQbXaX8NVBwCi3I9L5mu++UuHBYhy+fkcXLs9/zq+/HkF2MQ5YURQd
WM13OMaCTOf+a2l9/Nufn7UzWRwVhi/b6BBEuOcQZr8j6ASnnyC+coe49GpmGz1oMmUMkJzuxRi9
6rCaMfzcfv3dLxwPfxCSv15NMfrkI2G7vpej845crgZ7rHEVQlETIvzOB3Wrgl5//WGXltJsX+Oj
aSRBAb+ZXmMXxDaCnhGvReKuyWG6JUb3yudc2NzqbHPXyphaKDPDQ6/Up0DtV5Za3luRehvX8trY
8sJvos42dusPpmEbMjjk8IvQ0+TqIg+mK9XpT3n45NKoznY1wURtoZPhc2gi8j/rPn01cRtpkuo2
cL6P/U4LEL9nQfOKi4eHUeFeWDh818QW30WuLpYYW9EhEu1ikDm+kM01mPoSSqieX/lf66UxdF1i
PAJ/qLMe+3L8Ztj+Y4K9P1mXMGuM+z4k/o4s5XWr94+Z2m9CZC1XG44LO1mdFYkiQU/s4z9+wD3s
kQgOdNzByuiuMfAvLFB1dq0AcGcMqFUpjpfmu9HifdNgX4mttXKSTrhW/bevN8Klx5hVDBWRZoH3
h77HytyRC/K5uhWKtrPjREzK6tcfcmkXzKpGqvgZ5ln5tE9LlDEqeQTj2XWR+ewyu8bauPQgs+uB
A98Ex2GRH/CEeidK/CYaCVsJv3/9BBeuU+qsXiSKLtUhE7CXhgB74vKgh6QJ2uVS95Fn+9Yacdz/
A6H9/Ncns+e/axu7Wo3Y2bo6ILX5SUIVPnkVm3BFduqLK9UXsoeVjzAzkrWBZHbbqJOxTAvMOHpS
0pdNIDMCBZujtAeijf7H2Zk0R6orUfgXEQESCGkL1OgyHtpjbwjb3c0gZsT4698pv01fblFE3KU3
phCaMvPk+TSGGHWM1Zp+4fJYmHz24zIC6/AyLdObGLa5GyPme8I01BnGHXYh5p4tRh3JNZhHa73w
ro//0oDM9jiKpqEqYkQ/ousfjnTtrS4R0CWDkxJxX/X9yvl5eaLCPe6f405G1ArhNoPkU5ZvlP4c
ifcc0KGYpvvr77GQ7zfFbNeaTJsBIIGDR5LwCaZqPzITH2YcDY+bGXUSEBhhWf9FkvG3HYjN2Rri
+pOXXm22XwkUyqYR3KCbAM4ZzUQ3lhU9aDncWPVi5RHnj/Hvo8IUsz1rhO7aMntcADlEjn0Cs02I
C25hpAXBwGefr1zJv5NUlx4z27JsBdE1rCJA0ozbzGNdlrpNWr/Swhy3Ibo9QcQeK0cP48+wKvTA
SU2UVmx03sOclTg0KeA4kt/Fqkw9E0YbDvz52Uev9QqyfXTZwZHN1SirtqQneuAlHSy8acxrQKAj
9jHU6oxqqeHPJuFW69aof8GTlIfPPeCUjkZJ+dzofeMR2GF6aMO7oSOpvamx1iLOhRqHyWdroe6o
Bh8zTFIol4v2FMmPjL52+QO1DkF0glmdA0cYzzRvwcm4PneWVvxsWbQcgG3aIXJHBRXFqU790JTm
RsErosgo/jKlvbv+oIVoGkKNfy5AHG96bYR2fgPfwqFXh7JEcy0a1O0ULpCV/WGkMK3vjzLoHKYT
eA8FR7g9P5+Nr8cqiM7Ms48QRpxt1d9YAax3oMqQQINf/3mXzxiTz9ZQDvpkzDstQQDiGMEbpNBD
8379X5PLyTmTzxZP3+hoFAIrCKCY+imAOa4LYDzbK9m8wVp4B4eo4zSQ1lE4G1DchpqqUChHB/wu
JORPgr2jMLW7JMFuAmCFpw+g5wWgZyQjW1E+Lby9mJ3iwAgBeooz9oiaNTz8zhuxZtdOlD1eH4Lv
+u6lhT07wpPJHBXAJMVNrEm9QTN7ehvS8BNYoi8NVqz2PjHspoQ9nc3hVQvKFJwGq5cOhsUbK4ZB
QhjZt3DmhgArq+y3OkCxzYBhmmHkdzq3XmqZw2EZ4JfbemxcPZPpY5lbjxrH+ky78NlSieYReKbA
rbu2rac+0m4pCC03kTzbAhndXRR2ugdjVgYXA3ayRQwTZviU+mHE7nWt6sE3kR1QRPUIJ6cRuwMo
MvUmh8D5hYYtPJRZSx2LWPVtDfuNTRY3w8GGF9lNFKEzTbO+rg/kd+7pwkDy2Q6pBSWDXywKHbU4
surXGDQbjd1BpIH1W8DQpu2fivzU8WyH+BlNxSg0OaVxlOW385Z37mgqhxfSwPx1QCuNkb6Ug3kk
bXS4/gPPc/rS75vNpCgiPdXrmBxFG7wnnXjncni9/q+XtqrZHKqhqguMoc0RFSS4AkJCTmu+gU1J
vyMGiiud6l9hmPYIV7WVTWHhSCdzhTXojzVMpJPUh53aphDlPbeBrs9i5sG7BEwRfPIo9WWqn7jU
7sDDCFaGcSEEInOhddsXTE8onkwoNMsOlvxNE8kHc4S7XZVGYN2jB50LSMQikzYHaSAbqdlN9mnb
vNnnhbG2NXynRv79Rcm/VNlRD9dRO5b+YL506nas9jDlqlKYExF0J5G4eQA1+KdlVZtWS1/1QQO4
gXzJ0n7JSPp8/dOfT6NLv2G2O/dmxkE94onfCf6ziQrihaG+jxMYp01R0Wx1GGWtBDSXZxmZ67VD
WF0MkyUSvyrxdUFrAfvdAy4CKQv+AGneHr5I/rrS9fJ6IfZsPeudBDYL5BF/DEd4G2vFH2LicNcn
qMygPg2D9MiFQIQo36bW/F2mv6d0o4BTIQZYLddH9/LuD1emf57MYwf3vkZn0u+b4hcnww08z+6L
1aBiaS7P1bw2QHA114X00QERH89+OMIA1qSpN+RsEgCbJ2QXg22QQYHGe8DQ4VgEiVCNCOf6C34n
qy/MHza7V3Ucea1yRLV5qostAx8yHO1jED2QdMPgumMNj9ZJaMYDLp/OAAQN7Dy2pIAnlURjtIkI
msIbYeTgATwkiV+Dk+xIrVxJHC6oKwmb3cFgfJXYKimlbxOcvGmf4W7Nb6Dr3Vms2RhG96rKUrh6
BWlxZxSvaBRwSgCMOJh+uv2ldbrT8HQt52QsLDY2u6jZHe2GsBWxXwrAr8ZxF+gc51vh9g9UJG+V
6cNH+CbUc4gcUlhwRh8Y1VtYmsFyL862qR68Era2HBcki/Cm+OfkhGvbuVmgTHwFyB7MflpQ8aqA
/QiKTLxWBdAlYVcPJ6g738spo7d9bsFo3Jbg9gZ9FnDPjvuHGBsYrGInXe0NVEN3loLVV9jBOjKG
MM8jASVHPlafRmDAUNGgTotevt8goP2AY8GaOGvhHkjmqsYOlCRNRFbsT2blm7C/yyE77ErdAfYH
145DltNfg5XsgxEuSRIQ86lVxT4y4R4Y1TfQ/DLtJzYJzYqq94F17C5CDcG7vkQux5DEmn10ILil
Du5r4ueAfaNHUjzCRumNSuNmVRO5MK/mukVOwfZqLAmxdxScwH6EvhXkTJLutIJ7YlyJIRdehM0u
221vTkMMs1s442cHbWRbO81PxaDtLVuubCcLLzJXQxsBHVpuwUg6M8tjDY6TQuVIz2s0HIZ3Stf/
45vMrlKk7eIMsnN8EoAwklDugjy6q7rOWz99zv/q0r44u1JZKVxMGM9iH6ExWFENFG1DmTsT55E7
CpzigHpZpxFEZVfQL6PIRpQy67XS4sK5M5dw22XB6hEaSJ+zvgYiBA6RMUgrXLa765N66f42F1cL
mvYEHtq4xlsFHImGjZ0Ff0zAs4rgLK6fsj1R5gn0dbgLTjCYXO2AXdrT50rrM9644FCf+UnRH6as
YthpMtfWrGMw6Z495Xc2GJ4pOlQBHNnB8LzDmU8+ak2GaASrt1ao7Vo9WbnILoz03NYmqwLewYIj
8WG7vAN/Gw8zGHxZM77ygIUSLpkLe6HoS0paYps+l8htC6+W5beGBZMgs/WCvnqPJN3oxuADBHn9
4y6swrmWt2awG8iBNvVhU7eBf5tngNRsVax3WjP2pf303x4zWyLCxGkPPF7qF/LIaI0MDAwMYQB8
6hroWzXavl1/ztInml3CrLFPIMrtUl+Eun0XdIzfN6iQbbG/rDULLWyNc6VuD8csjcHn3Fel+N2R
ehObArfL7he0+9dfYuGbzDW6VBELh4hKYU0a77lgiP60uzhn93QaPntrpVK5tKznWlxkA+MabrEp
jLILADSGunVzDWhR8JImp5Gf0HAnFkzZzXBb5gA6JQS8lJVptzSIs4Oy6jjR0DaY+fAeRYFa+4Q/
BDq/9OErVStytIWpMBfhaoIY6M7Gd4JxlvYjjMwYWF2rfoWLwuf177QU1M09bKqaMLBKytxPq3iH
26zetluS862gyld6dTMJc09THZ1+oILAOxrlwXyXdr0H14BNHq1JZ5fmyyz6yZlVdLDazPyq1d+6
Sr7llgFfwimG12DN0fbRPq+88OUcHLw6/3mNFCSMYe2n4UnBgLzEACsKAS975gnAe1KgvuCU5wP4
DjoYuV955uWkOZnLaVG6YSYQU2AlJvWvxOZ/ap3fF034JDuQ36R0AzC5SOkFwJuY/bE+Uiu9CWn9
nAsbAMjhvgvyD7tJ1+KMhVhzrr8FYQrABgAE/AzspoY+BWl9IyzpJfZHQUHayx1dPjSoN1nIiwNU
5SKPfujjlVm90LEF1Nc/P0EeW0C6TmbmgzaiEFsbxRFNsQe7sJOXnsW/8g7ukkVqBq4cI3kwphGu
c33zXFvIr1noNnUAe0aOsAYqww7bfRGlJwomsdvY/CEZzsaCBlcmvNC7E8wGU3h5a9GGSvR4OFlL
q/tJhNoL6EvKA4hzP+nD8GuIVHqSNNkYQTR80bGajloW5Z6egjV5fRoszIK5brifohFWdT1mnoDP
hqndhlN27sutgLEAyr3C666dVQv1A7T+z4Y4gLKa2Tp2+AIwqQ8YaTtR/dmywY2a/qYZm21V9k6d
5rtBhiedlitX1aUAey4GZmGNPiWGXJjd9tKNyx7eOPYOWHmv0GHS3rYgkGRGYe9QYbxDLzrwP0Oz
6fMRPq/pA8BScF6XQFTBvMKdKnTa3WEPx7jUML7Z8JCt/M6lk+P79/+lLAgJTB2bFtcydMO8l8Ky
b2td5R7Ckho52655tBq0IYkYhSc+iJ3RyicwkdYW4MImNLcwstsuBZyGSr+2w30ct/n7YLBx0zWA
cPEWtv4hZanTdKDukLqpHaDq/msqc65xrpAlDECpQBqvlnfIYWH0eeKhb/sk0LlZVmAsDn2+M8b2
w6bqJHm9uT7/FxJqc+UzU0PVmwgv/SrL5bYpkW8pkt9sVG5CQiQS0aunEv6OlHS3u/7Epa88tzgC
XY6oqkTCqdOxykJ04TOyrxTzeQrYa8PpbcjR/E/so6H9Wt3glhb67KZoYG0PTWtLvwTTVPEvBdMo
+PqjG3XcBHX8E12HK++3cAeZS6LhDlfZIHnArI/Atr5mLhMjCPPg3IGoN7VfwAbDsfwAGVoSbcqe
vjZmu82Z/QNs9o1hr3zYhWvKXB7NzWZAp1knfeRQwNk07d1kGz9hOLty01qKKebq6KwSQIZbg/TT
VnhhReA+X6GAVBwBWd9IAhSuDHdIGB66eG2Fnr/VhYD4X85IKYe5a19LPxsGtwcQfUezX1E9vXcy
ytFFLB45K/awwa7xhcGcK4BXWMnALKVJ5yLqrg/rOK4BU5eMw6H/1UDS2YbMwkSf/lDusgKdzbgW
3dgRjjpqTt8taAAVrQz3wl1sLq7uuwnU+gyvrkfWJiTNTdJkGw18jgyKVTtfuYgtLJK5prpmIDmk
4Lj7MOT2WBPdWnbrxXV9nxt3TWR4q+HhwrYzV0nbI67NFZzg/SnstjWMZBTWCaCSj5YQZ0YgLjuK
3YAdtqKmW1oNs9UfAMgXESAj/GBsM3dCL2SXJe9Naq/dJpem5vlQ+evoGkGE5aCaYXuRJaCTDdyN
MAOq6b0k7Dbmxi16QFAIqZ5MITdJ9Xh9r1nYauYSZoxiOpISvqAT/RLFWQEfvg9a8LL6nRYmxFy7
jJxSzsakl75FxLG06xwkB6SYy3bYIJN8y600u1E4JP/b68wuSJ1ZENJwPC1F43pZo4yaJxsNxQZi
RSsTYekSNtcyo8FnxE1TSV9LcI1X9Cvn9QlUuX2P9EgXhnu9FrDkCN4yWuI0rn6sjuXCBf872vtr
igxgaYy476box8q2Emb4Tl6bH9dHbuk7nZ/51/8WI6mKYsL/HkqyzQwYUCMq1ME7Qatt4Ywt2H2d
XJnrS8+ahYWaDkfyHmwHv8YNueC2HwpEaAxbrQnYmoK9f7bWVvy9H1zY8b+/4l/vBeQqyACAyyHv
Ar6V0/FuZ2cdeJopdlsbnedgwArX1ptP4Bf6Qz5Wg6PJ8Q6YViRkEziqw5EghRbY03C/Z0EExWxr
A0II9pDetdbDoBhyUqYxgLEFXt7Kbr2wLuciUuhHS9hUy9hvatsx2vphZO2fMOpABocRxvVPvvSM
2WcA2dqCVXwY+6m5aYrxEdZuo2NT5H8FXenbXEpEfF/h/hp+jTQxkwNi0lIh0zD23U8BPg1BIcmR
4O3klba1NG/qy87RSpjU6nHmgTPGXasx/4TK/qkX4UqAurCDf19D/vopWSBIP1HMOhl2v00YYUa1
/iNm0cqtdGFxzvXiY1kLSw/Y+d8HbyKEY0+Ont7rX2rh7J7rxGMoAAWgWpnf8+4PQ0hzCy7KPRig
XqLG4phHSIJdf9LS3XouGpd5WGc4ObHHpLuyJzuItX9FBYh2tLpRFHTfVzu/15vilEVrBoNL0eVc
D951kQR7C/k+raoAyWt6dWKG5mqgTG8LbUQxqd01THgIIRyQUX5T9QyNQt8cjaLHTdhmO+iR0RUT
wA/fzg0nikNY/w3wJB5Bnb8FhXTltFy6ss6l4zjD6ikZ0hj2Xt09aGHngjIOhK0APxbebz8tNY1O
JIf17r7visK/NzBAjP+5McfTMEEHPAAFnabYJEE1dKSt833XqPZg1Uo4Khx+01I0wO+kwDhnut3A
4j9q9lnVxqfaJgxKoYrsgjrhrgF+9D1lwMUBUtA+CNWgFARyzL4MK7YtlJ5swSgk6Fhv6lx5ZJx6
qBQCuu1FCe696ALUMytl7pEJGCskIuJpY07jcwQsPKgqAxqhjKEAU5EKAcJEO/QF2YQwrnySMcm4
O0Dc0AGLFGi3BJjN/ZRmKBzoTZl7MWTruwyV8groksnmQA5b6SFmpZFDZlux4M1sjQyYkBYLy4gj
8gLaw3hvQ0V2sDmYrToYFvdnuvVaIvrymqbfjgB/bRnRxIoxk8h3KyQ74AgWHFtUwjn4fGPsgjS1
Ox/1UFJ2htOfzufXutPH0qNn10HQloDWQBeB3wcQ9xukfK/ys3nJAKRoFf8GBDBwSGpUG6VQMw57
wC1Kq3htJSQGDV9LJF8+Iug8BjREclakj4UfpPw9T6gb52biVLjs4K1XdpzL+zKdh4GRHqRVh5Sk
n1nhbioLrw0N4QkNgDnTjO/4JHu3BXXDoZ12Au0YniCKOBFUgKDwpVs1jO+WVqwaOl6+h9N5iNgV
gLDVkCf7TaCjKZTDMSoU0N19ykz/AxgQiLztPpvSo9bkm4nln9eH4fKdiM6jQ061AQW8ARLdVjig
VLzm3eiHspJA4pHHACV0sLhWTuWlZ52/xF/T2mKj0aC2nfkUtafOfC6b+07lvh7DpS0cccpY4vX6
W10+uEAM/+eT8sYya7NGAaBvh/e0g9M2MHFQbZxbbkzsY0/XH7NwzaDzaBBc0wJgH+SeM556obBu
8+heH8JNrFKv0NIbWfJT1ac/bat8t0r7GaXhW0ajB5RxiYtS7vb671haLrO9+tyDkI4ZKgLELG76
itwlQ/SKOtngtGsa+u+hu3AefOuv//p4wsrzSAO/xc+5OIomRF0/oGJbYRtAUzbuqTY8grwhqPbh
UB/CszVWVLb3g2VtUTGL9grUSUigwbyygIXbKQjrtQk7NSLc0iF5Ej8xwLbhBKd5UhFQyafn64Oz
NOtmO5oedA0p4e0PyWMOBKVxEqh/a/Xws6mz9wIo+dauveuPWijP03lYW3aKYYyawo90+9cAU8mo
gXMY3+UjgUn4NLpQoENxX4W/S3hUyZgda2Or6ttpKB0zkz9XfsbCK8+DX70Dwo0VObbPMImQ+BaJ
ixbeZDqAYv/ZnmlXqA+54FUmwJrp77FI3UJ1d2EPz5FKfyjbFLQyGDy3A8jgZj8613/XwjT9Vob9
NYVMChSTlUSF3wj9PgrTO4az32mS0TXUyhf4TitdmKbzKNnseqPVe5L7WtzwvaZz4ltBio6rKPpM
w6A8xTkYjqChF25tZg2QgqB8wRufTw5aSa1tJ5EAK1mW7voAghhJEvTDqzcNuDtQwzXylo8xPdqV
HPeNhP0mwRPcwraZxxQ8C68P1MJ9j84jbmbSWqVZWvi2/gdYojuaAk1Ew6Op2h9FI29Ykr7UJbx0
spVxW7DDoPM2Yw5cnanpeeknjXbHc59SmIyKTRl+FY99CBIbHG9Gc7ipYgkJz4C2ozIC6jNZyZAu
zdhZTAhvUGQpWVH6XTDttbADcPZQJWIXjPKxodVXUtcr8dJCpEHnkXkniqTQQ1n6AFHtUevyY9E9
ipo+k7b4EQmKdPP4YLV7rdK9853r+ie9nDek84C0iSeNDlFY+CNq8A4s9u4hwAPj6hRm1gYuBeBU
i/x19R63tNRmm16LEnjXsrb0BXDIzIzeeGXfwSnpsKrJWLg+zeNOGDgkplH3JeKD4A3GEbe4tnzB
iG9lvBZO8HnoSTvsFUWNCTGRF3ClfuVNuxvb+rNKLXdVqPZ9n7ywW8yjTgq/PpmVWenzrEBnFBzV
E+gng1rem6KKTujRbYLaiTU4WttgvgWPed89ssa0NwomYNsxHwq0WZJdnpqPYMcfq2qHTvATR8Rk
yd4rghwMTSlu8/KhzoECjLJfbcY+7EKuGZYufOh5DNsAvmJbY4o3SNuXduSPmYW2ZaZt4K55feZ+
1/EvDdL82tZNaDuxeQFRhxrfRoTJIKFnAVjb4D3fFDp/D1Q0uBy4XfT3wF7XKQgM3DPztkP3t1OW
ZrfNS/1HZtvnCjUsi6nIb+Bp0DpJDbcPlqvWLWObbDCmhitxSdjJNBmf4Np+15biruPo0wpj+xGs
a5xUspzcRgh5Ugr9c1KWrVc3Jd/FZZ3s6r7n24yTDwtp0T1a9p/1cdDXVrGJ++OloZhl45ndTykV
Euw2uGKjYbDZMC0p1nb983Xt0n+fLVo5sCIoWlH5RtPf9dkLKfQteL3UweJtN6EBIlQ6wAWwaQAY
pDFce21HQ9by+nde2BjJvIU4FzAiBHGy8vU0PJm5ukMx/QV08d9D2O0tQz0BW7MpyuTUFP0Hbn3X
H3t5oRNxPhH+uhSEBcwOGuA6fTHcy/4UNSb6T4ptEOsuAJArD1lKns/bdNNaxkMPTLgvknPXS/yT
B3DvtfLfZ0m+LYZfZo/0I5YvMJjoFvZTFKuuv9/lBUrm7btsQimiCKbKb+L4lmsvplHuIep9Xd3E
FlxtiZitT5KmJmDPeuVrmcg+ZN78Udm4GUlfb5MOaBDA5OXRMrUQNz5kMKJQ+6pyEB9VDMB0hVLv
MOgj9G1Zu++EaJ2wmjaaHfweZT4+5PAsgJmcbp8kC3eDjT8ogI35IOneGhkMv+GMR+PiGQxU4YoU
nX4OZDZsGwyN4cU4Uq8P48L5OU9MG6NmYKKEqGwI6QXxq2Re0DbPoOLCIsIYN0SWH6uV8KVgR59d
RyJrULUWhrUPAZtxgK1Ouh+D8GkIHtGvYFY0cNvpJwdKrx3hB12n+wTdo+gFeYmTUXeKFFWmasga
N08L5hYFGNqIAh4ricSX7oVdepvTCI7j/Voj09K+dN5R/lpElHYZ9EBp7Zu4s7VM3qRF/uv6wC+t
z/Mj//rXbaCyLuiCyreLnrkK7Fi3yBIvtlnp2LEdoZI9BN71Zy3ET0TMxr0vwmDUZVj54RD9HCQ5
5Oo9s61bCUPULOYbQwtB0QAattOcOrwv+bH9QgMvqkZcovvzcP1nfMe0/96IybxvFXLqILAa7Ba1
tHZI2x8Go97bOfMnEE/sWrYwomDbEZKTqGFboQd3pZy8FvD3gn3oxo9SPwO9pvgF7HqYeZnDJsjl
l1z9fefPeun3zY6hzEq6dBjG0tdSebCryQtk8Tox9PD22YbU3V5HGjvqY68njZcO6IFCkRoEKyCM
pl0pot80MtyAtG44oHPV/OQczvigE8un6wN4ebESMTvIMqRGk95WlQ9pJNpOxMbog02ke1E4HrSU
ezRACntNXLHwsLm5xNShLkoUcsI4vT5a1dxEmXYLUg3MkU2C6FJ/MvHmEqLXlcPkPPMvjP68m15n
EA5W+VD5LLEaoIKtgw3H7Osjd/lWTfh5Ff612nrOzRg07MpHY/fg0AA2YkJ+rFZyl874ebd8WlWJ
TIGa8xOrQqEDnItpE4n8jkzRi0hRg9QFUCmQx7m42h5KutZk+y1OvTRos0MqmViPiqWWoLD4YfDa
K1iLZmcQoTPG/DJWNupxpekytAmG8NDPApM7ox6iqSe6NTOyIfzTaIIDj7PNkLaGl5bV4MKV1Gvs
4Eg6HG7aeTPCMzq/R6Yp0GHNiyIpPFWrZzFIyASh9GwM5ESY/mkiwUREe5DIAyDat+t9UVqpMw58
Uw5R53bB4/XvuXTxmDfp26MwgdtVaBUJkfUrX0di3dl96Lda6GMffUr05qEe4pd6an93U3WXU/u/
8SbJvKe7JyWptXZMfNa1T9YYvyXocHZYx5+G3Hhsg4eVVzxvzpc+7ezwyenIUYumaCiKHkkQn6ac
3nQy3OZNsh9RZYUrwu25I9MoyFMe6AfT4L5W1iseAwt2U+Bz/nPJWG3c5aLFlI4yWDqwFBD5JAHs
vnX6PDmGmtiaue6Ouhk5WiXuBrkfhk1kvWnxH6M/wpX6YFrMJfbX9eH4ln5fGo7Z5mdT0HvTuoIW
VOTbZura+9zk+1ZmMGadIjj2o8hcFakrIJHv6VR7oSUsr0JJ8XXs2JGGL8bUHCKdPyoWPbVKZRsk
U4NbvEmxKVm/tyxbOQGzMIfQR8rF2acUQb5Eaoj3b4KO+5iyOzb1cs8lPUEMfaOXYb+XEF6ZgbE7
D0fE6AP6PG+itmXbyFQ/h7pf81VaGgH7vFP/tYnpKrNomUOzlICp6iShHm3GUW0JiRIPgrcInPta
eVkceINZDs40BvpL0UKwWVCJ22rrp7w8Qbd6aMkfCrN/xNGscgZpxTijVAS4k/Uc4lj+EWkG21M9
uhtM6y6zgbWoil3YWvmht6R+SNMo23DRV5Byp15dZT/QE70dKkjBRVLIvVQ5Cg/JdKtyc686bDum
NZzMeq3bfmEzn1ObDJKiOpAV0ItCIU2T7oQC50eC5tbrM21pM58jmkiNgUhqtB9zi+4kSEZjzA5G
Z7pwXGlgpMYEgdWlcvMcBXu6kqlbuA/q89XOymJQhPxfITLW2o3BzPsMJTohmLuqmFyImvTZomZo
huzMGO2WmaaFuQtwBIGLGR91r1JnPQ2ptMZeOc+XnjVbsBFYWhYQHvG5gdSZAGB0+jDMnaSwNqtB
2uWpYMxja7g18R4d8omfwpnFUEO7GyZmeaMeraVpLl+DjHkcTeve0tIeu7CU43PVoNM+PJ/hkSN4
AlUpuO+SGLtVVfLS42YXlQ6IyYj1Flr/DIV28aDAM1KxqdLGq0sbbA+lQfjdDxutCp6vz/fLOWJj
Hknn2ZgKHkwJHCPYV1aOkECHu0jB0Sxzk7Qs8dm0/9bTZsxjar1SwLGz87Gtp6B9auimVlr3EQba
uDfR+Xv9jS7fJI25/RU853pSnWXBDdpMoNcvWjdL0nBz/b8vdNwb82iqHnij0I+HAQOBTN9ouN4w
hAXkkbDBdkCeMPao7nB3QtDqyl4jbpbGN5WyYTTPSczuOaMNrogmJADjpEZHs7JqN7RtsHZ2n5fY
v89KY97yHIamrAurRpo6kMKFl5FL2wpedUUDxyz5qWKxt9TIdsHA3ihJV/QVl7cwYx7eUdsOp+4M
CcjK4PYsh65wPFR5emMN6aPVJR/Xx3/pMbM9rByMMwodotCENiDIVmHgFoKnBzICMpcNyImupbcu
72DGPN5Ch3NfptWIJ0XTPXxlbG8qppcAdwS3G8maNftCVcqYR1pkyhFPGtA+p2rITRcWRN8W1D+Z
QZMXCInVqWfdU5xPOiSJI+yWW5quzOWF/XMec1lRVPVsQION0DkQ43nxlpbisHqHXUj4GPO4C2FA
VFUpdk8zCmH8Tb1c+MjlOG38Mw/hLNJm6ikBvTLPyI5QshmraAvRFcKQ9tkYbttzozVVSj8gFeaA
6RWJu7QzqYMs/NQ+QUaxsgcuqPmNeQDXGkkkizBEd4TguxD9Zi2NAY6J6h0ElK7quNeNqTeaP7vh
B6s2ObG3Rqm212f0Qn7GmNuZVQZMEKIYn0FPSqRNU1g2hyEs9CCiMh/0/k4rP4vspa+RI0YTYktg
SabGm1SQV2WoL6rCh+s/ZGk6nDfUv26YaR50o1nAWiZTnAPXnsHFP4CDkTpc//8Lp9u/QieDRBLO
14hW9Qq50OfJZjcjOs7DEFzPVj4nmu4l8cp2tPQysxsVLjUwDKzRu4BGhZ9IUm911iGIicuVU2Yh
BjXmEdI42kwFmYVG1F577iYjcIxMbO3pHAzB65lnHVCioZtQe1+gRVTh5j0axv31oVxQWRp8dr1q
kinDzT/M/b6HQ3mGnGhA70Nptr9pV1SbITC3Onrn3ETDRd1s6sAdDQJlM+AItZG6aVdt4MU2wM2E
3o8VouOepdopq/CLDbWDLtAr+urz+o9d2LLnkUsb2VmplznK3zrZUVtXELfZx7Fqt2HXOKtpmIX9
eu7/ZZRaPgIKnfliFNgqhGclfJfU6Lcwpv31N1l6xOx+FtuyBebHyHxGTNie0tcwUJ5R16GDPsjr
j1iIvI25hVcx1nrGA1L4Vt/6ySDcHOZhgMB76BeAgecN6nFIBOTInrL9OfqiurbPgm3InzLVuTLZ
cvNG8fr9+s9ZWEZzCDOK+pCr9EHha308nRL4nB1oT4qjmaftr+uPWBrU2bZTAzQJXSJkiWUW5Adl
5pVri8C8LXh8Mu3p9fpTlibhLAkuW2Rye6IyOFBQZzC691FM92LASiVivFuVyiwd5/PwNE3ykAS2
zH1EJxuw8t7PZmvom/FaWz8FTLkAnmOJ9R6wydffbOEGPw9Y7cTo2yKETq1SBY5RtWWW2GdmcHPu
FRWFeqa6XLtaLj1rtu0wW+v6NIVerSoA1TS7kLpTm3iWFh0t+IgEhblP4JHiKLQvO5xa77gy3YGO
FbmmJanbKLVTYXhCDvLHZLU/ZVvEK6OwdIbPjcs6PYATuILgMRifVWacWlrcdqX2c1Afsol2nJOH
eBo2qIw6dTm9Kbs7/cdsuTG3LKujCVo0XRZ+z+qDqREYznYO0c8eMuqdivKYnc2FzRUl2oLNljH3
IOOKwLU4P3sgwJrYLNpki9pY5Y61WXpE9UcgSp28ZwfV7EgZPKP8fYyLMnMGCIq9PPsfaV+23LiO
ZfsrHeed1QRBEGBHn3rgIEqyLXnK8YWRg5PzPPPr76LP6S4ZlsSuvBUVUeGyU1sANjb2uNYXXcmf
GQ8ZwFdG1Rr4+FK3wJJDCYhlkU1jSj0/2sLLSsz7DA3cv6WnMlRZEqHAQvK+PACQprdMvd0bGerD
RVJvk3zcohBvr77+F2yKDETWhLVO0F2MxisKPoHxa8I+LkeweucudHYhG/PWV6KFymEREWMVLftc
TTumYb4PCfjsJmYYf2K6YcedtuGB9jiZWekaeIuGDATOw8puLoLOBXmSf1NxQXg9luVBJ8q+SUcP
7CUrrs0FUylzvodRPwOvJysOAFb7qBaZ15TdLlO7xgpTBUTpazf20iFJxqQa2srvElDxYK7I8Sv1
wIC0hH5fF4wye1DaflVS3VHiqkbPXIWBPIJmYOFVGTB2oSgA10K8V624i5fcORl9SotNpdJgjw5N
Gm3Vjj3GBHNgz+PPQbQ/kzB4zmha2CT1jzFKp01drxW+LnjFMvgUIDFZrAt0JWbE8HSdLmJxPfz0
M7D5nVoN74YmuxvWwMEvHK6MaxeU/giMY4gzAmSYgtpJaHc3a/VmVl/68fea0omMUKcXQjTCQFPq
kAEia6j2beJ7Nd6nvB4fO0xqr96DC0okA9XNapZ2AwizDih/uqiQbss8BqaQ4uT+2pZd8IFkQK4u
BEZV6OM+kJr/1ANMds+FMjvMUH/PrZTxuHRWhBiaigpMc6O1CzSiWwyERPaQcWe1F/XSIiR7EcSk
LMFMmh8ipf0OYI2bZS5/de7jkhJLWZlIGQyzHdEgrHeK1fH0MZnsmH0sUkQYKrmNhtYuSL6SLL/k
Y8nEuU09+GZG1fyACP1nmSQ3dWk6Q9u4xay99IDDS1HksQagLq/GrpcMvozHRcMsL00VGj3OXQq+
qwG8kEXNbVJ6XFe/lEUYOIbGXCFA8hp37WPRiBe9aB95PgEAsmy966/ohXOUUbuaAKNwTY/vkfg1
+L3i76bmPw/12tYu6nDmWZHRuvwuVIs4gSoWE901EwJDUMVsMKqEoammqp9ECA6MCOwu6VAeW1AY
zImxcgsurWy54SfphxqN8Rod0Mwb0TGy/EkAsS2rdyGg+K5v3aVEi75IPpGgFHmCodt5GR/2k19h
BtAYlWLkLQApCkJixSVN/D02QSWSjmZj+y0VePLmoxF/BZIYddi48LH4gXYbFtPasi8YMF3yJERV
Z4kQKtB44uCH0OdtkYSWUXVbbRDuysKXa3juVKXgZ9K1yvQ7jB2KIIZ2zvmhmfJtZzSf2rR2Fu+h
rcDBhIxPFpInEPGu7PgFsyADeaFHi5taBLm5OR/jGaBots+ZB98FwKji3mD5524NsurSPkomaJ5T
zVeRYTpUaqiAeSl25lL9nCbacbU7+5IIyWEp6WwOpomx+hz1JkX3d0MX3ioxdVdfswvxlQy7ZY5c
ZbzmOKhC5BYYM78rIj76efNiVvQQ+BjPpN+vK8WFxchQV1OVoK4VDPkBwJ53NQkPY6LcpgV5HEtj
ZTTtkojFBzm5byXLu0aMfQSEwRJtfsoBtmufFMlvv/4ylNXkoyJeT2hT0BdSTsxP2XlDI2vU1A2K
5Nc36oLHJANBARUoyMsoAk4i5myTArFRqadAX0MT2ABa4WEtrLv0xMioTz66lEyM18MSgDfajm+R
8dbMKLTCarKbwrRTnnoVE9t0aI48JLe8qOCRFhgW7SndXF/spSOTLIXB2yxRKUd1nUYPQWTuYgXI
FIZeoceFr8XqF2KXd1PQvCWYH+PBISm0YqepRXpLenMNE/vSEiRD0C2wrEoShYeBT58aFntp3jyN
Zb9bBQu8JEGyA2pRkLJJaHUQs+4wzvZAFx2tDJmFxKjMlfDogimQp3UrRcs6kaBxPOki5pAQQOiJ
vvg4fvOBoB8Z854N98IO7fLXj/6S/smzu5pBcobsDXr+/AQcCcDAi362NDfhVhcYLQ3HbhvrkQKI
t++N8ilEb7QowqeGNZjPmHtj5bpdeqXlmd1Y5INfC/R2+61aYAJymoNjkBi/RBo/6mAA+lb6Xemp
YRnbuRiHB5SwGnVjousNPHB2AhZYl4780FD1Z1DVZMUzOn/mqlwn18aApgqrMNKLrlSMuSnLSFvX
mhUoERm4HQCDQdTfTPDI88M1OsxVHcS1gA8CPtq3mVRqfydaP/+sDbroPmQGoE0TcDuBosfr5iDq
Yiuo1fIjyI+0eq+DZSmzI6I05T6peZxbFa27yWrLJLYoINNnuzVjvGEi6ZVnv0qC9NDV6vPY1Oaw
G3y4fYDuamnn9TnYgYMoGDWrUhbsmOuqdn4ziQxfJTBV26GC0Rw4RXCgxbbZ114dV3vo+oqIC1b7
tSZ58vawFLFA2mCoJI8VbmvJ8Jzota3VKiaPht5R1Q/Xl3JJjmQwC9AnCx6jeV8B7lmuRFuGRjBt
VI5JHe7X08qLi3rGg3utA50sRwATmoZKWR3yCpns/WguE0JaFqD/jRT9jT7F9wZGfakTG1PzQZ/6
VNuAn0fZlUPzMDFWQlswfQL+Or/pwE9XNHTFbJy3U6rc1EHBDmqGJEBKOKfohpgB5QG4T7SNU0W1
OJ938RrU7vmtVuXGjs5EJN7PCDI1Y/Irh1GRP6FtmN2qIKEoXSWtaGtNJZnnFff1rEDNlOlFlNCs
2dBm4lDksYeX8UbLIgDsktuEhANawH9HVSFGUqFITD1XakU5KG13AMHHXdzEdt+Km5mxzwAK+HFd
U88eFMRob72xbo4IU7KxPOZA8YmssJhzoIvWX/ohoVYmWJVbWtiXIMvQ1pDGzzcoQ6b0Fld00E2W
ZQgVVTSMgt+pbJyyaGJA5nW7ASNndXfX69NXJKXNbj9p+baYuTWOL4oPkk0ztIBDafn+rmrv1KzD
OWwmgjndD4TviL6n5WSNxvOAEbnORJNjT9FwssnyD7zdiNi/wf/U2ctYhY9KXmO49tngj4O2u76d
52EKsDbJC0CnqQHgM7845nl8X8+aF5HtkO+Jbz7nGOIB1iPb6zAKStCmboW+tFi5LUH8RMa9PvM1
ZtuzvhQGoZbQ68QwACjSxJhSXBy1uAJSsMK66RMgD9fI4s/aHXz8okwnH6/yPqgrxc+PrYZB+yzR
Wozv0vLWMFe28dL3X+7eiQDf9ENFETw9Rpj+uBPoQiwCvVmpV1369sv7c/LhQJIwzaxIsyP4ToHQ
r30fWQgEgTUUyEsfv/z/Jx9vdA0xcqEriKYzO+ieSfsRqdUV43Ppw5cNO/nwXrB6AhiEcgDrwUNf
g8VKG3/4a97l+RwaDlYyOn1vRkEx4bvjZoZABGr4YBXdTlEjuxo+lqCtZu1GEeGKjbtgfAzJ+KTj
hD7KZlYOnPPHuQMFrS92VR7cY5jVKxlBXwv/snIxlwv47q3E0iSjo80AKmPmoBzQFKyAJHnKf2ao
SQKJWmOHgjwlJtqN1saGLrwRMi9GT4Dp0ItJwfBqbgPUz8m4b8HwYC9LYM2vLGn56meWJFcniNol
Xd9ACrCf7gLYxbq9gwRwq8UBGqyNjwZIj6iqollg5V4u9uOcROniG4zC5wZB2KGpgEs9P7XMA4VC
PWjWjL3M5spSpofrqzvrDWLSUjIBWhCj8SiEblSicFWd7QxQ7RAK5EK0SF4XcUH95HpECmI2A2Nn
WE0032lxsZ1B7AGWdlsfgi8kyAE78ZuLkWxCBATCsVBxbY1stApCgIw3Wf5wC6LC60u5YBfkaoSe
+ykrKQSAWsgumgajp43lj4+/9+mSWQAJIx+6GmeRNZGrGtFGLfrA6rPO/b3Pl+yAGhvIXYeqcggV
RtHsyBUAttQlEq4rYfP58BHaJN3+nJrgO1Y15RCALKBSnrTUsDO+UQH9NGzm8BlmDWRDLFtOprFw
g2AeYA1WQSIuGAS5OBGgA2MqzFY5dCw9Jn1t98F8TBhc70UjWENWKpYX9EAuSCQZrYAIBys3FuPW
wERQZXxbvZIXXmW5yjAkQ9DVfq+AmKlg1qJlugBc9XUduHDf5RoDirlT1ufYISVMf6ahvpmH8T5f
ZKh8xXpdEiE9/KwzDZ03nXIgJbreoqLycj0EW1H5qaSfrq/i0gsqVxOapKaRoqv+wWg3Ufmkin5D
/Hv8sNhn6FVEdG/VHF+UJrkDWd9gOQ03D3o1ffBH4ii+NVVkGy/Mc2x8qLPQAy/gZmLd2jld0jDJ
Fhh+XQOpxzQPI/qdrbbTmVVPY2d3ej9vrm/iJT2TzIFR6GQIKh0QYjFoq5ph9GZ9WGvgvrhnkimI
E6DmBxkRiyPQaZ+jeQe0OTsZn1XiwQ/gCd2w8fdczVecjxN3zTQpMBenRhy0ioEQqgZhVWQpUbBm
1i44NXJlIAJAWD+HOT5fzW55qj0wrMsEd3gctbdxEux7Dg5M0LDfIgS6fjgXHk25QqCyeegosIKO
WjdgUIia6k2HwRSnKKLcAQ/c6MV5iPI+zdbgAy+og0yJoWDgfAADSHKcArQdsTacEAezcft765GM
QlJVagWwBtBcAVeu5OldqGQudgshIRy2stZWXujzI2SYt18u1IkulHOaVAGy+UcSt/ouNjX1maVV
8Z0negAq+cmeyuHgh4bXmDB+/ngkkeL93holMyECrSmn2oiOUxmDHUexBqT8Rg2kCoDvnLmzSpp2
6agk4wB3bdRJ1sRHQQzfYjnmyVZD6+VAzviecn2g9n0t8dHAdcS9TUH/I7oEDpu+/732MByQZBhM
cJSXuq7Fx7ZTIqfUq02eDJ/RpxLZSvv8eychpQeiec5H1NLjI1jop31ZlLM7KxizSGK8E7xG5ioa
ju3EhhUX98KByPUCxUBTtd/q6VFE0S2O2SBrFF4XjkOuC6Qza4LRV9PjRMEpNevfQGcJ3NgBU+5o
F1hxDC8YGznrT2LSGAHF14+a5pCoxw5gTnSo3BnPGfR3VW8vxDVyap1UicDImJEe67YzQULG92Ge
o2IoJsdsUg+jIK5a+dQqzTW2zgsOoZzsxgipEcwGSY9ovt8TvNysR83iU4hh7oYkKzbn0hnJ9z7p
xpFm8Dj7IB7Rz1Upbg901odZNZ6zuQhXTOglJZNvPcY0knnwk6Pio3yQaf1GDYi64rRd+nDJGTAF
wD1TliXHHC3ZluK3z2rcrHzx82N7AB+RrjyjqQHQJyW9VxLg7ZU12DkwLq6EnG+RR/6QtnNmiV+V
nztJufExznE7x5/jXk02vfiMYo/dot52Ww7InF63D+dBFfGNJAOhdH6OWn8a3OdCefBJcy+SWbdy
NMC7Xc8wYSxCA9iaiSa+hkg22mMZUJehFrTVcuWmDkBBlFe9qxX+F8NETh8zvYFlqNOLEInvEC0C
3TbdZSUDXkdYKrtWxD06tUuNrazgwlWScTkZRQsm7+vwPgsn0zJK34pT9VMIliIxzJ+nWAW2G0Ai
m7VC/AUTIQNwBlowF3FbCpAUznszqYEIDocxrZAHMSbU+5tdU65YowvXSQbVJJz5NcCtg3vfnAo7
zTvqgBmb2OaU925brtT5Lij8awh74ie0c58JQ5jBvZoPw4bmCRr/BkyEXlewC+67DHcJhq4x83si
jkkGUMk+72zexQCv9fVy5VK9tlmceahfK8knC1ATRSkNNtCjMWKsO2DLkF7SvUwojfDgMa4wdUVS
Ryl3YXHHNFBJ7VVguxg7wNJbDfvMhmD5KW8fygpBerxPAazF0180Gh1R78vpDr+t42G7/NG8L9J0
N8YvLY/tpow3q3p1SY9lo5Z1TQlaCXZEi/o3VW+2eEFdAh5t0/yM/qgno60+iLW5+EtByWsD8sme
gbmgbPxR04+R1mwbZXDGHw3WlWj3cz18reLKoaxz0V++ljy8pAeS5auTAEBwjOtHNZksmgNby4/Z
du61H9f17PzkhWa+rvRkRUNhmDHvFR0+Z5F8UrS22Ddmv13I2r6a6sg3BSZB3EEbiTuL4FeWN9o2
bTGZUYbg1CuMeCUEu3BpZfDMgGuJwUpTP5Y+AZC+Et2NYwJoNuxz95s2SEbQxNS/EVU6Tg8YMEB+
S0AbAjrDTeYPN3HJLKjs9U29oJMyhuZc0yFhMYUcVX2OSbibRHgABPFTpQdfqIqcRjm5sf57pkLG
u2zR2My5n2vHHDnFKQnQ1smGOzBGaJvry7lgumWqBdXo0kBvY+1oDtq2GL8U4bwz6KbPE0dHG6//
8/fELIb2RBOBJDyJkaTaEfW3HyFJN1mj7GiX73mcOu1o7sp2WAm0LtwqGcyuQNfFFPmhdgSrmGZx
P9TR4ayoW00AHPr6ai7Fke9QQdq6rYpSlMeSG/cEeCpHTgWz0ccKnPMKYJFmxu1q7GebcG7P3Dyy
NP11XfilyyRZja6f1AhzW9Wx06ZvGC/aRIm20QOmIrHhpytqccE1ViUXiBM4/AD0ro4+ib0CSQzg
QgQbZeqsvuoNz0zWkJjPn5aQkUJgkjD9Sn0f2RP9JwBdvTEExU9Rsb+nOP7zx/hfwUtx/9ej1/zz
v/HzjwKRdBSErfTjP72X4vAte2n+e/lX//tXb//NP5+LDP+V/+TNv8Dn/i3X+dZ+e/ODm7dROz10
L/X0+AJq6fb10/ENl7/8v/7yP15eP+V5Kl/+/ONH0eWAfn18CaIi/+PvX+1+/vkHWWA9//P08//+
5bLGP/94gMD63d+/fGvaP/9g2j90wglRl7EVwrSlo3F4ef2N+g8OWgQhTJUKDBovvRx5Ubfhn39o
xj+I0EzdVA2DGBpZzDgwOl5/pf9D5yrX8a8INTgBYMH/fK83J/Ovk/qPvMvukY5qG3zwosL/8lo4
Kkkq8FgNDZ+EkI+8vmcn1iJqdKp2+tQ4bJhsjphvNAcvp8+Y4LQ0EboN+9kw7iidYfn6A+u/keC2
55/b8Fc5HgY81BO9m42nsDA3BR9WroQ0iLR8Ow2klkBeQF4NX/S1peLk26EjNyIxVRon+Da4fBNv
6KNhgWtw19rRhjsnZ/b33pzuxdtn5m9h2AsTTS5oLZOLCeVEQa6D/LKje8G28RKPevqm9v7N6Oud
HLk4og/wtSphNk7jkk3uxJv8e2+HTmLrVu9Sd9oC09Ph92R3fXlvr/2rWAqfnetEN5DukSfQ0aBB
Rj72tVOl0zYpbicQKXeiW7HTK1Lkmfy4aYuBsrp2KN9TFElZ4vZ4qa8v5a09frcUGXZgbEZQqAwN
srBDBGC2vdkCSuFZ8cuVxUj+6V+CcEMMINwYpsA0ofSWhgWd1c6oX1WCbUcLVMG7cAulWOmoPLdt
p4IWn+FE0RU0L2ddtgxPzmyTxoNFMRTc8pX1rElZbsCJFDCXzzpgDWqnLprZAl78RkNeBpxSwZpr
eH7nONHocoNNVU5lJV0mclRpGse/q3fDh36rW7Nd3WvbeMX3kDp1/z4jri8GTBicylhEc9qBrjB8
vU6jY2Ce76XfmnbjIE3nGFsVJ+asWYq3Htx7kZKLReLOAHudARmM7ij6QjXElCC0OM6l2Myr7pUU
VPyPPEFUTgzMPsjNHLyu8IKEQ+2EO0wF6W7hIX7ZThttw+zMURyxoidSO9dfAplJdFNf+tVge98q
Chife4wdRYuJGp30fjhUdmajY417hTNtc7e04eqvCJUIDf8SalCNawzdU4C6kbytibQiKeIAYBKm
BSSpR/KDbDAkXW7mT6GD3jVusxvQFzq9TezApiNQ6KzZbb21eunZ7TaYAXdfqKoq3kF6+74JlgCz
wK2nm2qvuo0ducJpnGJXfVm/+4u2vH2CNTzkKi6KYTJMNUi3sihzFEoaTGoqKgGX9icjVFZetrN3
5ESE3KZXa/o0AM8dr/yRbMp79QMoF8U9eWQP6D48lF+D0vn3cGb/Ok1OmVAZEOPA6UHfqhBtcMR9
TmrHN82f1dx+Ydn8ARgB/oraSMnMvwSZ3OTMpKiNM7ktSAUoldLGDYyaM7m63Xj+DnfeHT+V29bV
N9nGyCyMDTytDpItK5DP7USw3PWEad54XOrDjuZlh+muwBVpLcOaP8ZWaef22v04Z7xNAbhTogGr
V5NT6HrQhGaQapWD6VuPDoCWGOOtViQr+3nmbdVVqnOqm5pGgFj29tzM1lcIPNnaUWlxXxvlR1bn
T7PZ/8jy6OH6M37uor2RJb16o5KOACFNagcv+TdQdfa7+AjUc0ttXGrXdnJcfSy092cGiXjIca0Z
/DzJsFUgPDdqE2cGHqKPug0uLZs+Mo+4zVPgrKrmmZutqzpstiHgPrxzrstAE2MO0kCHHueNZlMH
E3OH6X42nNGenMIZtmSt5nnu4YVMpuqagC3RZd8oJXWh5lq8uCyTq1hkW2+HDXHj/dpenl/cvwQt
W33iTBAlKamRKJUzc/02o8Ut+7aiHucOC0ZR6IRRpgOc5K2EYiJ9asSv6jG400f09TuZTb6qGw2Q
q9baes4FG7oGg4WgTINEGRl07IE62YUwJCp6PHawI878iPLIaPtW7uZetnahVwXK61P73BA+jqpy
O7e/LTeLCTG/mV7uRk/VdmU3zzgtOrZRQ2iDkNOQlxfrWReEAIV25h/xPRQDfeV2+OTfdpveVbze
611mIyK4qe+qFef2nEk5lSytc9bwsCG4qpwR8I9THnqlrj3X4Lg0uy8ri1wTJb06ugrUWnDHtE6U
WuXOAPQYVMbP4Xsuh4huSgdDznZ9t6o87+NoDbvL4aAhulpeo7e6GrGwyfp+bBx1L/bZPnATO4XU
9vB/CCDP3YtTWcsmnNw8vfLjqaAU711t+Q/RNt34jo5WVNiUxRtcM2MSh9HrC/tmbdKTkCNfyQjo
OBymUkyhRW4KPDUtyHJ7FgmCVhPp9EqJn+lYo2zJ3UCnj2ZHtkCieELwh0mbCHxwZZN+bfp436fR
z34Ew3QTjp6I9dwWbXqnhBRhXPmkK+m3Ue+flGD2qmD8xcVgWteV5JzhOt0+6dUhM9eiKm0rJy0U
V+Otiwr7b0gwlmwPTLBB5RYeXVQ5NzRIUIhl8nabD+I3oh6w2gEZDc2opsHk/sG2wbPJRlY7gz06
SFfYFXN8B3gZiHrqB/Fd2f1G/sAA3QsB75zJAPAsuakRxfBjO2B2JQxTkNM1dqL0zjSutW5ImG+v
2oZSCOVscQ1MUwYCUbQxzsC80TpBO9afMNo7uI2RK1YJfic8p0Bin8dvyDU7bTrfq1UhtlWSoKjW
gc5ojmabspbdcR+8RkaHRzZhn0oD+OT/9gkLoPSZFIkppPfkoBMYX35aYqjFKSPje52kCFT8tULE
GT19I2P5/ck1H9DH5kcFwpAM2fQyezHGYOUmSEn1v/f6ZBmS1RIdH/qCh60jSptt8o3izo/DJrsP
bCB6ONe37Jy392Y9ktlSS8WoIg3CJq9DWElvo337ybSnDSh9vkfO6vN6xj8XuoFTQgSCWO6dwjZ5
Fmo+EgMho3dN0X+jSmDejeA3AS4OBhTqkn7IGgCT1YwBRolpHpt7Haxq4iMV08r4/5kwhaq6gXiS
LSlG6Pfb0yz1KInbuikcgImmlu/NyWO+CTe9zXy32vk3pZfa6tcpuGnXM47LMb6NVBbZVNexEUBJ
lMP5BD3SpA2LAuG87zV497vZauw4uxMORggHhyKLIMIva5nOc2LhHyIpg2gaIb0U0MOkc1qNfulU
8zc9+shBoc3Jigq/vyQUmeF/yVjeypNLkoQzwIhDbCsYAUDwJhacz/9PEZJPEfBkytQSItTpW58H
ViJW4qDFckrHQ3SBXdIIsrOwrW/XAFLzuRFMK5xZmSyARU9NiicT/OU/wCqq8XAnpl8rd/HM0RDD
QI+X4IKDY0taUz+D8CoSyDkwtNh4uhtvYt/RdtGOe0A9dRIncrqtudKXdSYNQd9IlSxamIF6dDaW
TMdW90YnK7zMDTdL4rtAG8DOuFHuf8PqIOut6fgPRRvJu0RkzsawAEdv6QCEvHcg1NUTd9yC9w/T
CGCe/4Em21Wh57b3VKjkYpjIi45DmJavGaTQ7j6oLlic3fqGfwWazrb18sI2n1fO9L0LuqyUAyeH
6hrid+kq5KmqRCNgZuESDG50Q7aBt0S2iRO6a+7uezf7rShJfUZWDikVENXSjyo0hyFfoPDQidPI
XVnV8q3ly3G6KklnVIWTksR56RDyUXiIATfCGYpn7lEbPM/3ays780rB7wB0rUAaUl98uLeXMU2H
GfOsAsyPju+FNr2BrmzuwRd7k3s/i5Wg7LVt9O3q3kqT3sRgnLKYpZDW9f02aMCJHqVAKa7suKZ2
iu75rAiftcZ3lCraFe14HMvutkjNO64NtwyEEuAq6XrloTSHW0EqK+9Vq58HN5kBbMALYPJ3zjh9
iA3N0iNgSa1O+JzJN7xdgfSu6UBtM0WFFSyOaLSdb/wN9zRkicM1l/e9JiyS0EmuI4pFdkMyk706
dn0RvUpS7epxyd3k2yU6n3bh3ljRu/c22UBpVQiG5jPkIF4pEU/ela4LBtDciCWei7bkpka2HVC2
N6vq9naUYfHAIAfjflRFUU68S/5y3fTjWUfcyKx+2T6ka5hH3dJb2773V3YRZML+GthFLvsfyCz6
gExFEDcpkbKQBgqrzQxuo5mwt+ehXBt3P3ORUDZTIUwwhh4GOSLWpixUGaamXlfmTxZxMKbnTF+G
DWC5cyt016oW51Z4KlC6S8IA7ST1wUvXhWCRRhK9o6U1T4XLk7W5w9exj7f3dlmcqSODiNgXGaq3
ViJDl5evJrB6fWS6OcaPArCXkp6CF7xykKl1Qr26y4pmU/eN0+qgRSrUrZmgIawCY1yNXvtmvFF5
eWPkveNz3WU836WKePINsOuIeaMbpdPp7a5KAa8XdhuQZtgIz/ZJnLhNCYJgtLYGNbtlA7I32rQx
E+5yfz6Ag+/pugV+72G9Xar0rMQtWg6zWW8cEhDNbrXiezLOKx7QeWXBNdMxkqYJ5FHe7mcDJw6o
JDnyNsIGMQg41Ox5V9zpu6Ddq5sCT9ha+v59OgzL0gyEztRcXAPpBGtwToR9i/vgzw+sPBYAVAXO
gjPlwkrB9JWtYaO8dwneypO2McW4KlX5AINCOPCvwx+i0HbjqLfW9eM6Y5DfCpLeZoKOworTAMhc
Xbfv284rxx58ySBXF+IOaLNWMNXePHduGTY/VmS/N9FvZUuPdQLUnIKYWft654ObfLPUfcle8WpU
YfWVkOqciUYAzjSoDVqWXuuJJya6qdDDAd6ZJZcfbLO92M37Zld77P76otbESGtqAKgSiwT7mSno
HU1a8dCFyY3IFdsfqztWEbvBnS6Z8uu63LMKc7I8yREZSnNq80JB0ZdXD6QitxXHRACh1L4u56zZ
PJEjmU3eISdOlpJIVvz0Wb0ZlNDpq5+MroHjrC1IuuNxOSHJz6faIZEKrJXB4k2wVwDPc309y8e8
M80n65F87xjzWF0tYJrLtAGhy2w+VAkcpVmJvUjBDs6MB851kWdyVtB7gJwBtJEhuS7j/wgR6DnH
OK8z7Mnn8Ta5SfZtv1nqgWBGtbqn7Gfvxfthy3fK5rros5t6Ilk6PVEPcYLcAiQbThKDalXfROZK
a/6ZQsXb5UknJyKhgv8HQgCg5Ipf+Wbcxr+WlHq6V76sBk/v45i30qQDnHIMGQzk74aOcQcM0t10
rHbiBuWyFV05u3sGQiZDRVlElSv9UQtylISjJmIOCZi+EPjSjyP7dP2IzmTZsCD0cWqaCs9Vl4HY
szAb1Tqu/+qm+NeC5rvUW1vQ2cf6RJSkDiNgS9GLAnfS1G5b9SdqaivPy1lreCJAUgU90mmggq7d
iXftLtkn3rDpYHRX/eKzLwmH1yhUVKzQQPDWIcgjAoQkzhfjDr5Lp7IBU3E/ovMjvlHXe4iWT3tn
M06kSTae+brZaDkqKqOo7sU4ARsN6dwcCNpJmjoGbzyOKRuM5T71Xd/umyb7BZY9tDxjzvm6spw9
QLCeg58CqFBo03u77tmcjYpm4O7MRbppIuVmCLKVoHNNhHS/AOjlAxsAR5gGgL1RrQ5zctcXsXzC
u+000TTH0TyD1lLp8MwsE3Ptw9JXXQGQwnmyspinFgZBvT7DFFdpdpswXgMPXrbmmlTpEJFejRWa
ggFYCz8HTWsRhjH9rLeNEhMW4uX6Es/eg5MlLpblxPko2qTMB4ZuygFGN52Mo9K2Vg+chU65T9As
OwJI2QxX9vW8m3wiVbreZaFMw9DjViwusvIZjMXb6bgY4tbOntZbTs5ZLvSALNkQbiLIkVPoQ6cY
yJ29Wi7fq/bztpxeWxfiG2WHbqLrW3pudafSqNQJb7Rhi2Ew1LRUr3coWmOryROobJroOms0F5Rw
KxJfh6gllXkjUQoCAFjQh1UDRe0ZOfSp/9QE3SNJeGKhXL3FeKHH0sxDpcfNZzMHIToAWiMyPioM
hWzeH+OJWGo03UbVbMeTAl93HIARnoRuoZRuQNC7Vs8fUeQcPDalnRXo/kPazdSJALgSZpMVzeUG
ne0pBgTJWgR+5p5rQkPFAa1RSwOrdM+NJA8AXYkUhhYJp40wKRmsXII1CcslObkEETOyFgXQxsmp
zQfN9cPAW9GJRaPlEzpZhNy5ViRpplSLf7P04pWRtahGvaPbzO4tZXTRbuW2dvuyhmR1XvOFinyJ
ztCJ/6qrJ0vjpV8XcajDWUXNBig54PTh42wZTRqAnm9yEqPD1OWUWLOf/QA36bbU1yA7zu0uSM3+
9yssvz/5CnMN9oYIWAYOa8YNhZ0GnOX13T23uacSJCPmD3XAeYwYGHM1bpJo1tAHYE/6OWr/fucx
ihsna5EMV8PnhAVJ0jogCUXiCWxeKNBSiwxriYTlK8v6cipIej+1oC6NSEETj/jQO7MT2jMGhCzQ
qdiGRe3/x9x3LNmNY1H+Sv8Ae+jNFiSfT+8kbRCpzBQdAIIE/dfPoarNS+qFWK3ZzEZREaqq+0C4
i3uPmTsbkHNeeUH9JPn+GhQYCfT70SBf1hISmaatHBoEZQnpKaB/5gHn1aZGky1Ktlr7RB+7Q3Ua
T02Yxtpqq/PCZYSv+9/4czJ1tlLySZZCuagtzEnZzFyo4+CwnpRdCmODeGKCiOGhbrn4tqXoTFub
MQf2ttmLjb+3tmpv7tb23qUpPA+zOLcYbLMmF2K4kaFt4CK4af0dvOCi3y/9i0FAoXFsA+VQfZlf
+r0LllwHSLVmxQ37Si2XNPnb/1uMxQYWRVmKNkeMEVqpxNcairWIcmTfrTTW1gYz//3Z/HeNBrN5
A4F4a72M2RRNifvKtXH/+/FcOpA8NNIMcJI8lF0WYSrmtnlaA/HHij6iwHJRl608Ly7kcCbycHQ7
DRuJx3JaUMEWOvVbVOVGIBZlcN3TjyZgxy5Jt7p38/vxLOTRfhbfP0VbTJDFRmWxGZ+JlCP0MpJT
wu8nIMUApQnCNgrkrRn5L+NxrVR9+Uv+d5iLLwnxN6A7EnzJNAAV1JQxq1eqVhfPpPMvuThxA0Ut
OWWACwNPv7EBiEZVx9rDVzV9o7f10SbZnl3nO3FXSIyTdGvO05fWpOcCEWbqBp69y/J/oYHemg4o
m3WjdehKcwcfmIfGUO8rc3ihWmCex1mM0xtZWmR8RJazlXsbCXFzgJw+KaJk9ZhdG9Ly/CtBR8xM
B6Fq1YVlNjqhmLI7CPit7OeLmfD5oBZH4FS5rTYE018Vg6Aj2cF/FM+UmGibeJH90u5+/xXXRrZI
5PIsF9DVx8g4HM8Ly91blUWEWBPPuQAAADjyv4tiyQ4bUtk0VYJ6y0+K3TfvZTpCNHab7ZHib4Lb
WVBzZX1curPOIy4y/LJlgSssFES6Tb2HlvtuvrP4Zg3qcnFDnw1scQODHpl4XMMHpEWBs+vW9vKV
k/FyBACa5peY9UvHyapqYAqTAXidNkQHBWrQa7yXtQiLMcBSXEucGu+FFjAQmHQ2+hpq7mJWDcji
fwaxKAzUEqagfYBsnu0hELfDkUT4Kd0Vmx6kx98v6QscJqw1D2VqvOJQePulpWR37cRTJGUNDnfY
vvfX4qE7yp01htrWBPKe2N+TqF2Zpovr7SzqYudC1GrAK7b9a4Ubu7k+9rdIpPOXWqacng+gOhzF
oZa+fJ/kVHkinSlhM6TL/JgIkOMgvXnAjhebP4JF4GsCP+NbAJyCYLA4IdDl5dSv0QVMnE1XkmT3
F3it/mHjzI3LKNusTuDlIf4n5JIn20uZFUWGXMDeas1hJmvwpwJjdMxDAqR6crN2K1/A6LkoNs4M
YJClwAVYHPDQUC8TigffT9pbey8DUk5hsisOWb4tkA+0acxLoLrdTbEZuv0fLNizp+4yveqyyR1N
zVMRBP8iYZ+S4/x8SCO0Czc1hJxJHa5zVC5t+vOgi+tznGShlINN744eceGSoRXPvx/XWoTFRw2m
1vdHayZLJvDDdatunw1ogf4+yKUL7GwYS4390YQDEpuQbZR+98CTZE+77EXKciWrmnfvctedh1ke
kdIIjKxK8dDK2cEo+Gvd6/tO2bsh9/cS8jKNs4YCXgs575Kz3L7R0gaSiVMV9akPGhvtR1JV/j6T
4n0am4+uU1ewbluTs7rURT4vHi1tH5y0VkXg4qTWD80eUJttBjCZFbPD2mvv8vIANtVyXBzSyxKj
UqbVMoEF6LDu5GQC1uyrZORLOSK86f4dY1lYHEbP0DWGGDOdFcg48vc7SpceMOehFvlGR7mXSx2h
tOAqLxjmiZO6qLdMTCSFQdLvl/3FC/U83GJB1pNKdTHgBcP2uR2CQbSFPVcK7jO4PBu+9iEvXW7n
0RZrsWRT5yRaiveSolvDrggTcF8q3gv/yR46MkCyqrD/IDU9jzmvn7P1n/ol/DlMxNQKFeqQReBF
1MjNynecS8vLjY28ChRSUFUNfUmu9EFxqR0T01bn96M9hHq1d9jLmO/7IxoXLZNQGP+DgZ2HXJy8
vEuoVrEEfM6aEd8pN7ba53xVYuvSLXoeZnH8jvBpE65p/SvlDkVKxEv+am/yA41VnDysXqKXNtt5
wPlAO58wao2en+G8rxLKYCzv/QAT5stQdPeB41xRn9ahxerDqBuRVdmAJWprGhTzl/vdZC5yFWey
KrMOcBlUvR0pu7kxRANdbRMOCGt6YhdfamejXR4tqqmmpK4xWvQOwWQYCfIU0LGqiOanMZplSlbz
onlPL4YHFwPHcYAUmpHEi13YVG4Nnd4BuLLI3ZqhRmYkpHk7AxT5zdrL8FKNZCYPANnguw6q4YuP
2Q5QiEYTYU6j+7h+947JIVfHBlkQu4eEmbaTW/sowjXS2SXMwXncZfaHa28UqgJ8EEqxmzSs7nIo
pEx31Z7FiVhHbF+4hgDBhHyEB2qwAQTa51VblChQpy3ydswjFA94XIZaqN92oZ6RGtWEfuc+rZw5
F3KWTyEXG0VYJaO0NRRYTYQByQvNGXn7EzKVReNbdtvdw8H+ynr8fdhLAwXvwsCrCMQxdykQJ/uy
L3WK6moD2zHLB7FW/ME1ASo+SM8eeNaWs2RwMSPzGVxI53K0tWm3Wqw22nZdp+HS9zsPs7gZ1ADU
eTYEM3CpQX9QEtd8kOUqAP3CefZpNPPPODvPmOvkivcYTd3iLTDTgp0YhKwmnl8BiQp/Pz0Xzq5P
0Ra3goCuWG5lFAVJUye5/eyNGZEi2ZT87veBLqUOiDQLJuANCZDFYmPbZdrZKUWGN7+PsRR2DYji
7QmU2YP2B/UsB6AGB0QgA/ynJaqBgv9r1wp0uTkBK6DHEMFP81HfWHEWuX/jFX7p9PDB+QKqGc0K
wHQXZyQNMlevJbAAf2FJFSkLooUNsQ5mBCXQVbjKhVv2U7zFWuy1JhOB79VY8jO5WuDaId3OfK/j
WaEkCVbFqi6dy+DuGEDCQ1/DgyDE52UJkQaYcbeAB4LnX4V/gasZjQB7gKbH8Dp99DvrXayy+C4c
HyCYmHjvg/cIcY9Fj74duFlrLj5sIwziq+2otP99B3yKsMig9dTzpJwQYbSOpRzuKyePWwd00G6V
LX4hWUcLCAsTGGBQTpciRWnpFZlKfInseYhmXlyGZUkTonoyhD4xI7kt2tsCRQe4YV8NX1d24IWL
/FP4xQUA+I3VlHN4/2pApxIQ/BkxOPMh4f32J9XrT9EW+73xkxI6+BJiFHZGhPY1H76Vzf/OlXPB
sYKS3E+OAXq+n1elrIvJsechce3kam7YlWsFtktFGiDvUWKbsx/PXWL28lZvRdngQaziem886h8K
6kRJbKIbWTz+RANsO9SRIVYUrczXxeVyFnkxX16RBMYI1ycsl2Yv9Ug90VuJCbtlz6goRuYx2/j+
xoXBOFkb9YVrAZqyKE15KGZDT2RxCVUs0wynM5BWKv7AxjYMDD8njjZ8b4LseWWcF268+U4wbA/I
6l/pos4U5H3r9vMXTm8lwJ50N7dU+Ga9pXJxXGehFtfdRCu4NWioahtFekJn/Yc98ijzipg5zevK
sC7kC5+GtUjx6omDDGJDhsK7sbc6+M7GTgtvGRphA05phF3VCbvU70CG7ttI1h0XSftiz03QOfC0
DCHn5Nk4gQPYx1oIumMHMMJMstShzLJyfl56kkDaHbgRdOpRrl1yU2ynEb1gHToFpP/Rx8EmvSlC
lKG/QDblb4ihXQI/f4q3vIlGA5Aou8XavPK+tENknNKQPQy75EnGHJ0dSoZro4iG67/xFrq0JcGa
nSUivVkabTGn3Sw/N6UYa/WD7fUD3YpNAqmu7Ekcu0NzRBlmyzeyWGWPXFq3KCjNdGowgACH+HzO
9UZpBdyAIoEJ8WpoLhMqbZKLITbomjb+hRs3MBHEg/bT3HZfHKkObli7sBEq+Sl5xogov6/sjAvZ
y6cQixn0wZHN5M+rwQyxNeIkD60dMGN6aIEOLCVqSWv0m4sf8GxU8086y6rbyXf4APP2yIBiNO9O
Rp+SwIGoRJr80X44C7XIzVTKe24ZKLQkr+yxe2TIPf0I/E5IRWAP/tnTFcwizJkP3aLAChafsyi5
1GhQSySDdnk042obxNkeXo/IPaPkjwoCsG9BnwtHtgVxn8UKcXtWDKnXy5/qbnZYxNNLEAOLGLaP
5jFdEeO+lFp/irYYHfxcMjOjiDa9jbEiBkli9jITjcUdHKbIytK8tPot0MIwPNQf9GCRb8qCmVmu
Ixq6IjhCoyzW4uAaQvsRqh2bINLXNDEuBQRaYdZIMmaBlcXOhkCSNFM9kFGSw/MPwhCFZa0N6tJ+
A8gFe87HsYW74fPiL3Oj1TruzPTw8jq7nwUd5+adXiLlzON1ZduLVwIYzQA6+S5UHX/+/dlu64LG
V8zy/qKGD48KfXCb0Bt0JnEhaPvVGuClq/Y83mLLtZaSYGYh3tx1F+geQP/+w4v1LziOcev5sfhY
O1AursvzmIuP2oPtOSGlmWNyZPJ4qWthFzY+dvmsirR2zV5aJ6iHeWgtY+Nhm3+eQ46tn6YcmS7S
tSwMpHnl1ux5ZfVfysSgC4FHbGACqbaUq5NDnltO70NlGVebBJuuIahqIhcbyZoC7a8Hsqe7AAlD
+hj/AHTf5/EYUyFy3ttlZMF/AnsgYlkA35W4avgKb+9C5eFzqMUJAlBrnktYtmGmgOmFCIpCmTaq
n2dt0WzNveTCuvgcbTFR+pT7Q81mzMEJNNxQhcldtp2LpTCtXhVp/DUfmT8e1GgtbDIXr5PPX9GZ
Kk/ChRD0mErExki3Q3ZD9WFTGZBXK1fKKr8uQQSbZUoNCCYBB7AYmejLeobVYmRFD1obRdB6Rbrt
Aoric4zFTlYj3F78AgNyr4rrKaLPdrLPvmXbIYT4LOzpnuwKgNbV6u+vJ+TnsIvNnMBaDSrSCDuj
18xyCyTFRwEpPp8YcAaClYsgayp1v55ZCImZs8FaMUEIW0xdgpNzakaosCT9k8oOowvPOH9lxi60
Vecg2GJ4RkJ/ZXm7KD9JxiTFuFSco8g8P60q6J6sP6x+Oid97hJ8jrR4rLptrXmtQaF+dBoPCqfg
pp8v63Lr7hsgYMBj2IN2YMT1FiSHvQtIWfF95fS6tD7xQb0gQJMCmcni7q6KnvZTAkDDjN1P3xy8
f9KNo4d1PAv4cmi87Wi8EvPSMQZBm1l3WodsyNIzxOhpU2kcMeezBSv2ZKCuOUqCVfuoRzN1TDyl
23G7EvbSvkdJ4qcINbT+l1uR02rMgxJhtSMw7uAchV1KkoONw5odgzv+2IUDiApyC+vIldCXR4wO
tgcwcwB07ucjZzLdDIJ2/xpxGvK7wQhnSZ0ZUieuRqL/HVWd+Yheri7QXf8TdHGEB6XWu948tSrW
wylCB+qq3nU4Exj06921C2Mt2uKgS2BO5o8pov2kPZE0rOFbsfXCWWgELnxrQDjUOubd8bvxLY49
XgqqVOaLiMnB7kPPYPygHPgZgufSGQ2pLKf6prHqqR2cKbayqQqZXWl77IaYZQZ0tTLtHjQ4l3Ro
Oh1FD6MXt5kOdq+eatinSSc4KYMeAIeMvML0cKyBV6J7T8MsFpFbKgjLShWkqLJnzcjuRWuGWWlu
+xG3s4R8F1PuAQ/USEgRyaJ/YjW9lqV5qjR9INaUDWHuGwdIrukhd+vY1hJ7m1EDQo1O8OhlFpQx
KHv1e+2OC32MM5O9QyrtHT7aH0HTEr9o37XSuWkDLRyZPJSdtfGg5CUG42SqKgbiLiOsBI8joPox
kNqL34iTSMVNNw4vIm/2tTci+UpfzR5mLbpfENVYsGZLG+i/WfaDC++RqHbABDc0uLenDQSZegjX
hia1NnTMwtZLDML4GDsNQFgQbD2i9mYRram/672FgrotnG3neFnYaCyUljtGQvc/QM64TYR4bgTQ
AjmTMVqley1zH4A9jUSRwlWVqZCP0zU3oH2FFD2G+3Lktd1bQw1A2n37YI32MTf0ZqsJtMdM8UAd
81veF0+OLD98bm5y0w8139Iia8g0wuv6IxHZbqjqr3oxPfmwTQxN2ShilyNqPZlDclhmdHR4ENw9
pUoYV5mbvvJ2fCjd7Mnk9cEeaE1Man8RJT3RafwyTUkSwitzV07lN9H1zXYcrCOsxl5H3UGz0GI7
7jRuaNBmAG0HjLW6b2VMPesm1/2TyoZNk5X5HdxV+werd0GeU1YUDOoFgpXvZnmb8CvNV0lY+4V5
ZSX9YwrpENKB9V8EfMMCSL13qONouR/nk16HbSFvi75wo94qr2CWdG1SbD2LioaGvqM5J1opqyGa
nzYha8d2I5lu3Tdemm+n1OiwDI3Ovu5MKBMRkG17+Atm6Ub6/c43muGtlkkM0NHtADuSI5R4t1B8
eJhAvoWcxUtLx2+jcMLK1SsUC5gZe2Z5X/XJbT8xsXWQjIejBTlKUBUhK2BaX7zKfIcMLDzV/d5/
1N3+NDnWtTGI4X5w7dgrHePYU3o3Nuoexh8hePQhdHGI5g03mjHeB261dUCMDY1MVA+1UhWBwqO6
cYvpyhcA2MgglhzdrNbi7w1NthjYAUs6LHprp5RHRh2wbVj/fbFdOM52ZtrtTZmXkeCje/S9QQuH
tE0iv+HVtoBIHmkKCwVWjG+Auaijl2bI6v7GF9N9q/l4X9h38HQPa4pvXFUVAYdX3yrHxpnLUQnu
Jx0+zpqZhTq3vqH/64S5jv2aDZwRr/BsCJoEVQzVCiME4s8Nm07uuGxf0dz/jlTcP2bVDC8LdMj/
Wt6POsl8kiXljtvTibkNXGidKqTZcJqAqA7ztg8DixmRQf0kRO3GIsngSSKTOm6DQd4oid6Qjwb/
biqtDwMmw4RNaATbzXagrSCZXWxswa9bAM9JVkhDCxOevAV46hPT0ftQSZmAtJjXBFJFxHX4NV63
pyIZ35nbnfzaiUzlPJljesPd9L0UAelh1kFYyzNSmjhWGGcB6brqyAxInTRGJBorJWaXPeYJDeu6
rGKqDV8tr0I3JNf2g26Bn2mNLK4m+Ja4qn+crOGU5HrcsWDPRxxQmgUZUmHGndD3VLkPXc23atSu
/IS9FG7wzUsqojK+l2W39zTHhIle+dy6RhupWvuQSaPHFnaGNaF9zP2T1eX3uTtuCzPZD8qvw5Fi
RzeoPxA4hR2rxr2qXLglu3Vxx5j+PRkhVjuhNo91Qh/0AYeqUcLtHGBgYoM5+0MzVEcmf3rpUo0M
tY3uVTuA9lkfKuZ/qxJ+m0v5JVXGBw7eTZf0pDCSuE4wh27mPAZ9D3u1fuM5EGxpimOqFSUJqu77
UORQJIT6FgG88joZaougm8vxPEwOnuQ/8h5fE5SxZw/Lf2+z5Mh5s0tlv8V2hnFht1Npv3H4GFVa
sAva5nliAD25TqpvmWuVB9thkAJOtxAHhJe2h3dGy+Al5pu7vqiPWamdSuW9UA5xbDd/oUP23XVz
B/6eDjh3kF4Kx0DJCIdJtVVGemVMkxtnaKTDk0xriazdR1vv8WnG4WBPxZ2L5lI4eNrbiNOeZ/2L
NtrPBhtOA/VQOtA4nhkTnvZl6l3LQTuqRo1QBRqjfPJ2he1HVLTtzp2G7nXMmbUTdlBteiPFrx1R
UfHmX2C+l8Mkw6AwGEkKel/2yYOCwxdL6bvidJMl7UYFLg81ltxklgslGXqTTAMnZW1dp62Bx6n0
hzBJ62OZq9juJOyyIWtNEyPGF4m1pICVW7CBwpEkfW52JEihMpIEKi4b46FMqkeT2cNxrCvstdz9
4G13U3fmyXcxWAPc+Ep+1ajvEKMtn8eMfy/67lrL010q8KbUlNxbhYy1UkaehGi3besF8p7ygdag
zGV5XKSgOvR+KAJ7W2uiC6UZdFtP755suxtvysCCoqWrUni4pjxW7vgFqssbzaH3quOvvW08T0Od
HxyZ/hhLb4CH+nwgam7UMSe0zOI6SBU626kGpVJhkz6ALJPWogjea6oINQrlq6zw40pPb+brM2wl
2JdOA73pRu+GDW3hWirMuoyo0d+mVhtx3KJpim9adpiUQHRX0Jx6GochwHrr8gg35ITflkxRP2T5
o+Dl1O9Y6oTT6IkQ5R6YrtIjDoH30pFiS9P2KlDaJq1lTjrkA2RUDXZsnRIXjlwm6LodBxXEQEmd
Nlc5z8Iikbu0LB5k5j257sQIDlx+9NMk5m21sbw8snkJe1DP68ej1ttd5JeGHfaORro6D767Wibx
6K6SL8nIgmjqTSCC/UeVFAOUiGkepkYJI/JBZF8zLjYcDq6RCsp33S0fkeYYeL0nimiiLolw9Uer
lze6EZyoO70iO5NhVzSQS3d7iG2MOo7k3rsZqYoDpp+kDvEaS+0aCcb6UB+bLNi3o408LDnxKT10
KgCbjCn80h5OuNL1H3GYYi3K/rXRpkgb8296C0VDj4krR6KjHqSVH4MuIZDiBafOta4KbBBi5cV0
alTOroJgghuEVeDYNtsvGm194vPpPkizuxKq2CS1yxhW75vaFiVxLbbnrahiM+dfpyL9OgqLRkKD
9A83+q9+Azo3aaTV3eNMqkri21r54FXawyDMb3U+PTqu/WImnWSkA9M7FgODA5g/5nHCIclYcpJa
3XF0S++ogqEKJ9eGCLqOlUKyrHVI6Q7+jubSDnW/TMJewcSiamwe61XgxJ40Dg2DAn4gkNJY4lCi
j7zv6IQEGvn01q51NFhdAOSrUR4zx9kOY/tNwEOWds6hLo39mLQnJp03R+QukfmEfIWlxg4eqaaJ
AyYrX4Og00KrASZw6LzdROGKBTEaCDtbzd4xABtXfD5c+42fBteqgyx704RukHrxJPws7iAREDsq
LbeDKB5se7rjDajvyNJ2Xd1e5ZQfcrONAzO/H0rvKndRtPZ9CFMCS9qyH7U5PkIkSCdVx7bKth5T
boQmtLvgKodnaA56pUONoyhETHVxqKtmfOrLYtjoWfXmC6ohgdXvYHr9jRtB8lbq1ZvK+ltsx403
VTZeALr/ALT7t0yToa37r37rwwqa1xtrwJ7oOY43MsnmrSo1+HT17rshLXvPaustReOX0NHBm6or
i2iyurhLxEHQnENVfACxwpAveF9+wc37CDYjZHkM9tUv/WvfSaobsy6GWDEbZQQH9MlufmFrjNjp
WEQc8hIkbxsg9cZuQ3vzzujqL3rQPhk1DPV8G5aYINJeyzTZo9f+Y5yKh5EZj3nX7XrPaTYy0J6r
voAbm/2jcise1okxEbCaYHVtomgwoNg16iies3Svp2lKOM+yTW1WIzEz/u6l8OjLUPuOmMvAcdfa
yAXZOOo0Lwh9K994HQ1dRbGkggcx2nd0tHxic8wNh/NwbPYSWI2WB8TT5ZPVVnlY+d1GWW4cCLB7
vaRkcV2x78yS8sT0BC6y2ldeJY+NIeG95nFKMt9SW9hINpu0SBgZNfFtYukWq+uYa8Ne0+thOxr9
1uDNIbPyB7TiTuiLH+3WfGfOaO6lOb241Jr2MACoobpjDLDwztq44uYX0wrQyB4AZcr5SQMkJFRd
+hUg9DQaymbTNJkD5i6nkavZkGcoWg8yfoEZq6a5HSY93QhaAfbVwtkQkhzlJgmGx8Y040ZrNplv
HvEAhM16Zm60Ur9TrEISH5yy1MHzxlN44SLV1lOYpWU8Q7tJ728DVWZhpgz8AXnGTOcfVTfYEXPM
H06ew22XH23lPpUdPOcz/8UHgT1R/LXL2KOZa8eysXcOoze4L3CVD/BFgBPWbYmzQ5YNXhvWW22h
x5Vb21IvjpmeAV8y+jHX+VNH2d5g+I60dkLDxh0NxU+caWn3Ct/xhzrD6VFKGO7hV7+KAOX7TA9y
UrhUhS1tny0tK+HToO/gUvbD5+puatINdhFUkS37vms4J7rT1mHZ9xtd+m/oYG66wtzRTotc2XHi
yvbGaqYhBMfh1cycduvaJWp6ljzpcOIjjVXXoRb492NWD6iZVFWojF6L6xFzSLP0WuuDjWnlZGrT
ryZKGwT+UHsxlFd9IrVoKsw7xxnfGuyu0O+wCuoif9FbR5LWHHB5aHejZZWEasmD7oyCmPCfJRYH
vVlJe28odTC67EsPE+akEd/NDiZXXuUPcV/o25pjtQdB0kNNH9JHmm982GbablMK20tpin3npYKo
Ek8DYYMuLZHiVh6ceYcB8yQKJPY1fS6VVV0BcIguSes2eFxCsBsgKG+DOudDWqP3b1YFDC36+tr1
GoyZX8t8gKGMo0jrTV+tVufbPAXMDE2fcc9y49Zs052bjdARGvZwWz/62C8bqGS8CKwUq7UeBN5M
PtwMVML2pT6ojdcUP3JGJSTrUaiZ/O+JbAWERD2gPEZxJydNXXttdu3bdo5HlvFme90J5rJxXyJ9
hEP5lVlR9HZKEeG/Rk/OD06eyA79OPt4dP684R10V+m4z3zHJSWrT+ggGg9IIJ6o6uTegJU5BLIO
mGtGqiK4LyhzQy/Pn7lRfcD574upj37o5obaKtE/DXpwcvKmCwu/uVNNgbys0RyS6MbedMCoY6le
xoA4eHFLtTzUJ3vcO2XylCeZuHPtljQGalKlpgdb1gevXZc/WQYcKETaIzlqzO+scsKB5WIrqzTd
6UqlpOX0BQW47MEuVB7DU5d9GwCuImXilDHEvpwQf/SQISnEEUcuBGl9uzkCaQIVAGkgCe/quNfp
zue1SWou6hClOTtuClHdGLT/Wk00OdZuR69YEKS7EUw6eOkGX/GyMgnlmR1atVPs4AkLDHmqvqd5
c2+xpseaT0tkdA0pRpR6KICpVV3329qCUYjvci30nIptMQ+oTtny3tKmaoekeluizBBqpsgPdWFj
JzNf9lOUJXrdn2q7QUbrwd8HDnKpL+AFMrDqrrEFkp6+FnW7Wak6X6ztnxWAFw2asnTGrJgJzw3w
8qCAajeAzKMk28WedWdCr1Vs1zquF/uG50XnuRJ+1sVOBlOvRm1mEoIgWeyqbRIn29mSsHhYxfr9
2nlF7+BsfAsYQJPgpur/XXLOduJmhtbO0Mz8bhU8vBZr0aopDad2tDnW3OwarzMAHOxoBkf/HZer
X5lOnwe2aHMx1Wp2PbcL8n22s3Y0epuxG/pxtROzUrRfIoX5eD5b8OULsRRnc7cSDI7x+78m7H/y
nL7K3mBcWv5olo7Snyyob+SHeGjqj4/m6lUu/83/H72n507W2e6c3a0/uU/fqKYuu3/sm7Zu5T/+
zz/ipqzLpv3HXrFX8f7Jlvqv/9VfxtSwnPgnIChz12gWwYHvxL+NqWEQ/M/ZjhriyICdWVAb+I8x
te38E3AVGGNC2AOoN1Cl/2NMbcOY2oR8MyR5IVwIg7HgfzGm/kuA+awFMwOyZ2yMBwGzn36Hi4Uq
R5y5pcbcp9ox3kXHNCSFEFSq87S4KiekeKab/0grAbtH37ueDD5taMqheokyYGZ0V2062u+9XYEt
lE0BfNwa866nZnWnkOZdc8j/7L2hbu5pboqtbTHnRs+5c8O6JCD2xE+qw8PTY+BZTe2IkyYIxmM7
0TeUte88macRF9UXnhrFBh5S6CDoyTuQkEk4oKZCAl8+8DHZq9z/ClnwOwmNVhTClIx70XEkUJNP
HG7dJSz/3pbsG+V0IOjt4PJDvbpGJ5EYhiaIA58qQhmeVaWOckGAR3RQTM9mlTyZKf9WIp0lngSy
jGuvqeHtbbzEWlrCHU+3r7Mp2ZiaBbm0GehtmeplrCUe07U0vvCq+I4+1aMa7Z3UAo3owFmFcEe8
prZ20FtPiy2BJCgX6TFtYX6iwVkuolWtR0buO2GGK3Oro4q8aedHX26ggDMM+jNN8DMZp4+ty1z0
djKXCAsfqxLsBzUBmm4C/RmSguN27JQKjdFoYnR6YMJl5++ehjo7bCwE0atM3kBiyA2p1/toFIlb
NQ06GRudER2mCO8J4LZgnIp2Z3eKfuulQ78kuQe5KL1rb1nH0tuOSTtKSi2SBli45cD6KGilClWd
2DAbm+p9AGk5yDejzDV7s4Z5hvjepMvvrlMaX1qJFfB/mfuyHbl1Zctfubjv7KZmCeh7gSvlnFnz
4HK9CLbLRQ2USFGzvr6Xah+cXdYppXASaKCBbT/UdjGZZDDIiFhrReywITAHLjfFAGUABCZvhCMZ
75CD1uJLO1GMHJ6I3nMSvccGe48lsjKNkZ9E37mrVGKJmGOi3q7qcE+7nuziBsp1MBOUrjxGd6yV
93iF4PUpNWvXD8iu1kj2wGrN4oAGW+4KZyHy06a5qnjcg0acmyuhA+TO9P65cSNz2wji+g1Cz31S
9enBzWkKhfnY+MZ7vfRZBANjYbkdaPscEo4XL4IoNO1w7kozxDsstIwto/Y1KRvrOpZm8SsneeGD
P5P4DJWHqM7lGvXnO/TnfcND9TmBiMsulWK4ki3pnpC8SvyqghWxGglQY8gfbbvR1zUn8c6xMYqM
xW2ujLs0LrrS71rsomlUkKk1GwBaWfgYFslPMsiHvMbuiwRrkEoUQT/WPJdIa8OB3REtxwvVrRI/
KaJji4oUsrpXjc1PgCAj2TjkMggTnCRHOCBA5zD2soJ1Wp21NXUB3o+A6Voa7JGQlp28zN1DcArG
LfJblD3iuyGxr3Xspq96+UI6nfuksfFaF9ZOVOKB5ti+DhW5ohyeGbSHEJvrz2EFO+nbvPaROYaE
PSqhHFHEmOKNtzLOYXbIv/qyTHEiYrd8LCnU+l2Hho+ygn9JChQ2Tddac6LWsTlm12l9xVx+QqSG
8Lb3Hktd3ooG9gRmxHUx4DvRFp+OxKoMypYOO41VIxAZb2xhJe9E1lcFF+XKQJu+oOiQSUA5iPiV
IjHqwUX4+uH/RJnZvplzZ90z9BdQFFbEw+GZQIgioFUo1sgdlYFdRDLQNOxxwTsPyRccFZvHP0vd
vKPE6nzAaQCmQpI2cAcH4U5sweeiPrqmBMlMowB9OiPYEaE0ZFsYgkrpo/ElHuN4xftMVHw/VG7u
Zx6ch1OoF8SFLyQrUdqv4fIRPrpg1+YPjkKmx+jM8j4dNzKzbNTMO31N4sxdwac+pzasJy/dx7DB
LUAxGd/J1Usd4aaQ4Q/Tjt6R9lB7wcdm1rKp1h9j58g2r+hg7ZvaeQzTATWRmqardEh/9g0H0UNk
QDowoPZbXgCw1oJFXbXGNo/65zBO3vUydoIBLLeD17RXhUbwwGc4sjy34kBE/AShyFOR4fdxe157
ZXtlhCFIBwrXkmsmr7mpXlSd6QcUzDWfkuFZljZkchsYItTZ+8Bo6yIKciCK1CZHW8Vikzgk79GS
e1BXXp3C1mhPUQdGAbBr3GtDGndNi3NHmXzwsvwV7RmfkiJEhSuCLaSFx1DyxtaaIYSeAJqJA2tI
IR3A7WuNMb7jQ149IP3vrPUqkYFOsJc6roOuLl848lWHVkvepMbRNKGu9ABCsYDngmZ+4GhKs2O6
2a2RHNQe0bDICpoW5Ui0nr9rjdSDoirx9gDHrqFOWiJPKrG3of0oOM38jkusMYG9lFX0PjToPGyK
285KXztMK+gZ/nFixaiE4VeZnp+Son8mlX3dIFGzRQ3E2YF7CnKFiQ2tmHrJBlQrUUWEe3LJb4/h
x5w5+9zjr7CDl7yDUUNF7dHLvF8hid5AM+jWOnpDnETcorzdD+F92OW3PO2fGZcvYdmjztEl6srI
i8a3oB/nezb5jZumREQdvxOKxBIaSaAUmWWvGgkPvUTxvY3YG2Hj0gsbHkhGAhA2nfhtV750LeoH
McMcNSxz04fenjj9cyfa8JC6jViLLkvuSMpwlWrsaNOIPCJWT9fKVJiClb7xjr33HUM2jL2lNbyM
FFG9I5IL5CxDFFMizM5tcde1ceT5uel2W5MOAHdaDsH5xMbiwopgLSDMZ6CJrVD3f/fGWoMCDg8F
XtyBoPRjhnX8szHIIYMkfeBl5LG24Mrr2nMBQBwXxIZzrhPYPtKDKWq6rc9aeIMczSd8aiOgadW4
glEjVk3FbNg3FUIFphX2V6rRUJmKsBqsgtO1Whn1K1PEPy0DNy9gHrcyB+SFUi1QBr66l3i5b5Du
GSpBqIqk+HxUZ+GO0vAxMukdcoPAGgxKrqE3GAfAZhpbxQd5zSqt9BVHQYd7eYfiqECGrOye49wN
f6jGxpfh5cv4vkM1F83f0xbR7KCla4q3VeDmeNRIlN0hrFsAiBILtExDOTQIKTrNEjwE1zrnpzLT
fog+tVZJI14zEaPu61nbCukK1I/ZW5yWMD+4qzSF90ebK7aGYII7IirEzuptdUWFY2z6QunrCPLk
WwIUFIAk+EuXME3HRGIqMeG7SaOa67YAE62x6B1NnI3BdO0UOzg1FRbTzpHjqlt527SYX09HDUAb
aYchbnAZlPCRcYTlpkb8U2VwOxxNEfFaRs1J9PhNt4I7Y5qNbKgTPTRErze9gqGmkPxAgh/f2zbY
m5DpK2s9SBeNT+yIZ/ZVZcQygMtCAzJkI9EtI2tXEapVbmTgOW2jZtMN2h6CrSqwmu3wM1SoYSZG
T34yisvMlBmSbgQHnYdmt/9whrEZuWsW6ocsst4rwGLWCRhdAR49z40MQWDu9HLrhUa6jhtoVHoW
9zZNBQsGhac/shz32+hYWIv9LzrW40HtPA4l3svdEBV+EdvmKtY7sSoUbqIkAdopTm3jgMx79Rdk
8P9BwDob1v7/GKxSJIr+93//H0Tc7Lf4l1B1J3L2H8fxr4f/uf8jMh1/7x9xqYZAEjBcCC+jdZQD
gvM/41LN+F+uSRG4Ag0P7vOo0pILVUX/9Z+6jrgUrVgRdtoGMuYjHboU9T/+lzYC9T3AUMGfwu/9
O3HpnyhhAllSxwTa2ptEo5SBRRSphh7ZSFIaDqjj4VZcfVqM27+C2//IUfsVcV6V//Wfc4NPEkBN
X8LX6C09tjYKmXX5LGO2bxDinh8eS/oJ1Pj33Ce5rMapeidNS+D0HDT9Jn4I7N75kf+ES/498iQj
51KJkmBU02PBhjWH60UHbD8ZBMBqV7pFgrj5ff6D5r7CuHKfUn+5oRV6OOCDlHulqZMD7aHzA88t
/fiBnwYWtT7osW7SY43buNNRrSMoE7rD4fzwc/OeIFdjw21IW4wL1KGG8uTIH+fHHQ/Dl3s6/vzT
vEkShz2VUjtqJpqFGezgMeE3Gdm0Dq6PtLmpU9ygHVqudmxH9OLWUQVcuQeSnTx1nnXDtHANTayj
WwCagNKHTg/2eCvgNbI7P8fRvP5O5PxtHBNgMkpRbuMISo+dlbz0IUXVOkKR590zswPIzH/5078c
yRdnZ26FJyBzjQOOGwqssJa/GnhDdcnCqZmxjKk+Bi4LVfISJ96hz32a+na3ydwFMt3MufmAH3/a
PdaJrrIpJp3V6PVnrJ1BBIn2y4luqELBTSx8BWfGStzJyWcVcBJQ7aJHy0D76PIIHjmg//G65y1g
IiFaGxD3YAhnpQl+ENTaMK1+ylCi71MvYG65bnu6YqC4qjDcIgmwIc5wU9jRSsW41S22yRhBxJoD
HdCuXDcFfrZVO5R7gkbn60aSjY4K0WACT8a8wGhQLFTPXf9N1igWd9YxlFd5z3yip3gCRNc9zW9q
AmxGMWyEzoO07q7bDs9IgJQM6yAE8OVFukasi55+agvHg9va3pdUBGXaXpP6tfGala3eBMRTmrhf
m8pGhedtLLM6QMcMTgbcx30yGGOt8u68mc/ZycQH5m1iRe6Q0CMC1EK9mugDKMiCd/roZfbFGXLH
D/1kKEkCiGHNcYbsIvWzIfNNpID8rEW4WSa7rt/3FUS8zFs8jIJaB542twAxRIfUODrKLgWQoPdd
Th4NxXZuVR9SLz+AgAJCHDi+fd0sGNp4C341zYkXzUtW1BIx87FpkOHUX1IyZlBetbhHzA8ss+un
5pKymfVn2eSffsWd+FQcS7wbSUWPhhtCok3blO6tXSo8v9EA3iP7nv/WEgdHy7qp7CoDGkxbMeAN
DHDAQgZSZ8WAUKbfGAdeLEKIzWDwCgBzaRe+a0DticudE2aB7pkBVDkDAbh3khw8A8lB8zty7H5U
k5NW6gjk3jUMopo20BA1JCgTp2kdADkGEM4QVLYbMPrQas9CXIWAn9rho5v+Fnh9ZlUbnLe/GQfo
Tm6CkLh1W2dYex3Yh4R2QbzExtLnhp56cI0Dj0g0bCuzgigCvTfXfdqtI8RxqYYUJvDRCvd+HlDt
1e136PKA5rXmSq/7QCHQtIdvHQD6vWbhetFOSXyX2yyoNXud64tSbHOTnFwAtkiMAkS8/gh17h0z
cZuRX+dXduYCcyZvPi9O6hABJa6W6AQC6JoAF2C8ZcVOy7SF98GM83AmLz/ZsiT2WlwyFcGN/dy0
aFL/+/zsZ9ZlSjVLZdakZQ+78DxU9Xe9tXDhzq3KxN9JLvNEahjXhhsJ69rXyg4l7L1bRTtTPZyf
/Ny6jD//5PdsnpeNVuJD2vBW2NdJ8ctOFtT/59Zl/PmnoYXd2oNgPT1GaLJl7CprdX7KH4SrL5zg
lANWIEuJOn1Hj1IDDStR2zyESFjPwUvxfAsCsU78XZUS9ZenONmD/RMgeH0ETAr4WgbUMTqsmhws
hBA5knTXNPHGK61DbGYrS1cbBl5MMxRbkrVBkWp+pOx9XN+C6HHXONc6kGlAGZVmvkbbh8oKZCX3
wPN5dCPZN5MlC2+6ucWbOBsCaCSQ8A4eRYpsjGKjPHLhyBNfY8u+VHGcjUHKfdKfII63cIfO2evE
P8go5BlaWkBpvqz8tk03tInWkX3XIdniILm7sPtf34BT4m9RDQPRwxSuMtoSfa/MhYMwM/tpEyfQ
GRKcODwA0lj3B3Yakm9D/w4wqJ9m2sIKzWyqPX72pxNhojODFSfhcOTsV60dwyK/7Gqyp64iUaiF
ZbipVQTEpV/IhQnPeIepGlLbodTphPpwREF1Y2stuvZGN4Qt+OS55Rh//mk5IGioSkjwwWCqeFWB
Ryq8hfWYm7fx58gspSFQfd5wFOg0BqS0GeIV3oqFVZkzFf3P0Sk1mal6hce+N3J+Hjt6GyHlm+DO
1tu382Y+9w0mpzTujaxG1RyfoXaV+eSkqGtW9sIXmFv4yUmNATQDcQwnFci0Amd0KcafGdea3OPR
0GSVm2Hc+gdPUPJY2M25Yad3NyoKyP9aw7Glu6hfh8Pq/BrPjTs5jlC0BMOGY7qVCfCW9lDaCzff
zOaNgI/Phk10Ka16HJixm4beaYjBjAWq7tycx4/8dGZA+IvbpsVa5HIPHl4k7i9bi/HzPo2re2VC
knHrgKE3hp1lXbh305OYDR6r5DjfaOvci3p92XQnR1D3EIcUBYZN46vYCJphe9m4k2MHqKzXqhLj
ZuyuM16L9vdl405OHJpYxiG6IcDzOz+69CpK1GXrO1UNpl1bmFzAh7pAB7JVlF62EObkzHEIQ4S8
MYejaT/ow0O1FMDO+E5zcuaiGMhZp8JCJPLOTqu7GvyUrmUrqtx9ly91K5g5JebkALIKequJwKdE
FIABchDdv6de9M+Y+F+EYpqyaIZS0uMQrasefeUvuwvNyfnLojjFfwYMmu8EADLeZQfFnJy/msik
LkyM2yNoqINqSVx9boUnB9AYtIIYKfxFmx2AwAgvDBqmIgttlWn1UHjdETUsK9/1S6KnM4mTqUSG
G+XCLQTWYfB+tOod8K1tX5eBAd0OTz2arNjE1e1FZ92Y3IKppjTIPjsD4mSkkupHLf95fuDRx38R
94xowc8+Oita6VQSZ5JK4N8p3eo9roF/rzHyPy3bmJzMNAvBPmN463U62O5ghUav56c9YyrG5DAm
BjVk7mDpAfS2nV24BJGeG3dcpk9XVpXbwCR2Lh6nDurI+k186YQnZ7E3dBsUGgxsylsj29f1gtbP
3IQnZxG0S3RnjrB/gPpx0I2ifgm5PWcZk9OoTFYa3ug9PFP5DgLbWr/N2ZI3nQhQ/m0ak1sRzLeW
ueMDTEteyz66jQCniVCdbnKAJ521Zz0JDUVd9I1gqLP3YKAx7Z5rW7AWDZDItJ7uYgA2z5vTROLn
79lM7tK4BikXkP/hWDZOEGapb8ra77RDXUGLBSejSkZRi3vAc/zznzizb9POKY2I8QkZ748hsI6F
FDdqwenPbJs+OdBdo6xIcnwTp94mWuqL8AbshYVZzw0+Oc9VidJVPVob9OeDgkNZkj7ERF/YhQ9V
zC+ckT451RyStqpEd4SjrpBLaTq/Ltgmt+sgEq9hCbE7QEagOHvQ+/poa+BcWslKGvGqNRnYoY5v
6fpGaPG1yMmKA6GWOmiAA8TKZVs28Q2DrZV21uIIRxSAlWTf9UvB35wxTJxDNzgFx2MFXqcPNLHP
nc35Gc9t18Q5mIMIyzrFuLF26ICTMNHigkb9wnp8KG1/tV0TD1Ekqs/t0ae1JYR4E75J+4B2wG4C
t+Low7ZLjHcPJLDGWyfNz9x5NPWt1WKbcnuVF2+8NY+NuenlNyC212WZruws3UrdBlMf+CRu7GX5
bJH782sx2tBXk534G0WTEti9rD9KqE6m8V3ZgoOlobUIOKDnP2FuFyc+BOWeGioqtD8KU/gJf++r
y3z8R7fQT5cStwA5i4FePVLU9hCYXBhaf7jmT+MOmoAkh0TWrkWdhGSJD+DS9qK1mErsxlBeAloU
q92Lo5UGebOwizNr/CGs/2nKhmYNStUaHJBjo7LYBi6/MJH2Iab3aeiCZ1BoLUR/BHN2UH797bKV
mJxtrzFJaYMpe0RDUP0WEiuXDTs52gQ13x5dpftjm6+s64uHnRxpL0mrJi3C7tg8AmH2U/Ly1/n5
zriiD3rYp9WVFgRUVIVCa6N2CfnegbMeQgbp/OBzVjE5eXUiYytqO6gucGiz+OqyR+ZUVLDp8TQW
OYYdZQJ0v7hstnR6Q4cVw/ZhWONk3SdLXcVm1mCqnddSqEsoEwaRR7fgAL1yAkzo+eX9YH194Tvp
5F5WtvGPUxeWItCa7x6uZuhvFSLc2MOegKDPSgbwovKJsnxLmKB6eOvI/V2GeVAJuU7DB6hfbYQ4
eu4dDDfoUeDQH1P1DfB0/OPGL5Pe78XI9in2XdKt8+RXq8gofYD+4Turvq/agw2etbcPExdkvtpe
c036njKDHihoaq8heOCP2PqMKqhTaAGJnhR9Ob8Cc4s7ufory8mUC2mMo+kE0F+CMMf5cT80fL9a
2fEDPx0Lx4vjome0OzLgamzngUFBO9XoJmtfQnIHugrnv0n2ULTfrOaV4flz/nPnvs/Ee0Qd+AF5
gUjbJes835n9glTm3LgT95ECdg05HYKMw48G8OULbxM6ubsdr0tBcxmHfbfEoW4WnkczTwI6cRu4
8bSej7saJt9sPOb4cG/bv8L2suK+OYUdGhk6uYNIMVYMng0bslkLqeDxtf2vRmN6EwdimxJN4dTQ
obSd+w0N8QcUlOTeyr832dJj/OuthFj+n5YJvR5osnVIAmrNljWQyF+dN72vLwJgPv8ct3Bo2Shz
3Mtsa4MFluQgpbCl4tLcrCcHNe3dOrNTzBqyg5XYt3J/ftYf/dm+WvPxAz8d1JBLYMqqGo+78KQx
sKT7w4i3D/tHGj1FAGMNZruijbXhIrmNNc0n2rXmkU0M1Y+kLHaQx9tZZg/dEqDEWbouZA3JcOdO
IxboTIhSQEDPf9dypyB1Cg2QXAO9AgUgNKiDQnC38GRHE/cZ25mcfBM8MxeCr0hGl/ZqQEeLGjQ7
FzXntnhLQi0QyC8xZqA8nAURhXYFdIKHLlql3b7hrm/VDtTOOPQUrhvZApIGGQKz3hCb71Jc7Mpe
63QAmIcBpWauDEC3IM9wsvNTZ0ESTMBhp3ztaU+d+WboYIKlL44kD6bWbCw9uxHpT1o9OzUUQDrh
R8zy0YZmY+RqnUMJqDd/yfgURQSIFntTidso+saTjWsWV1ozrCDegU6M+5ziTAx3DcckK2ieQUQD
HFTfdZ8Mma1U94PzOmjodw65ypJWKMVTxJSQvoDaY+eUgeuCCJc9DdatAxm/MHW2Vpr44BasWr4e
6FMIbYSMmeuUWte2++wap1R4kPnwVl7vrZ12CwZpECX01k3soLMhoKFrvsjeoTy9jpJXo0pvS6MO
jKK8yOei7cufljmYIYN+y1hlMQJUyBqxZCujd/3C5J3JWUJR2eVOi7e2lI/CPblv4qSY70I7ZdhI
bQcFs1AsHK8Zq5w2rI0tyCp3FiLJkB+aOoQMwtYuFiuTM/5yiu1oNFILtF9AjpNovq1+OHhm9O/c
OEn+yMXeq/ehcVdxFnjOr5I9QPTqwMsHgh6sVusXEXQRbLAcICbjmVcImnYuLx4oNOQiDakHBxJp
UkJ69F4x8RypDeccoj32JtMhoQRENfHWmUy3wKC1gNfVaz2H9JQHioR+iJLn2LnL2bZytkQu4Q5n
fOAHnvSTq6pMpwt7QmEQ0HwLCargd+ed4NzAk2s45CpWLcE6ZqBl9beqeTw/7szuT1tuDJGNvsxj
YsUtT4k6dMmOdAtY3a9T9GieMDkcIPlY6PqEeCY1ARV8K1gF+RLNz6Nk08Bj93ZxaN14df6LfP2g
MKf9LkBdEX0b9t0xDW+t8lGlVyaYN1Wz8GVmhp+Cml0tlkMjcAdByhPcrngt+9cS5By7TRbehTMn
ZQptLuuGpvX4YqH5EQqfYMJDKvMA07XThe8wY0NTULMO7ZiaV7igEaoZ9Ya36/NLPzfuxAtqPOZg
PGLc1Np00SarFrzg3LgTJ9gaeg3lcGQ87RQqowGzFoLAub0cP+/TIc2lVFquWH9EQnXlqBzw6Swo
zdsaebSFzZyx/SnUVpG6Md2x3NoWz7x4Ncm1QqsBA6RdHSkw2o+A46WHxdwyTR7+AtpdJE+Qouqq
PNBrdwug2WVeBwygP1aq7guRm1HZH0GlZfExWao2ztn65PWvpdzoo7EqGFflldb2ewFtsKLWsDr8
QIm5Om+YxrgEX12j4/Z82mlbxBVEj+HdHOOUE/BUjJMHodKB3g4QDeu52ErvZ9XfEmDpXai6mGDz
lTfWKPFXDH4CymDVb0KlgRGNPvIk3qoYDD85PMriaZSXGuLEd/Pf6SgJjT6ZsdoUKnBtd3N+/jNZ
XnOKcu3sLjdchZOVVy981DgEczCpEWNnzTqH/nCG1g62Dto/tI3lnQxvuH3nuD9HZmCBqy7JgDoe
0hUkw44D8mrE81ZNsqkYRMWjOy19hrBs5ix54JmrZIqb7TriKq9CwdFE11/0KNkayUVJWNOZmAu4
3Qmpx0uKqZ91V68StdQuaebsTNGHYQVeHNQ0YSDur1zckvb7+Z3TZiDg5hR/OFQ0qgcPAa5CsQRi
qj5T92kLjcYblSNP1rNXhooAl693lq9qa+WYBy6fNfZqFCCd6pATRLIDkhrQX4gD1r+3PWwzeeFt
EYA1AJjad60VK87XEMFMINVionFj64BYWlnrBrLVNtP8joFY0vW/QwJdhWOUnGh2r8krKzvK/IoO
V9w6Vv3vSu2kudHIdzt9iIdbAv3+Da+gtQD0OSX9lauxe0dBK9tV2rfUTBHfHZT9vW9vWJqsLPe1
Uidlo83ot5wXoKtG3nqQ5Tob3p3q3oSAShVdDXYL1VEEKFD51KBHbjgrw4QQqVFeRdCAjKtHp3+M
5a3ePhbt/VDXq5rdUrDY81MB8Q9yneY7lp1kcdMXD4l5BLV0iN1VNICOHx0TkNG99gaqysgeP6Xm
URpvpQmdZO0Qo5VMnEAOtnyDhtiams6NW0DPBaSnyP4WtU1QkjtM3azfzu/8nEVNYveGGW0hKB5q
IJYk1XVMLjsDU0iomdleJjqM2+ogo1wNS674ozj5hY+cYkILkEEiFnUYmIYblEUhFeyBbnzHMuJH
1hO0yo30Jfn2PdxYw4k434n1C0oPUMvee+43O/5tddm9VPzOIjurSXeR86AlamMhOhUMBLvLgFEg
uf7pykMwm2WsAYURQpLGco6ULRzVMXPz1fefROXFAMGyBMyY48At1NpXUbFtuiejOzR0BTXjhQfB
nFlMLum4MFIoclR4v0OZuV8hPrnM3CY3tGtD08aRI1IgPSXOijer8+PO5J1Ne+JzIWiR/wWwacBO
VUm+9pwfUbPRcaXkJF3V2n3HfhnOr6I/SKgjDmW9asUhy/uNUjunA1+2rAMHKg9xE0IU/Kfqr5HS
4GjZXhUUrKaVmUM25xp6qUpbV1BupyFHN413fVRDzn4TV+7rPL+WKvS5dkgh4R+6w4bFo1btU6lu
eLiu6iuH3aA9gWVtPMu6bKemoFeIUvRaBmHnY1Hcp9rJQQLj/JLOmIA1SR0mTaelJoMFa/ra/lXH
C4+EuWEnDsdA/1QCQZcxwlbQJ3gJkbm6bMKTd33vcklqEqJY8osw7bpz1ALodealMG3jl9cdo23Z
A/HhQk8bkXJkPzZds7DOH4XOL060Na7Up1dflEcGjSwouKcEOhwRBHNbkKk45CUhbrthxm/0FgzC
vCsDC5JBWcrxXIGGSlwk1+ghgKuZvELW87dH6GW+25q4mAHQ9Qwkh/6Y2dWb8S0yzLfLdmjiVVgb
pqaltQOQ61Dsh6zG6rJxJ16FuTp0XBXGhaqtG62i35cNO/EpMUG5KkmBj9Htb4oeLgQlm1PQrDCg
zEQEpgtVps7d1Iu1j3FiX1jSFDXb0KSWUY0JVyFgFc4AyZonF6ojMj+lTgNBpve8R2Axdq1Dd+Lo
DonMIIEustvd5+6vKLFA6+3B99VvRAIWCn+RffPQgkZZoeM8bpkwA6NP23au5tNK7EqA3pqXQb8e
0Gam2HK+q7Xt0CBar27a8sVgdH/RRkxRu4kOLb4CKqhH89WQh6K9zBVNYbpl3yVDPGC5SHrDmi1d
arU4Ey5OQbpRYyRapRmo45s3rdWjuxNU5b0I4j/mh47zZadpitllLXqMgIwHt6Tnq8apNqXzeNl6
TxyAKAeLSmc8T92uLlfOhVWuUbzjs6cjAqqBwsW4Gj3VL+0S32FuvSfHvzPQUGJwGqDbFfToCjRO
Ro30qWZrUT5ctiATT2AIXdqU1cgNVtlVXSIFWy8852bulila1yp6zbN0zN02vhf54OvGSbnewtVi
fu0Ppohdw4ICVDkOPqCRbr+Bztr55Zib9OQO1yVEyYsYb1Ar+W577xzlFOVE6/ODz016co3HobC6
VoeRFGBjh1ChW5j03Ljjl/l0zToU72YHKkLHamN2u1xuL5vu+HGfhu28nlO7xnSd8AfTTuiScdm4
kzM4EKW8AsrnRwSGBl3XxYXznZxBd+iQCUL7siPR0FoJwqMLYNK55Z0cwt4BsRONTZBx3oa3zdNl
izA5d+i3oehgY9DmpNZLgh8zM53iaVvPhPyg+ddMkfY5P1N3btTJczksITolta47tpYMktQFwiSz
f7bovyPM8gCtrQA9ZSpb26CRUJBChCbOUP3MGaqItxJiSH6JRhsCEQYk4ABWy/OrIn/O5As32a7N
2Sq2RhHw9hfAcusCIhFoFIHmYHVgVeUQcEM/lJA8sOInN75NwDhRe6u5NnSkUG4gIbqtJfQl1Tfe
FPvMQHo6+Q6ESJDTwdinkQX4q821gIIaE3TU8QmT+zDN9o0oD1EEdYmul1dldd3q+cGttlV433VI
qBwjtiu5vtXLGjK2nQ6oq8XQigVCrGF8O7TiGJN1b7c7HTeKX/YtGlKg+YNo954HKV6mbV3wlvPW
e/Ri2/LRO8PeCYMH53dkZkOm2CnBhtgJW4FSEdoXCV+aC35kxvlN0VMFhZV3DqKBuDqV+ouNlnwV
vRCUMIVPeVAShfYdTqe03mr9oc8ezy/G3KQnzq+UKU0qPoBd0W8aV1ub9YuCUZ0ffG6lx59/coFl
hhYols5wzYDHmKxic6HwMTfpiQtUGWSMGw0rjX5XeImjJcpmfEWdn/QHDvSLxzKdOEIVc1VBQAn3
TEf8wdBWFZrLGfRZQbNxQJcrhZZqpcZWWaavavRcs18kcK9pGW7NprkzzSWdk7nVmzjOxIUqcmLD
0VP3hYjn7MI3yxSyhJYi6K8DtMNRl8+le4O+WOcXbma+H8n/T7utQUAxS1q4T2PDnvqflw06ufQF
9agReTGKQht21S/Yz/jLX+zwKCP32S7RLcQr6ibqj87grUzktIcKCBliA/u34PWdmU+YWL5VhUbR
FqBmGKG9ySGDRK1uxfHaj8tH3r9ctjaTYxADVmqiQXx/5Pvi6sIaxYfe2KddTLXQNtMRAwqhh6cC
f9jDZbOdmDMpKRpsIQ9/TMxqnRn3EuSK8yPPuAN98hgo6lZ1FAzkY6X2dWeihARYfrJEUZgx6yly
Hvg+vdMgb3uErHAQPVCw0C6a9hQ6rztDH7EO3jFxIM873LkcLU50ni2syty8R9P8tJHoSF22eQzr
KIabskdv4IVpe1+b9hQ+T3rRpQQyuMfQDQMJlBqKQkEKFk0WoikfpSulx2u1xP+eQbeaU0g9q8Vg
NyWqwga6Q0pvVYnXDpk2yD5vW15uzQy9tk17LVWBpCyqMvVtGq7Ob9DcCo4//7SCho1GSGUM35Pe
o2Sz4Bk+6IVfOJ+PL/ppVJUAZOZB2PaYuwzK+mgoI/zatSCfjf6qPF4VvUI/SWst8XbqM7GmlCBT
vZcmUCd5vh11dDPtO0YIIEqbus8ZvRnEIUU3zq55Ttx6Dzl5PwSCEM2ef7bNj7R8SMsdHfZ10Ww6
xw2U90acJWlJbW6RJrdlkhnos2ep4WhoyPUcTCDGhczQaggdBdCVCCgcM9336Q3YC1mpoR/UXazf
n9+fGSc75QMk0f/l7LyWG0eydvtCBxHw5pYACHpSvqQbhEoqwXuTAJ7+X5yrGZ5WV4RueqZa1SAE
IjO3+fa3DEaeU7LNIj4OMKTDZdupL7mzF/YP+6r/mfX7ry9rNmyz5z1AEvK83Gc/Ky/dzgS0bdrl
uWZP+zzju7RwfP7bmlfVb+bftFvBsC7Q3ORVSXRrjKt+cNXqN/DjSP5ldx8CdWGhbaLxnNWOW1rv
YxzRdN+hIcET9Ip4tiDmbuLoYNcg2MIXYcEvw+r7F28s1AUpsHHZ7yRmGbFbc+SL0h0sbavxnwyX
MkRRb7iD1gZLNQQSAr/K3ODvuukwQ+tjgAvxLjfvJz3c1U69V9oPyxlXSZ3hH6yAQsNrRf9TGd1W
tR6l1j5VPSpK/USJHftmO5jkOoA55mtV4o3VfL9MKnCFXR9ehFJSejSBsoaeLAHwkjahRWpl1sx/
26tBK48VALJIdD4tZ5dRea9N7wsKEwWA1gn3Mki493EtA1B+Lus/tQV4/PonJxCO5eYAsdTwoYx2
Ya7uQ5GsJ+2yLLBiF7dsPOxaV5Z0rKrdqCtuLDTQyl+zdFBjrN+VjZ5G8Clhp4ViVVWV34R/ZPEu
JiB8oKZmJf2qeUTmOLjRIHxJPjnFRhYp6J9qA5yXgap2WtUy3p6zvJ2WLphlLA2lP6KYLjO7blN+
NfIu67uNZr+Jq/I2Ad4Zrw16aan6UtR7R/xJ5G2XPKsVdJGipo8de7N0muwx6FLjuQvvMzT8bVvc
G0AuZxawQys7Emv8ELwr8dsYvgQU2BKctpGqgWxcnHRYJdqpyZeVxLa0EvNaiZx1HsmeYQGAYDeS
ILL2Dp7U80eWHvVaCVRbc2umH5Sp9uxk8XTrgaoZFaNVN9lBOPfukOQQ2THwVvdtm63G7A905pO+
YJ/FNKfQTgsOiHYHSAC/cc15z6cA/bEnWvPKGAcWUPgcpKhBOtlrHF/3U/3BUC+d8xhNj2N6GPPL
OK8n/thf/78hXe0k3abBWfKpzk78s+Sf46MTDP7SrOmcto7vZrGXUjeHHkvtPOjUdqWSZ4/jaUSH
EtO/M09Fu2/UX/3coKphIy6/bPW1yz607s22gzF8ncNXZfjK+ZmlBBnWd4lVuHkuHfPUB3QaLm+h
ukkNdMKFG42XKT/X+UnNt4TTrsQDVZyQ2WXUmAB3j0VxbBNfyPcOmGuTSZZGOoVoKdIYSMd8po6z
jqRm09iR1xW/xrTkfGFSiuiifSvSbTm0xzCfMSqEvamW675BXMHQSwya2S4niN9nBMFuL52M8SjM
3u2BsxSMVBfvtvFYzhWc3Nyb2+FxwrpMpSaBS96ROMnvlXMRccPdrl0kt8helmpr9BOg6f1QqZ4Z
NasEmCkMD/hlrpQ5q4ldZ1mcfU1rXnq1GPNLrVWnZ6ixedoizVYDXuSZirYE7KCtdl5jB1oIMpzl
FOfwd5OLoZ8t+VLYSLI9tOi0w5Qhxjbh3WrvFBWCt67eTzkCFE1fSdlzSkl1QeRU0tYlRbfLh6xP
Nk4reThH+HijlhKtYQS4+XBf1J/tlF1M29ilOeBBLQ007T60gZlnLTw6/EHojUydhsgcbnlhkIoO
niMeYQWB+4Az37wC72aoFen5lWceTU85dZShar1UAWdBZUQXq9Z5GjrkTyw7O9I9JwaeaJ8ynoBT
vCcGmpvGAgZdbGjvuxImHwNzzJpxMBH5V+2TriDJ65LNlG8NRs6t0WPUAI1V5rXas2M+hOrzkLQn
FdfJiFFHB0WHqtVrVPV+3b1BYQj0svvVytNvBTGf5UjHqWP/L5f8apvpVmaxCtthk8q5G4GSbUmW
xozxA7l+rVC/51ODdzynR25A4L7aNoGb7h7nplw5Q7iGY+u1S+JZpbFOZ5hV/b7O1zGwAonqsBmU
08MyMpGa+uWwx3Vf6OeheTZVZvfvpPKF6qlU7wxiHf7G5BT4/b+V8Z3g5blCDBf0+XZTYITvZ5l2
Vnhj1OEhqmjHq9HaHIO49e3qnApqVM8pMEDWSVz2dOl3oers6YuBr05hpr5NVb1jn3YYN5O0mOKc
jPRa8Wv5flTUIOXQG7UnzbpfOnSWuZcLhs6alypkzNPJ+KStiI5VCcYQVq2F35mlTo+J9la2uyss
VovBrEoU4pgsQ6CF+awk3rr601C3MJVLvd5Wxl0dfSgLxAIETpPYpM2mz38r/S7llqoI2lC1Ncee
YHA/GiAGUyAQgTQO3hw+Ix5SKgXMjLoCzyxbyK6Sj4n5OkfcweiLugen+dXa62I6S+NuUJNt399T
5+H0zGfxsejKlS/tq5IU5Atv0atZvnekUbHSUp+zdiO7a1rjpZBu1ZSB6mNZKhgqVMRd7Saq5lVR
rfP5VA0gYko2rtjrlIuSVQFQJBQUkLks2BFR5CfGhTnAbR6dForXebcR0h8T+0L0OnLF6leoebYu
FUKSIgNzvojZvhLQSQ2h9rrVLJAawq5/HDjfu7siW8/RWde8KTvETFhaSSBrAecwsjE3S+pVknuy
8i7Lm0ndG/rTMpwVCBP5RcsHOmN30OhXMbPLg74K1fNo22uF9hMWGCknoYhf+shrSyCcEX4O98n4
JHHstTYm6n2N9fECBNvkM5j6cMroHEXIqCG8tv17BDG1akGWA2RShxACxEtZyf4IwFuMG6sajnYO
gALWtm4TEixXxnAISTM85QUtCAKWIss8nIXdqN+yM5+sej+wO1V17SZwUOIrDkJANQDmXAObHsoR
ki/7CrAXKVpn4zEVcBBKCXO8YeUka0bILjF1q7ijMkvHN4m/5PmYqfui+oNLpKRc8njXDw9hMayM
5rVfQj/qLgnkXDEd6+R5gXGlLq0HcbmnYq0nr13xkqrrTOA0N6wHRmvsjB0s4mQfgA5j01LBqBDp
V5tumFFyE/iiY2x5HenLwg4wvTjOYw6luj81BriFxAjyYV85xUmpxSmLkGjhCTRJyaHBTqxHai8l
HC3mZJEU/WFoOZiq7r6GMFuHoZcseRCP9Uc/NZtp8C1+6dABZBs2h0IITHHBFIVsBfYaoY2Zv6sw
R5Mk8eZegu3TrRUVCMQAhypzF/swGr9VZVtA2xxK7dKFKlwN8D99tgcZ5pkkF4kUmOmIlXRQyvW6
zD4WjraCwGUhnNdsyg+8xBrBdaPFawECRJ1/SwTZJkbAQ3uao/eKOFrGnMKKNwtPuWw6NzaWMzQV
/4qfZQE4EFyizjn2zDhpxqfVduvMAn4hMRAWltt+hk7TAsjivUnrapMrb1NZe2beEwO4ylHptVVo
qH7bJ2slMf2x27Qt/PGcOULpaoOxy4ZjZg4Pqfll6pfQvM+KC7Fn33VBWwl/yfZOhLJEadwq3eAP
45oDxINlYH9nEKU45orh6SAdC9M46lC1u4awsFI3RT2vuqUIqpyDDZBp1zAJZigsjcpV2Z57nac2
gFQ1wJYZnwIK/Gqm5zBa9YtmnbTpqZ5/ES5sRlm8wYHg4zUArZnLSAqbm0C69THXgRwZfkoVdjFP
0M5XikokP/AyEpHXzXhJYLZ36l0pOs824AfXvSsRSw3mhD5bkAtMgWK9xIW2XobyMJbGao4nnJ2a
uxajyrhVLrrBkSOGFXS4vaqVpAGWH6X7BJIxZQgHrFA32m4DQWwygebwRv2HVt/a7hUGZcnbpiVQ
zLhAwUOBX2Nka3hUGErXl3k4N3W5rrPumFilW9jxBgW5K2F8YXNRC2lGWuMRbS709+yNVmeHEa9v
7Qovl5aDUyId043XnA0VBtBKISha1K+eGT8ztFZOVWw7sTWmHPIXsDWH4B4PGtXIfa2Y7rNFBCWL
065G/FeG1UgQP2XxxVam43LlxWiG7Pblp2lVZzXZt9V7p4W+aascXsIDUb+xOgT68amrGG+yid0k
YLuDj4keaS0jblWAq/Eq/BrDxAv758F0NnJTrnEu32vOjt8jV15iIw7iee1MvqZNfojj0KgFc2H/
SWHSDE7pZ3DE4sirr8PSh0H062pe99bZ0rhxBvpKgUZ9GE4NhCpT3KvqHPSUfyrZXmHCt54S9a6t
i0PTo4VsUa/a5Iy1p5oxfbGnnuwwMp8jOLwNungixzQKfTuq/GSxmFQV29FuvixswVeiZ2uzhu5Y
w3MUNrDnuwEgUaHHl5mdhgHIsgmSJXFRLhQFlsjToVRGgjucwBV27aSbym2Bp0yvVSfH3huMiOGt
sxJmybhWhTDZ3oT1fdeCwDbZHX8lzm88+epVjYdnlsQcaSQ/SY96n10cO2BtUE7CpsSztJGrNNNa
AV+XtdpRYC9gKZrH2grq5alkUDLi4DXEAw6Kfm3jUh5Wj8KYHmWsu4c8c+n3MNMYdEqQ63zgIq2y
aT44kvBHYa3BRKARgBsU+k08rMz0UYlyCHOOO8+kEuSQIl1cwRKcwtIflmerIyQodPBy5sZJwRHL
jhSU6B8Ltsqsx3a/nS6OxumqKL3XGOHz0mYw3OLTojueKm/lLLs4zZfd6Cud2c1Om7yFyeQFmfk0
6W6vUGGwu5M+Py7auRThfgGlpNasR2PvhHcL+fgV0xM6JMBR46m9DlbqCmmzIE+Mh7rSv3QM6THo
b6pLr62t8hQpO+ygV47yqibPY3w3OvHK6Q/sWwjZ2+TYpFQ0mgER9NrEVd+U50cpTt0wVAF55Rc6
XMQP9YoOb2DOzh2gy004O9s+i456IdZGpH5mRKjmGB+E9TyPDY0qIganoPoCU77V1k6RuCVTsWVG
VmRKgebEOxkVVjcCesQKjrgMOgNxnYb7vF5Eq5pcgv7u2gylfWieNDKNzqKPLB4BjIOmIeO3FnCO
GlxEZm+vNvbVtMrN1ledamXYNVxE7Nh15ZxI8VHQLRaypzMFJhHpFBHjSaonqTAGZvNtsr+cPN43
XQa38HdfJk80ZM4URPBtUHZlzAmXDxag8fax68MApR3ZwsWuqnMd36XT/TUndQuC4aTX3FQc85Le
sqUeTQFWSu8Jzxbyon1ktqc65BhY3nFEdC3gaWop+Yv9Bn10JVhFlIyQ4uYx3fFxgRC6Lsu3Cvic
fi3ixPd9+55SqTF1ncgs95roC/AFJa3I7VhrHR71s/Y+oYlUafiakN4AWdkQMAmgjcHemAOpSqMd
4kzzahOWzXWKpvXjwggKx2+5M0t8VZa5kjprY9Qnio2uwlePi3gQ2Zu4tFZmPrqOlKxNqm76qJPb
syYgAvQ249nTdePZalEHje3F6F9CExqr8bWwcfZMe6ZhdCqkcRMRtOYa+QRIWYqErprkXxO4UlTp
cAfurhURhXNM6P1Dqm7s5kS/jQEYXM3KP0nz7nThPpH7QGk4d5T50sSFb+Vf0hIYhbFWw21ua8EU
O268tIHMW5tqxJ+TsTGIHsiNFW3x4xkQupC1bWPZ5LWVlxbRpsjHS+m8lcpwqihEGQZ80pFYPZJP
C7fWM9naQWFILGh7O9l6GVHnRNKfar5Q0ZjtB8PLfJF8tqp9cCgIZdZp7px1RkxVQprTljfVeC/C
naDI3m5EXwadvu4YQ5ayY0YkN3a/0nJbUb/QB9+Qj2HSr3oUsSL+XeKhnMbA2FhMbaKvl+VrImBZ
yC4nfLi17pApAqxaQn7IjTPpRGkNxbY4F0J6afG0HLLylLJPA7Z0iRm2ccMwi7OslBQlWn1XjpOX
JdqqIi9dJq8g00b2fYhG+2DF2qYghCvMaOVMb0U/7OXwXCcJQ/jnKrI9qRmA3b7rnY5hVnJM6VrI
3C+cVZ7+uO317CwZDZHxV2GPbh+O/tgQ/QHtzMbRG6MEpE9IpfIpXMKNYwc27S0ToE9i5fuifa7L
0HUWYqvK2A820zQyRdz+mkcaxyaed07nMhLgthaydBNCbY6qpCvcGYm6k+mHemITd9qVGXd+VU1U
mRTmHoQLpNKdGp1iHRpUWCvNyAvYKIy8MKRM5NRWf7qhfLaiqyt9eo5my5cNdg3T8Ywm9Ipa8FcH
L04bN1bFQdi8KEV2iOYTMNX7tJku7VQyZM8mlkprXUlg14bUARjrL8UmY6tqrTfLzFYN0hed10WV
CUOglsYq+4b50jOSpUjKXaM7zwaGLlQnnhjQhSgYHpvFecpKsdU75djr43EOp6BDRStT1FalbZHj
uE/t8frXUx2ctFL6FjzSfJS2HIfq3EIjtAnHIkC78+/p3u61fd/3r6pAhaKShQ6hWEdqSDW3gpqb
SQ/xQHWtRYqmUBwxYvUitxDmlnbhgMeOwYKFKeb2Q3bqoFAXr5GZ1iv0XaFIQLwNKRDF2xLqewOl
wWxALcl8Nckihp+Y+5cjb65epw49dDOf1FDxyvFQ4c8xvWow+2AcGtGvqHV2YIr32Nq9xgs7tyOC
dpldI2WBmC/2COlG+WrGlwY0hx5b/iLBz+lDP4Z5XKji3LU5jFQzvicpQRjgjSWJuvMr7u2diMv3
SaDaNavj3BhbJWsxk5ClbJVaPd0oWlAkQoKNKEuRwAverxmMs+RazUFSxEFrecbzQzQfbOk8pXxl
my4uYleOnlLLr0zCfKeHUGBjU6FWpqcbLRyXRXab9s7Avm2Q0oggyoCserpvkuWr1oP6CrA2Japv
HXmG0/ZrQd4fO09ye2+l1Z3UNL6TqbuymyldN+sOR59IQwg1PTiEq13j7NpaJTfjDbPHK2O5XpnJ
m+geCgoXoaPu5N6iqNlUq741iJmWK/n6lGbbyNbxJdJ5Adpqo6p3+nKKkeHbQngVfAZfy5scJfW9
ETHBMpbv9nWoMRvWsaPS/xrW1z/DiVlrtKka/renP3D983VMNKwWfyEYFIoNdBlWaVJe8x6Mkrhw
MSiEiPCSa/0qxd7KOLVozaEnYOiW+M5SwQ4bsSspxtcEnTJEz5B3he2aPeMs5oVJRi+jo5PtRUER
piWUnrT2oausYBItQFuqe5O8jgbqT845SjRPRu8yyI3bz8MDFJf32mH0oC3doXgL6bZOX0b7aIUf
y8AxKVnr3qiDRqcSjM3HWH9a9WNj7Qpn5Mzt/FYcp7hcd0Pia8PZtKW1xV+vlz9kx/5o1LuhG4LO
gTxbhIxPOCsCgH0/gJA6Nm0aRPNbOW9jY1+oxaooD4753MidXwtlFS2yJ1E1SGXflhnTVFQIpRZT
+e8d735NiVehvaY6xOEVBeOZMQoFwZcSB4nU/kpG9bkWRs5yFAGlr/vC3kn1JoPCKfrtbCzvMmFn
O/V4TDH7GG1DsQmbZjNIeHqW8jpOqFINwzpUjLXMQph52EP8OWXle9IVrLDck0zBUftpz5NbTfZz
ouEw6VjZg50qrpKho5eQni2pesQLZh1lCrH1bhR7jo0tL3jQt/K2VdgHsvHLZJequnqzKI8R1BKT
+294+nMyUGIMLW+29fe+HxHJJXdOZK60kTPaKDHSqigggcXelKNdgKjXvWm5gxGkuA7lvmma/VJL
Dhi23IGLOYguO9jmsokTdRtK8kYubbI6/RAn5Z2ChqvvuyAkJxgLfd1kI+B1oCN0LJT8GGlP2fxS
pR9O+pGK94gjQMHWJDv02nslKLX358g4CfNuJGcrsQmOqERSMJGk3M+Wj7R7ceaXbPiamLQq55M+
bqjhoxCU7TUVVC02fDNjQuF47Vy3SsT05YVeotLCW5UukXpnU5Vx5K3U7yZxl7XHqD7p+VGJj4ly
lOePSb1aeT/wGnpjna0HSbrDD7Rka1rkFL4oM8mZmH/FzHR21mk0zvn1BHxs4ux+hog6NIWfN6C1
B/2zqj5aY11rKBs7TlxA7qHjT6Dc1wKmMYGlSbxrUIQvY+w9I6/RandBlYI34M7SScAYk9V2Wn66
ppezc8mkcztQPSqPUqjdL1p7MDjSIp0u4AZHcrpuQWcwMUz0v1wMsQ2LL/xJUVocBvlDkaKNprGg
xDFN/U56npKndnJVZUepoMQwKoNF3zHAoBpBrTmwfecd6X9uX7/v/WBpJyk5df3Z0HEtodFLHy2i
eglafVcOtvaaLmrAYNE+r97UyTlow73eTdgwlzJGNM77UA1nA8ig54zvhvzcx8qaTGsdOQmwQ0hX
vV/2v9nz75bI2eiSdrw64+TDnR2/FAOa9uFJSp4LWkX9g117aW3v9HhnE5pvdOtTEg/Ga5lupbbz
u1kPOvmkFGem+GlruF1gjyhN4ciCtB077XEuFDdnPxZhw3t70vLxLslOVhf79dgFuRq+mvFdzI4g
G3j7ECPSMCDxs5NVaQUAwZVdYeruYD8MUr6VNPIfmQ+qgTI9IpIE/EtVUnqoo88iKj6cpvKX0TnI
GjhmdTmoNV3nrtPcxkLWi/dqThzuJLZvsH0nzdqk7wgEJaEK8JCRkupluhY99JzeHvw2RrIUa546
PoEExCK4o928l/sPtRVrJFMrldJHTiHDKGSvV6SHqf5k8qrpqGXU/KRMnwZRPdjDgyJL/r9LK/5Z
1aHd2oPpcdS1g0AjmHeeVNK6/4vt2HfXvRElpVNRcf5xXbtbN86xtn4kitduHcHkJJErY+a6KT3M
YSP/TCsJn/l/JUAl9DK1thF/zS0+0nxFfxFRfTPbpzk32qKoaLSpLyQOJc3cpsnbKI2+YiqcsTRj
VT2YssaNcnVdOH/scHrI425VU3+NnNaLmHYvf5tZ9pd7+e470f73d2TA38jT6+/YGLSmvOyHX/WN
MAj8smlnFV+JXJxmWln0vn/2bt4ICe3FdMakKBgWUrwh9ZO/aX3+WRWq3TrvJFprZ6HKaDOHTWkU
gWafSNtXYb78RffznTbn1nwnkaNeGhNJYGBKua5xh6UPopoYm774qGytVF5NEvhBTduSMe4Tw/B1
9SWcc8LQc+nQW4Ekfq2MKGF1ktvx3Bd/GdL49tZuphTyMVvkOEJsXFD1hhTLmPoG24Gorg/Z8EkP
etsMm7J/Quijm8ca93QTAwupsXBwyFY5OQSZEEDAQ1g8qsbPJnc1+2a74OuoKCY4ONQWHjVnIKk/
eoXs6yvw8X6flBFQZuX/NXYxdJ2MyBWm/GpW/ww/s2QHX/2/FxZVW1ntwoX1QOpX4Ht+dr83u4Ul
MkWXHBO3RtWVNdJQ72fXvVn6VqtnjUhabndWvQjhoUEZ5GeXvln+wPDUchkYQiz7vZyvk+lnO/2t
lU8MSaCMxnneKx/LS/X57zer/bOUULNvJMRKokqWMVtsxzrCLGQeo3E1oqV8Mi0Jjev8nBQaIWB4
50jXnjWeIC39RZEfav2VFoQkHfR0lxBN1ClELFWHSWszVwfHavksRxxlxXS6ducT2QlG5Zccvo/N
vaPKgSk9xtGIFmqnLCbOwyymQrn/91/runj/f6mpdsuvtNQ0VlQq/vtcPMzYlIh2BMPQiVetbt6T
ml8xDqefvaK3Fj9zZhRm3vAqWel5adeW/fzvv8M3p9OtG49W6kOp6Am7fXSo0muu8O/X/Wa3v7U8
NPWhxmaTZzNKFRsxAEYppLBkA//+mzfsf+7xn57/zW4wprImNwZrIFVjdynvyuog64/V+NbnDlXG
kAbydtQOXXWw8reyO3OsV+VLI0lo3LIVVUxK17lbNR/F+OZID6H1kqivkNXNmYItMA0g6N21aynh
sBNR2qnyddX80eiTAsE21Zrj/CnJno3EQ8a8smnZpE6g4LtkNbHbW0d1CCxxkakjyr+T9M5QPpzl
leqzO8ZnZbos5hXDdila5yS1+yk9JRWyg6qhyfhWU98xm/YSlRqSSBQ80T1Ohna7gNetHiZd9uri
eQx3DdJsZxcNfxn4/kYOrt26PJrMg/XpgB3R1ZaDZBDhE60abDXniUK/ie7RcY1IAbZReTWZsE7x
3YniHznPabcukN3kVJJgxms/Ncco3Ii/qai/e8lvNku1ivRYQj+wH77sx/ovZ/p3m5p1EyjNiVTZ
Y4NSvxxfDMiiqEApj7kYbukRQ78d5bihXU+R4imzuZLlBbg0HYnI8upuG2dbsn3RB0Y+UzTkYdPV
sAz1GFXLLznpzo5eojYw7+wy9jAVDBSKy1NibqNlU0SaGxfJYaaenGmHAixLov1tqPu7Z3WzVfd6
LsolU4gJdpgPiJ8Z0Gi3DlpjRze7jblscqIbl/zNLOW61P9hC7i1z7pyBrKi4I0JDdpyn8xMbMz2
h2fhLbcz6cTQNtjO7ZMF+wW/SP8SqH530zfhkSIVDFvXXDeOCtcZqXQgJhE/wyZqt0ZNMqSOQh7w
K1c+6I7+LNu4tVXqJLXs8okxEetX+Gj+/vcz4ptXzbwJjzIz6qQRmc7VlqRLve6HGZd5s9xN0VWh
uD6B5ddy+pvJxzcHmnmz2ovBdhw9LIjlnCZoHaToaJAsGZmE3Xs/ex43S09P2VBErk376m3wyj8/
uuitT1GKEbOc2Lxs7a/G8qni/OyyNwlN0SaWI1fEiagYaXM5f7Fl+OYpGzcZiWpErSRUlRROGzYW
AuAiql2r0wIt/5v37ncfcbP6MhVbTRslLpbyNCX+jOZdCqPeyf5iWvRNqGvcBCWDnMaapPTsn7M4
TNG4cnKxtylnzuqFOZ6fhem33kVprgtzyjDNVQsU5hunj9Y/+15v1qTa6OMwdwrj9M/Ro/SzF9u4
XZB6RcNWpkVgKOGWoj7j7P9+t9/spMbNojTDCNfNa7aSZJsMkRPxVRWX/r9f/Jvt6T+WZ/+VxaoO
NOGCQcdrtVaM21n72dO4tSGq59SgMs4j7rr1fNWLr/79fr95825diHAvaFSsw2ZocIiCezzrMzRz
d82c+qG+/OVDvlk9t5ZAqpnZUZ/yIZRFr7oO+gs6qi+t+9lBc+sNpBmgQqIOOwez6ZKVqStehdzw
3x/QN1/orT9QZNhKNth8oUaIERymD3+Jmr+77vXf/9eLYmMlXswz96wanviQ0uDfb/c/udI/BDf6
zVrUe2E4mSOmvcw42IwdYIombYoOKcas0vS5RCOKR0aKOmY15saTJpnpra2J5lJWVybtrLxCzXU2
VRsBMGMeTRyktUbTswjE8qSX87XTv49t1UUseTUG1er4ySl0357NoFqoymqBYo4eBTNXxz0jLH9f
pyOkTEaq8LaQZAFyOJh49U1LvtflHqnmQ4e0OzHpn2MkW1jvtOh9hSwrotRn0nKJ8zJY8mmr9q3f
Y+1nl560mIc8mrdOyo+HPwbN1P5pUaJ1zFDSWFw6rPxD/d5WUSYUKqOoT3jXoS74/e+P2fhPwP5P
z/lme2JKWFGITQWm3T1jts/h9GSgN5IQUFb2QzXzfMI3kUqB6mjb2enXfdbu5s6kh7Gz+pm+vNgU
1rEMMS1Hn6pjWj45tMrr1Wh/XqsSWbVrLeaI1Cq4uo9Mmp8hA4jkHVLBINKZ1eGn83Juss9UfWf0
gQmHx5LGYalvFnrP07CedHQsS4SzoSeawkvQeSfio2LkC/ciV++6VY5Y2JomRoA2upKuM7obC6Kk
nEa98Qkw2hR7bXgdcycobBEYMUUSFNrz70r9nQIpmcQ2RZehnPt8LTnobujZNorb1ttJ/aJM7wpz
eMq68lxL/X7OaCqNdCqZT+60ym2RlIVoTDIN+1fxPHcopcfLjGQ+KngS6cmiJ8dsGhopDNASHPel
4b6LGzRg+iaPdXeapfuqR/P5rijzaiDZrONqnS3Z8wT6O0+eq2Xyq3avmetKplePleOgtJ7FD0Xx
vEBBFoa4kxgeb3T+YzUZUchKsqchGB9mdcUyqM0TFlirqd6Ydb9quzvYGW6ZDL6mf+TNwZgNLzVL
VxPKS9k1TCiiSeeuxkT7beLgDmVqkzgYrotxWMsLUGtmUoq4u5+a+qr+0ozufh57z2aSYlAlD91G
MCUXdNNWUfo53uSWpLgiGbcjKvzIyl2IkksNcSJethIDVvoJtp6XI0d3jAxGhu0q3ILBRzcoWcYI
Kda1weir+v9xdmbbcSNZlv2VWvmOLAMMgAG9qvLB54HOUaRIvWCREoXBMM/A1/d2KrtDYkSI3fUQ
sSSRdLoDBrM7nLNvsLKDem8GzaYfXCCn/sHE5ekHI56qbB2pdtfRa2vjaJ0iVtD1uK3c720fbOLY
3+VgNa1Ifs1DpNMYtEIatF4m1m5srfL0bqrlmQ6zdA2ovnV6mVrfYnU9YWWgSLqkHII01Wd0Xrb0
VLdvI2c5nS2Hc4CY6DH1yxtvBsdEB8VZGPgRDOPkJ+2ppPFbjevMfpyYvDvHFwryXbcjEbqmXnbl
zcOF6d+a0esYYtQ0kSSUKNudYjnan8QwHHy9paJEXzTYOugt+NWLMdzQpVO+u/TRoCML8humN5wG
UyAXyxFhVushnT91HoagCtmosBc5d8zOP9fjZ8FKRBo10iQI+mCZBQVSqWzRhMaynsCPMPFl9tVC
Dp9BHjdxtNQjFpMMZeqcbQZ5EMgc3DZCzkbXskTtm2ICeC60xFG4rxK5iJRkRCKEvwxTY30RT+MG
ABTUwXWi73TmIRx47aW3YDiN2RyMHF86daKx54b37lKCCpLi1sFwjXEHcrgFOatxvjRFtonoZnjJ
p2y6bQQC89BfcjPQWB0tzMJ+jt7eZx1TjGz1ZyOrgRJJvBjWLh28m9Dx73p1RL6VIXsu48MAzLwc
N27tnjo2aNU8GimeQI1NNG5WooTTnBBaAduibYJ6No30Om0fR4fns0Omw7CRXr4Ca1xaAgPWZK9K
57lC3dqOD+2Yb0Ws6L3eaA9iprdDHGS2ehkW3b6eJny8+lDMVyZHmBl/bjpU8cmz79q7snSRG9Y7
Xwmqc/2iwMWZIvw0BA8dhp8rN7spNMt4dBYeun7h7yb/FCgmtTUKWHSx7Nt7z0S9icZ+VejoVSTp
IYzuMvrrPEvnA3FwEECpz/aQs0Xm67kNPwd0u1pkwZmfndzwixcihWfBtejnBkbDLCZEQyWPqPAe
EpQeOdNzCj1fu5W4z9DETxnO4jFnX078L5nBjhiNut6mo7ty23FZO9Senbp4qnt334sLRKkRoBjw
DriGgY+6+UbGx7Z/MetTnJ4s8eQN4yYpOJVHmpLNmZY7HC2bY//b1Fb7ppRbndyiNVxPQX4iA1ja
3DcGwdT6zinBMWMDbH30tS3NoyDbmco/1dapr18qOvLhsGzh1rstCMOwXE/e3qnHRaXuW+8LtaVV
Everyn1wsu/SveuTJ0aGrWysJCFBR5e/KHwMM0N3rEbd1Ml12TApJbxL6ocs3vBEbYeAV3PS+BTq
6XpgHFhsHPSg0NKxA6PBBau6pOOCEQ9Vk04a7MDeocnFcsgQD2RNsu6S26Boj32OTwMtjovMu0K7
6RKZkEy5vv8UTLdC5+hwEbCE0adwvuNtrASiI+H1L7IPLmpxY9j3Q7xtqQljpRrjYZ8aBxVQE/ZP
mhZSiYj9TErJJvW1Kzhx+tcCb148pZusGy9ahdXN5/mtHgPf3I8RXdYGZafBYk2FwC8TLByadOdp
tkY8EgoPBGq3TvcRPO9vcBZSvstwIuYmBhhihqM/XbaNuYrZm5saU3j13R6SbU5o1SJ0ieuc+U84
2fEPMPh3HbrGcojwvsXfZyu71QGHW3BXZ9kqc0LiPGtV8HgmBXVHb992PaIrvO5xu6wjY1d3Bapw
H6/mnZ+iDM2LjdsiqkIY/PuQy37LU/8q5Hr3sYo26nQZ9VR6e/SKKYZ3uDXVTWR1u8aoVjGbMU7j
3SC3VTlfeOZT7X1DA7uwUnelin4RzXgvMWKVqDzGxMGMfcVwkcWMLWKYMZAa68rujsgK4/EmKdN1
CW3e1dddjmk1sY7NWUtYEqDS6mttDPGqXKb5J23etDAP5nZYeYVci2Bakat+yzCh+nrexCFAKpoG
0w2z0jcFRs54P+ATi9trBxWTnBg/JO57qIwKM0kSnNLoK1Jap+wPg3ubcE4lQ74OySW9Tp0SjSKN
an5AZIWBjT5DoZmQOGCdbg5AgsxFVsW4yTc1bvuB7nSNKIjtYK6/zNUR3A+REHZlVXwWBtRrSoln
Am1nXDhVeNuycU04AcZm41cn37ms61Ub31jFvBPJfuK+N7i5ghBVsVHspBUuEacRFxyCchuke2to
lq4brWa2M0eh58Rs4dmIs81ybXtXOZuyqLqF1Rbs4kg+MRLJZ7u7HbLbCP8ZVdjiXKqOb0qEcsAy
/NrfxJoA1NsaLj41KS7i9HI2vnBkoMgcVpLIqexvp4Q+abgRwWnm8KyrO2/2VqG1NcbFcKuaUzXO
i+DcaxHHcL6x8k/KvHZ0vWbO8cKmSR53p049Nvgy0/3ItuYSLjsmK/msiwcloLnvc/zFgzOhcfw3
d8HwIMRNFL709TFOPgd4q2PWQsb6k85lGb74NV4qXjj5VNTxedg1sQYbrodrn5YWoxWC0LuOcOGM
Ct0yM9DWHUbEOhOfxvSmoK+uGDqA0HbtZdbet8yN5wa3zONea//IDAxP15uyRH5vWRdtEe1zsp8A
iXiRuiinuD3+RLugeiiaL1lw18T3ZuYfMAnBApSfgrF7NER5THmkC/V1dsebnrGfDF1gwtsqZ+ZZ
Q/2pKz7ZLTuEwMgQFYcA9aeMuQC4pWMjvEPgtWywifaCQ2C6KbKAKWXjog8uJwZ3lijdqufAvO2t
YlFjxPAV6AL73oFNm8W4ZYW+sMv7Pt1242Oip1XRHUxcNcwIJWxFhWWzMZrylPMoyvKGgcMLHjI8
8PiYmdrAw/5sJrcd4YXg7vv3+LsYOdIOz3VwlHSFrWvKJYT7awshcTufHPsi7set5/kr4B+tOE6c
H5n9JcHpMPoPtvdqMs3PjYt12Be3yg7vc8zaMYQR8CctBPhVFyCNjziBNPlnCNZ7yz+aKTyHKdpm
5tegndbeSBiAKnxZ2zs72k5DhZP9aNLETF1y3+azTgoM0RrdXIepHQJD39x7RnMUBfNiqqglZ3aD
3Ux4XXTNYwQb2/U7PFjR1vYBGdAlcvEg9i06z6xdh7gOGrv65Hb+Hpz+5YCrX02oWtNV5kJOMzHe
mf5yYLpOck7FB0Ih3P+de+1g/o+Cy7OLBm5K4G3a0ac3xzYe4lYGLJDN0QZDU0UOMJyDOSbq+ca4
iZD75uG48jBNqOYQiwureBgpoMl0wigyL3VARI6Xw3S923JmRMj5fvrTNu93Tb8/H0JWWn2P7XSX
BHKJ5Xzp1Rgi7LuJEkJGtcnAkjWn4QrDB7SKfdwhg3Z343hoEu9K2RnG2vgkJXzcFFFh1a6jcJvA
W/Ga7DYw7W2LEyasu8vAlgeQadspQjo1MOetHnez7e1VJ45NynpkR/JgMA/Ok4HtJ8jZoJrbEIF/
XX/p62CjMvTNnxjXU07BxZSru1QPO9NDeQgD54Pj7K+bUPa7uj3OJS4GnunjhLEQX3RUf1C7f4Og
/cUx+Z5SPJi9O9hWNR69rr1nM7sMIPSMLnGoBAzBeKiJ+N/LEH16r+AaiEHcJeay42yYV3r09qKZ
HyLve+KHl37w/fef9m9qru/hxvXsV+jnXYhhqb3QBEFnifJQFh9UR9/IY3/1md+1AGzt9X2V0tIr
hVy1s7gfwkNuMaVo+B4bd2Fn0pjfmwNK4/YwcCZ2U3KZqsvqw8m7b4S4v3oH7zoEsMkLlzXIJ6SO
MuOwt6YMP0i1Rkl2CAYf1wUDJourkREKMU7nhrMqszhl8ou2PCJ1HaEqeJb4n9X65flG/FRejDCC
xZrG+DEytuZwP8cf1Betv5l7JeW7wqVyc/wbnFdHzPeLivG6VOPwJe6QRtyRPGMOyY8EQEzxSJc5
Xf88/lqlMOrNlZibu4ITZY7sVYVJjbNgbWOVHvEtpDnp701fPsnQ3jhut7Fn+xCV/ToynmwU4oX0
rvzicSj75RTG6yx7qGa1HDRuuHLfNBfB9JC31QqwkY8j1myv6iRZZkBFagrNVXAtvYPHbsqetizd
C5x/VfVZi47yGmwb5giNGMrY3ZO8Af2FdKN8AhWSBrjZDm2PaEisUIF0mSJ4xCZvtJ8jNsoRx9FY
ZOdKwjIwmsWZMlB1JVHFs44IFjVCXQAaaYszNPJOrTvuDRtF/5nUsfbSC1+sMbHaM3bF6jIq9s0U
LB1KhBZ1iFFmuwQGlyYtKFrM9ObeLvUClhse1WK6T9piVXfRXvkekK0nJRmMdLR6JqdSeKgOJYU2
Zi3F4fM8fs+L8Fhi96kiVNR4GeG0WHLrDBc+vOqCwQY0yi7mOb6s45gzmeids3UwE56YbBWO+MAH
TI3hNtiEjgluSnHDMcCOT4ltnfLiuyyqXepNq7Q7e/wPZfQprucnPRACubgHXXNN4rksY84dzHpN
/qnXJ0ufkItCdwqSjT+9yMxcTyK5Ve2rH321rWhVDtDjMkX5IyHj0ovaEssx3xnlbavK1SzL70OT
71pjJnN7UvYROTmm1/Yik3IN1YR03l6CVVr0bnY9YykfcB3V/bgZioAyUnqB7e1txHgYpU8e8oIo
LRia+6gpE3dnkyUkRTUnFJPUMTMvo/nUEkPWU3jvGJ+npD76+auK8NY62WqU1XrCXdAN/qUdyUMb
ypdYUodAvuGLV6OXOJCZq9U4cGtLJq1/TnBvgRfryo0PZSPP7OtEiQ+6IX/T0pHvTpZKJz0LJxiI
PXpqh3djGK0MDyFJhEdu/kjn8Dc7+nswN7jW3AIlNBxbfZ8xZ9hpLnzMrb8/Lv6mOfI2T+qn3cuf
c1IV4qljIXZJyMS8cfooi/zrY/c9EFeFZmxT3x2OY3Pq+jvOgQ9e+G96XNa7/d/1ZTHkinp5BySi
D2bQYFDkmHaci48OuXOe+xdHzHtErqPytNGzw43Fz1HqliGCLkWzQwK4JE7uI7Gdco/dJl76tvdB
y/7vbvO73T6fTaGm88eqo2epzvEhzj5AAL+/z3930d41qzwdRdnccZ9DRzCK/DhaLTZUKHTDt9//
grfL/1fXzPr1HEyCFj2tIzkH3em8X+/jOr7Upf1ihpTqmc0bs7+25lfVjyS56WUWPHo1icl5FB62
O1hLq64EHxZOO12S14rixXezfYvrkhbepu7NdZKkx5yY+oN3/Dd3+W1S+U9rX7hTKIJypOGIz9CN
aC64xcWQ3unoaSgfw7GFtRY+zYC5bNAfvobsowzAZu3CGNB2lRg8GyxJXiFoLD3nxtcECvzv39v5
pv/FxXwLCX56a02QmODlPCqKqA85RCaqhL9/Zed8x//ipd808D+9dEU2bHY2K6HNk+vMmbZVFq79
dthb7rQtMKcZZrloinQFuR7WD0yOvHjwsQmZlLbDfOclwzJxv5gJespCHug5LYIIZWqyLNRLmLBz
67vqjCuhuGmaBBsMBRX4hAeIUGEDVEsAdgv0rvHatYyedPCsnXKNS25XTvqhmMadRnScxteSln7O
nNXO/xIE9rLxt3kMAGIeX+zRvmVsNLUC+cFV+bvH491OPmk/CiuY/EczLSiFpMsRYjDT3ujn/lvF
/p9fx/8VvhbXPy5x86//4u9fi3Kq4zBq3/31X6f4a100xff2v84/9n+/7dcf+tflc4/9vXj/Pb/8
CK/879+8em6ff/kL7rK4nW6613q6xZWetm8vz3s8f+f/6xf/4/XtVT5N5et//+Nr0eXt+dWgaOb/
+PeX9t8wDZzps//58+v/+4uXzxk/t8+/FflrEz//6Wden5uWH7fNfwrTl9LyPJCo1jnBGl7PX/Gd
f1rCtoSH1lVY0j6nM3lRt9F//8P5p+sJCK+ebyvTls5ZytMU3flLhin+6QvHFswkt3xLWegU/s+b
++UG/XHD/iPvsusizlssEPJd69l1LcsxJS/kKel5nvVe95RJU+ROlbgnO5FTA5PR8OsOZOJUIxml
6wb4TQKeHQhu87lddHEnW/A0g2UvAxO95joSqTIOVtD3tN9bhFmUg72QmTz21DPhsnExaRseDNQz
IEowIS+yg5dobppopa0mfEkCBrAvhqZxsGoWY3aGq2V1pfaeHNDcz+sWnIbxpfMLUb4oWlf1mpF3
lrUY4ugMHJg84rqRQnV0l85dgA/fsyTNK9ejFbs8f/55F5tdl34q6K6JheHCVLWA/Ru5dxd6QfIQ
nMc3vZSDyov51LfazI7hWKQksICojbvE15AdMmC0N52flEGytpHL8j2O9EMGaAmrhl2UD73I4Ekl
wi2gUZq5CxysRKZwAijSGXeO7MgS4nHE5isqcf4RHbtTdqxTPxeMZUkSTJqBEdnW06CSobjhbfIv
bpUyTlTbFV1iW9dEvLXFjz8OrVd6MJxUaN8FbeQ/dY0Bp1u7ZR/XuKOVA/pOdYmOSCD10L1KLKIF
8WduwrySJQO+9sqVklmVnENiLYxEhGuKv3q8kTgmq5eoauG9yMnW5SkYUlNv+3gOzM9d7YSfKzvV
kOdEY7e7FjZugz90dJpNIBzBY2vlGTVc/oL3zHKTo6vCadjHA0iqhyyb0uHKmOckeWU0iLBPs9nk
SJJrWYxb3XDpniojHoy7IbDd6iV3bBPMdJLmYHsL7uRxUHPYLIauTLINw02GgD5RUD1EYRFl+7SX
YGEKXRp6E2ltaVLlInbyR2l2cLSkcErn0hHV1L2mccm9zgF36G9S1A2gmM62k2euczTfNJHbvt3Y
RlBaSUtP2Q8d+n1qQarK0uaptsPOhTyRTyw0TcxPgKldQXc9S8rZuqJl4Ee73Ap8JAGTr/xtGLcR
2VlEMzddmDzl2TH1wLUyGTlq5KqwojS6DpuUi9fnBfpr1CDgaNpR+VcTJdX8qEM/6MnjlHsRC+CK
n0V/ZrVZfp76uy51JdZjQ7c8UF5itHu3cpDoR5PBp+29hN/Xc7fb29JzMB7mDaHHymD632cY77Cd
c7v3N2YpvegkiqGwtszJjMpd5Ay9eTFoNBNbs525zbjp+H8cl9n8gKistb9NAmf2WNuOPv1403kz
s3w7VwJ9VdHIn+GJzuLB6yy4TUNKe8528ZvdBKbgLgiyCgPiFBNNlz1tSy5cL+bu1XxbkaHVDflx
DlRQPRW1TsabKU/jYA3wUhu7XA2Te2Bq0GB8aXQUfytScDjQhEI7uc3DNJDRonNiysELN6eZegyN
npfgV1nOfqr6Eq69MOgxRqUEkFhKPS6kGeuRyq01Ud8NJpmCyNahoIs+FLRkEeWocF+4cTI//Pik
eqQee9PZWlYvJZxk1r9rtuJQTK1YZ2HSiC89cGTrwjScYdhC1ORSkUbw2QOKWdkxgYuNLia3A7n1
Q5sL5k12Kx7HlhpvHfpQ7hzhNsc8sC19VHEKQkkVOTuRV4ZRt4/DTpIPy7ag1pnarf+pCOv8zCvt
EUhVoexvEN4ArWkyF+Nz6zgsPNOcFVenmUIAGOT0HjHCiJplO3dsyBsjmE2ewLhkFXWGLgMe/F5v
A3qSxSLpjJlkfei+zaVVRLdxVSTzoesFbtq6t6pm55PmL0DRVXI7QC6iAJ3yQJ5Mfzaq28kO4+i5
m2VkbpnMFwb8Tst8DuMypdIV6Tofb9KET7XPx4K1bIwZ+6g9+BMPDzZRJQ9E10lxwBAT5bz2cMbe
5JSLdIqlejLZiM2pMqIH+nSjuyFPyMfLXgUJGKjeUGD6F7PdheF1Uvddf+F4TAccAJpZtO5S6HU9
UsOsyc8VY9fMYCJqw7mgrSzdbdyl3J/ecEfC69FyUJgYapSIBybkg4tBS3aBWLX8P0yNmP19kpNV
bZsmhBDDknR9qjZNQ8U6tg3sGejgfnx7NQ023Mq352uqmfR6NIcgTe8Yvta6xx/PXcsGOO1UYMYw
5/DH+Dd5WSlqA9Jp5/uksqgRlGnZdpfTWGtx06U54FYtg0peFE3M67GDoJLQiyBoUQqvSj/mKQ09
zH3GCv167934nR92T8RMKruaURzokxg8So8m/SGPCpa042AX2b2nMCWpivvz4+Hvddlz9BVvr1jN
JQvzx5+btuyNu4lTnSNVY5wmxi2gdsWFq8sLE3VbdPqxXaVvB1/qe3qGqnl+TMI+4AgeXXKSaQN/
+PxAj5pBOtSfG1W1EI+A+0Fo/imU+3e09HN09JbI/5FIeC4SORe/sGXayrb575xe/ZRQyCGCipAF
9kEmPcikgAvDb45bq2ye/CQJmOztJnV8U9jO2wX2eGQYOsfS+BE0lHPJzRRjBUqgtJGZQehow9vI
kE14LNopkp9CbM8FpcMC0GIXuFO36Yu8KZ9seFfqvsiSuX/slZbFKhKDEV6wYFW6HtQQ4vbqx7H4
IC37NUd/+8icRJ4SAhk9Cq5zQeinjzzFtcm/CvvgT4nfU0qzuPV08v3h3rbIm14+uMTn9OOPS6x8
SyoGqZsEoY4USnnvcms27tl0phhH8tuxpw1x3sTEkNUnfh8hiSzmKj5Mo0/praw7HL1ukJrevmzp
PEGFGXhEZsvI9CU7h0cgZtbOsawCAKMu7SH4KtA0mXLQF51RfGcjoWtraURX6QcJlvVuuQDKRGaA
7UU5ju85png//yGfwyBNNBSvqAliueWGlfo+DZnlc2tj2JgPrJMzvxjmMSTtVLORRBGTTp0F8Cb7
IRZ1LVfgiHS8Znwc5lID9jOKMnrUab2stEucwciUTDFjWhXoWMvEByJeD+BQ5inomHFf2233Ulo2
mjgjaTOqXh36FaY8pPGBvWa+swvOvKRX36AmYiFx0stY+tl68osKlpq+HeP50enPGCvO5SWbZUsL
zlnmrXNpFsXndD4bClwDBK25sXS0KVDSse8uR6UZX3yugXpVe5lWxk1XEklqunoNhsW2nZxlFvo3
Yky8k+zA4WY+gKPStXswUJM+mI6/GeaO+QldTDKzS4TZjGuMlrdBoPCug2ihhQy0zMnHYJlbQ45A
Tfc3lGj3c9bv89z94pbDA1K1EXoLBBzmbN2a0MIMx1ML1HsUN1yXGrSLBFLYgFMj021eHVMxxHYI
ndhdDdYcXqdB3rdfhSqc5DKi5N4sfwS4Zuh57V1WVpd1Dhd8cp1dPqanUalrhVw2lMaJwvpVKFCa
xtKotmU5vXS1ProjytLYB4E6+s9N7tY3FZamrVPb8Uomg71wOmBGoaR7HU1U3vl15cJESSaqgeFS
llj1Ul9HfX1nzDE85+KbnGgShJVqFm0qP9URcjyTdM0dIlro4QE9/rURIEt00+5gmYDzxz75Gkl0
oRWzG9IExZdf0yJoqkvCGCiqzDabtLoOx+mLa7h3eKObY6l65hOGs7ckdZEPumtePQwJs2t76yk8
g6lT58Hzm++iSZFRRd23MKzvLdlRkpZGCdpz+G4F842rEDYGkGnknMEm9tcUyYO7MiZ9MKZH1dLb
L0uEQJWeD4MzW6ukqvp2bfhgErdNT5yzHCrTWLD9X5qBtxUJQkJHfJOu1V8QsYJrThLAjO1wgnOw
yezkFMHOXiRNMK9UC2w0cxgz0ij1nNjm65yWN5WWd44OHqeBqwShM4DhHZtqzbhDRulkzlIYzN+i
M9SxrQ92Fb/QhLNiFnldMNSnkXOzrZpiJg60XVIAxvu0wUVRGSMYXHgl6iqtA9hUjL6ILxCwNaDT
TaKEVRyYJlwfDvY1O1byjUYQWrA6dNp4ICE4w29psLZfVJIlpyyc4VZ7QesGH25Vv+66nifYvXyX
rdxTpjLfAytY4GbZtUxw0HHPlJLE9BkHg+sdqhfI+inaVSKUuIQnFw4+JDeDjX+ecb1AJ48tazeg
rAs2iBAdqlfuGKlbw867R3pPLZ2r3pC4Ie0ELKOBj1if+nkEd2gSNNGG8Ut3uMRsivLvg7PkVzu8
4lMpIUnoGbBCjv9nAyLSzVZ5zDdBmU6EOycOAp+sDhKxMtmZq6chMs5pyxSP0W2fpInCUlyawXOS
zkmI9ESnhskMBdf03V3GocTgOHckNG/VwCkYvZ1QClPY6+SnDEHiAMaHe8GZSQzlMbaI7ymBrN32
SJarnTnPMxM5jM4MP5fYUJsrYuMeBbxtEC79/rOb785RzzNNSzBoxfdsU9rme29PO3uFafYoLGY7
J3HUWvgKItSE88F2WtRHsE2RdwTKc2wUmZpcaGh6C0HwVCjYCL9/O3+6E67n2VKwsOxzEPEeuQJX
2a+QuVmkMJ0oHqSUqFKN1GZshHBI2DdR2ibRXmeJ0dNidMHb/f4NnKt0P8cVHpGMaVPQEi7XxeE0
/jWOob3XaDIpzDaTCt3HCWdBAiSPjaRGxBUBox6DqnyarYL+BwTArD39WOxxEgnjMOOTKoYPrsqf
35SiYscqxSWgPNt/75BNMgpGyqzj7Y9gBx0FCyHJPILEKClYPp6Ts0DNMmvDr0E+Ddmimtu5+k59
sYFGRZGIVOKDK/VrtZynRlGgVCbbJQBt13oPYmiNKU5MU8fbmlJx+xVMVl5/q6LhnPLh8A63YU3y
sZROYInrQPYq2eHqkvlFlqcCehfjRpjvane88VozKOODDuSfV7ayHNdzITqzUVmW+a6/Y/YmbNcx
1FuR+YwfaVU+N1R5ihyQrAod5KKe71rNJ2eSDvbuULceAyBcRJpH5Yyq0x9csLfe5x8hq8d7sVAf
ObCZTddhlb3LCmpfwSTj7u67UHKRZqCvw2fbrYE6FXUJ19YInfwURwEd82QGwXSIKiTUp174nVp6
FYcA7zKdkSAVzqeSYAg5mF8FGoZiOFfFlV3RkX5I/b5sNj9WhDDK9L5Tlci/6CmDAxfNPRzQop0Z
uRvnlNxIYupIEulpJb+W6STLV5yPBr6DtxLSB2vmT7uNkixlx/el7frKfr9mYm0bVqCpBCCpcK1L
JVQ07NuhS4urapisbG0LWSEbeEscK77F3VqFHbTMREmz/8kSlp6Ub6V0qc4r5deHvS6oqlqFmWxj
D6Q+0UkdMQZnyOWJSL1G6EsFqymJY9JAqWXFk1C9uLPDyVQFJu/qx438kWXOnk3R9vfX602I9fOS
8Vm7lm9T6rd40rz3Hu7aGmSndGAeBoO0ej8j9i22lTIAEldpoT+Pnh7g14ly5N0MU1b3Cw66+VSX
sCgBD8+1NwBkQpx7UnPfXWQUORkfInP4o3iFQpTlqTevS8dDcWD7TvzFDyQlKNRRXPre7Phz/fax
G9sTJNGONw3MFugb89HsPPIKOJK8uE8diHRPtLGN16FPPoETlwW5wFSCnWdsLYMJymhsWuaXdN0X
I42m4JtuWjUTSyGOuEKSVRj/f3s5O7lUjid8ix6Jz1V8vwMIY5orafTqoGuPcIT+HOXpTA6UkiK3
8N2DI0fDeRyjhDsX9W5Y3IdGEpsvKvWz5HuejfzU7+/oX2zlNv0c3xRcTW7t+63coo5jOSJPt7pr
84r5Ged4CEOkuMqTuMkWGOq95gBYmQjyR03H712LrqTfB7dmASvh+Pt39C77PO/jHsV1ihS4SM5p
6LuHQAVdNDHiptpONfOv1j7iEyYN2M3ZiCuA8weMo2nOnf3wAp2Nzcn4VtaTbBDp1gYAjickcLJ0
A9CSWXGEoYxWSeqGpZPp8/S7JmG69+i1ptqPeQuQekqE2Oalib4z9EYpdqU9umBZdUszWQt2wy30
+GhTh2n9kTf67ab/8UhROCDCo97pCGlzJ4hmfn3m4Wbaucqs7hAyQCtajeAVXRipIfLNqDL9et3H
SWddFbHgzvhmpst95ZjOLQVW+dRbgAVXupWygdPtsOZ/fzPc88X+492dgw/L933Oeum6wvHft9W6
qpZZNmbyMFgxrszJH8gK6cSy5fj1eJ7/07FAdp1UHbRHHyD1ifO1fMaBxIeJx5ZSJ5hbql6SapN5
bj/Z1YM9MT9xI0QObdw5H7hjEZzLJYMzweIpQzo7DAQzKtqBcQhEvy9ZfcqfxHieOmNOnxMiUtAt
dIeoY5U6cfs7yzPiT0GoqV6mUXTefvqUV05Un+t1b1YlJpYUkf+FFq1m644Di9r50NTUXZDh8lFy
VVNJViMF85uG40feullcf4saCqpLo85FemUU5nxndZP/VLkdQyKaPhgOE13RS9PPEX+ZdlDib7Dm
8WvvGXO4zqqZ6xC9NYxcisnTvtROhKkpDuCo6rNu25sqke2KwfGnLx650uPvbyFP8p/uIacUkRql
MMeSxIC/rrBWViXE75Ks1DIo+KksI1pjHhxv7EeCod8eDgpKc/5VKZ/RUWZXEQAlRUOlNJyoLm6V
TcFm71Cv+f6/KTuz3rhxNQ3/IgGSKFLSba0u70sc27kRknSifaEkavv186jqYOa0G+hgboJGOolr
ociP72rlQ7xmXofRso+GkRj9NIsQnbLtk2VBi0HRobwrJwngrUR28BBfhuj7VOXvswaL3cYqZUc4
tPEARC6nVW1lctxnI+9jwx3Hix7CZhIxgbihjaCfvrR4SzaxIl7OqK6+GqYaZ0VyPiYvlCVkJuNn
ZfVt84NttpyvY0nUjy2iCuM1hxO9B8XSD/tWLpl3bxeerXj+sxVAQ2PBAvPGgEM3HbSTgsTMy/il
r8Z0+WqqRDAZgio/+DVm5mMAMZXv6iChaVGpmFU2xn5AkUSUln+xvAyNKGdChAlvisn1t5ZkGyUe
BRmWm9Qe2rvWqH0fcic+5ZmzfGc1Idbw2NlgRwPVlrvBzWAs/IV2ul8pjCIb4fkkjLuR/74QP3Wu
+dkd/Q+/MzEW8l4Nkzr5kZXHO9y3RG+3hJMdCyKR1dGRGMsTXlhMkDfsEoJEuej1m4XtiOAi7W4k
Q2kaq61dtqBiWUvuklvYwLaxjshLCt3uAMarTtbSutkxoCIHzaYTzwmKUw1p9O8L96yD/vveI5mB
lOIokBwGnyNIk8IBMm284Np2TTE9Ved3u7gOsHR5fktRADC5H/uyatlHIk5/L59C71vdV3X5w1Ty
RxsU8I5xsl7e54hPlmjCFShKovk2AynHipFlSJumechv07TLXzJTLhiKktzBEa1qoE1TKfchYbNA
plqaEFdxiPGp60os3ZmO+DY6f+1ZKc9EoXYkzUozshMaQ3z5zZFFyEE1xE5yPVuZk5L4RQ3AHxD+
v99T123a9wl/9QC8HebHz3mRJW8qQnNgXU+RYYKwGNlpTZhwzTIZjtl9q3riy+cmM1wex9D8Gf9e
j6m/f1mA6TbnWMiVguH10ybjts0MZdwVlJO45XSa/VC/d3FAg5GYrXp+yOKCs9cJhGcdKcph9hfc
3oerCyNBzdj6ScO9Yo/1U2weXelP+GNjh89XFZ4T3dS6cR3yhVvDbnz+5uNiccydO8c8Y31r8piq
MtdzN2Uhx6/gbk5xLOCPcpjQlcf89+X5KRmX69M6y7Hbsk94nrI/R2kaGLkS5cNwqnscslc2dojn
SdGHcqOrysWNVhias+FEy5OTlNMvi2JhglL7SfdbrLGUURLohcrE+BJPVtn02VUpzGgoCfGLmgJc
YdFR/e8v+iyL/L+v6TxcAdGDmLn0Y/hcRP9+FmRuN04jHPmROp8SOfd5CyrdDPleQstGfcoqCztO
SHACD7sd8NxddpkBfq0lSoTiM6yNlLrsyjBzzd6xI/K2a3dcKP/UilA7nwLgY1jWIR78UuEXtKxK
UeSUt3zFse59lGaJa5cLR6HllX/VQGvDH+JsXPfTcgx81Ei+TSBJAEDIrP3399lmjt1a1EyfTNb6
wSujd9Uj7Vjm6ZWNnWeBBgJoocrLB54I3WirZedH2XOVLI2DZZ+542uXZb66LpgLg3daVEavwUPh
QJzfyJFUs40O08U+5swQ3V1XzL6g+sbn3yaAZT1bG5HM3h/uEH9Xv7HoADpDWyCa8kIm9n9QM9DO
SkwrD+7hcb+jeIvrhCopGL7uWs7012gIe/dP0MXnhxtUzg55HlnvXBX+MUHE1EZ5Moumk6F7Vn4f
LRk1H5Y7ALZK4STVFWIh6ktMrer9nCxrsmifdvty7EZ5GpKy7jcdPNwxgTAtj7ZxsUZXNULUWuCB
IVe+ojrr31c6erS/7UfI1PBVcrFXNqhc8FmS7avSLao6j2HVZ/jakNYxpAkq1Aa3U2InB/Ri5U4X
PeBeudAulyI56v7wbSGE+8fLAF9Y2cGAc0n+45PLfU/zfTn2SWYzKiJHxWsl80xRAdcO4hSeW2g9
9d5VtOM4a08et0BU9iyiBp6cAERRdO5DtkwLLZpJl4OtNekAiRn1wXpTO98KrDRapNoQBg7RzjxJ
9dihriqd3skqSELopvXPUoDMIp/Omz9Ii9IHNHt+iGIqYpWby926bYBV2zDjJ1Q5wWcnoJC1njmc
BX18um8eRWgp9wXc1LeOWeLm9U9dV+MjH4JxH6PZbqluOb/OuJn4qXGwdgo77B7RoRPlFL8gppAd
CQ2N/TZ5is5PA4BZU6CReuZ1nqTV7S9vIe5QMLyywVTZbzv3OKkxsHilvOYmRZmLEXZO7V8ed/Kx
9SarIPfFSanKM0mX3Fkd20x3xopjCeP43KgEy/40KI9KWfRhxyZtO2/eVqQf1gc7H5b8roPPsray
8CoI2Ajusj72iqnpP/yBy4btPjQG7HWfIWtvjyHDvINeiYKSR5aV26ItW29rrUp51xSuLgg6xrbm
hn/B3p3JCuX7ZSCxQj3YyYbph96pQWUT2l5rwETkpGLmzaYy5e/J0PCVzN3IarCq2JL7kZgT9c4z
rx3QFcXjnvkxhYa9F/Bvh5UGnV7SnhcZgMWhFj5vCYEh6mvf2zKdD8g3qAOKnHiKKCqceYxbCwrn
4fJ33aCWw7MYaq6TUGasP5Bpvj4i/lkol69SKIe9cmL8X62WE8slDJaofQ9rMoMPpdNrRZZSFPf1
KS8ip7mqz59aaSlenBOkTfZ7nExsHfNgSdy90ykAjj5u7OxHZfPud8Zbu5k1VWcU6i4omQoqNaGw
nu2kKNK9TwNAepfERbX2IrrExi7kLvlHmkeH/KZLg8pcMyaZ7sUpfUrxgklVE5rxJZf41AuIzFJj
bqls3JcvUdFNNCyh6DwRXBM+TVksCWC6fNFkG/EeLTyC/pXASLn2aNKg2N22rd/pO5H5rfgq8nbt
PuULM8kd5bfCnHJ83SHiqWbW2W8FWCrfK2dyx1O+DKq6S2yFUBYszOfmsVQZzz2VKYP/ECdplO+r
SlCm4PhN2O/dShbuugKmlooX3+gjYjhwoU1aYSi1goQLbjtN5H2QGh4PLy3oLT/SH1gByupGnyK4
JEeBKAtITyI21mexYKlFaInwligE35JvfOE1kbYiQ93QMhi4OX8/SUZ8Yx16uv6tCloeBeEFWf8n
o8iZ1vm/uYRzbT2wJUC0y6CvxGc7RxzKJkhHT5zAmcMfgfHwoweZ39MY0/tbGH+4Q6EGfu201Pap
QjPynomqLaDWKwKFotgenSM60XSV48H21zHL67UCY5p2k57Q5q7quvJ6Fjw3z9wTo/zZ6qjB3C5N
NxVHzZQ6PIjSFHqHZmuhEmZwwp+ernr/KNq+Sz5w9TUpHboTA82mpnmTpj9d4rlVlfLmnW1CJ6IU
roDXRynD3XczyJJWkCRJFTUfkQ7y54LRkOYElnN1apqSPsticid1jbl2araQgi6u3ZhYnUl1Ay04
Qa3uizZr1PHfz8dP4yuTYODZ3kovhgA7nOzryfVfAhmPmmZgd7yZPWdS8+zFkTC37WLj1KxIvMvJ
pVRhhP24E/23qAtT6rPE3BT3sxhV8WVq3Tn7rltTksjDqmORXc6tpNX1VytmKjxSulroP012nwgx
8DIVwFU4cD2QYlJ8ggflIprQ8wb3OlDjqiNxiBi8DqnwJjMCQT/P0hL21xcyigcUXCeB8AWxL7PA
P1WFrl9bCKnpSLWKa92UcJjyxHbBeLAEc+HvJil6jHrFMuRPmaub/KUogrWLJ0rjP7yZ84v972Uv
QyFD23EZrbi7oYf/+5fQMAEQlsPtQTuxPzzTb0NLpF0Hsdinoq7RCMV2Cdkcw/bTCR9blXu8nK50
0YjhmSM5UtcZoCGNj3Xa+qix0WV6V7Jz2D7hDypypaQWGt9HWEQbX2KpuTWJdKgl7eOu2XC3Ztpo
1cCf9/q5pzMLdQA1YKMoov0Fc26rwrJOft7F+f1lUAiETeaMWU+fl3gKBvmH29WlieC/PxqF8AhM
FFm/Cz9jf84xXDrf8kSSk8LRN8ny1W1IFD/C9ltvhPnBPejz1V6PXuJduU2axfcod7iG2zN1c4wF
K8dgxrSMULXgT32stFDdDrVNf1cNYZMSAlVrMj+8KVnzlFEdVfQbB0txuozvMhKjvDLRBEveuXH3
Y1iMR8O5jIKni4SzPqviLrxUCq4J4ZAG7OaTN8v5OVp62ub4T27isrHrD9y+iAgvIFNuIkBGdyJ2
bF9bIepjQCNQuZzPCRCrb/jCQAv5HQDFcvrhdvY4eBtyCyvuum2aG4IPBi5RN/6k13zrM9AKbM4T
gQSgzz8chm9956iJf6MZOwuc1ESDrX9oO/D5EWe92QXfol8YG1NpR11wXzg+GvgJJTNDTz0AD8He
8mhcfgx0Ci8PxpunKstQY4+bCxKT1D5CcpsptfvoCe+vH+a45E55uUcGouQLuyBlVWOSBLfBWRgc
JuHa4HhWObAZTeYXvhHwWPhE3X3QdcJfGxsuz0/ZWah6AXZtdBOURM4JuXA3l5+8NE1GZFziESJJ
Tf1Zwn9RE1+Wq7FC3hbkUtZdl0HU6Hw7Wx6JHggnetc5Dr3P5XT0QWJvGnfh7cF38NIcMSRYAvJ0
7g/FWRgdFtxctjqoxuQJvY6PxykIMd8ScVXmOaV2Xj8ND0Xc6+ZpcKtM04+FPnPfjLPf85yJel3M
Lu3J9k5yeULVBma9uL9LB7bztbAT5e8SH0X+SUUpy8O/8Hsy4Ou0c0oMut3k14X/1sgosjjZa46k
xLIGXBdNVQw7vn2jboUlFIZmgQGno/F9KNxhQycmmOLlPp+fkSssEKBpganBhS+f1OBV/E6U5Atx
OOWwivExmHyklhD9jyTw5btnusxcFz1A1Ab3A1urdmdQGopBebndGVFQTrpqW5eK3RwsAIPN137s
EpRhweSK5Vkrv8XbXaTluAdeAxdhtw+5R5JUhZLA6jvcAZzHnd6jYOKp7tS8YvNN2XzE09hcCd+3
k8fLaiEKyw/u0aQ0P+0CxP6h1/0I5ePO0fBSFWPZfXhWMK04b5EJzC0R7+Vmmdyo5fEn/wd+wLId
668qG+U2d9s8/UqKso1oobFHmnetiCySMVJZvI1GgNKTIyxTXfsDZZA0tYOW7pvAJyWr4tDItv/Z
IQdX8O0p2RUFDrukL68aN/bdL1MEmXVozoLgqWpznoZOJ3xOpEyvNEfUrg/IZQ1jduHNx+PIm0+o
4YW3MDpLva8lcC7i9Mh5RNWwnn3IduYvY8VaeoqLGFncVgZiVjuanotXtcxD/OSM40AaishZsD98
W03zllUivd8X5hQJtaTxoZoRUKmCfJ4uCPtTeQbQLjgqjqpC8rlKf8ssCMpz+fC8FJHFNk1iZ2Jv
0AjggbjRH4VMBSyCqfTJpywWcrGiQafznZ9LWKF2bkR0z5g0+U/jhN0AV6pHockUcVom5LSE9fQN
XZZfE7OIHKN9K897lt9KRaP8gFZy3DCKsOOosLKWe8G/K+6yxm2WrxfALz/7YlJjnOAOIXz9c9bK
re9sRJOSPx6YXRQ5E9WrtbOu1tFtjbtpvJBWzG3uDIQeKh4HSc+oJTy5aZy8A7t3um7GVVz07Kxx
W1DEBKFj7Fs/b62AC6bR0xELheqOSqVzddMIv6yvwrknTZb+tWQtd00JzG61O6DS8z3R7i57TmGI
RvtlSXFGslePFDfzyAbl0S0hLZ4/10fJUfCN6WiGtyxMuBAuWZYOiYv4LaYrQ5ILoXvsscT1tUup
r9oA5fxm6mn7PuaDk7lHL5sWkLzArj1iJ9G87iblz+IKLBAyN/Xob6IOvanK4daDNk+PQLZsi7OM
OOHQQLJSHTfLzMn1NKTFnOqs4M6a2c163Zhm+2gjUkroSOdbKRkaW1G9DR1nI6EGdftRigzPnCMH
C3HsyOJZXQLDgGesz6atmWPJis+GhowylNDVBqnx+tBmZKLuBw02FjCtrLuBSiuOSdbx+Zjkl4Cx
sd5Hc1W6P0As1sdo3eOnJ2TEon5LU0ua42Jxs8La4BtJ52IBTec/FVBRUXUPG4yjyy6TpX7EnKH9
5/DyXUTLepblDmIDMvTI/ZkPAUYIjBlu6efBb98ex4Ue2r7Q88uFE0gc4hO3iW9KBNyz0y0kPmpW
goDrXI/V/yDb5zHlMkLI83Z/8QmNVHby6tnI7ftomfvhKc7ZvA6llrn3PHBsekcdtO0f6N5/0AiS
j89VPuItcG3xme0VqrTTzAeXK85DZKI098WpGUnrUouhJBdJAr9TLNUk9zU2JfOHhJbwM2wXYhJF
AyPhwl2JPvETPq3xlfY4aTTh7235F4dTNr2kLt7BHSpE/X65ugeBVvqozsLzauxJP0ZjEg9309mu
MtqWBwoWFTo72YymyKHPvMJlUkGysF4GEpxxX6ughggRXHTzm6lpbI+kvrmNTn0atu6JQUQXrxZ/
99jOtjvfYw3dxmVmvy+NHK1601jYNOldXeOiUlLApi30Nzt4qzk9XuBavabbuA5CrnR7sVp2jalC
suwn4xDhNsfi4EwpIeN9E5N5Vw9CVtdeCzKeRrEOjjKfC2XA9cZk3F2WR5eRhXITz+uZmEQRU1rf
M9//SFn14TbK0IXeBcssfpURCaV7IQzZg7TY0wfJ/M+keJk/7ShnFoWb4MEez8MevB7nfn2m7UUT
M/K1mOaqjyykN5LcmtU5xcy/rlyIQHxVkosWTcwIesyNdrFi4QIfkuVqHXPf/MFrSflZYvA4Mds5
Q3GWDfMPlbZtgzOLIBoCZKrinVvHWB+KAkjw0AZWYm1jv7H1jYr7kHy1YMzsfO/1i0meL68z6hrO
60WoIjtOloWHpBnmjmThKdMMJB0+cVntHDPR/Kna2e3+IJj5BxSOx8MN4H2UBO2Fmvz7ja2M14uC
GuSpnqzpI7WXfOSgc1DhN5HIaJkBoYuIT5767vu/39jl56eTn8p+40ouRTYCos+xAIG7kA+HXuN0
gUPAzLRL6FD0k+sfqXWwUM0PnRcks+QWnAdqkvg5EphsNxnHpbONI1QwcGGNdcQiTTFNPdQg8fX6
G2Qd194jbYi+IdUtDIkHL0mKBJMh2bpF6Z7diikR8baeS5Fed55fUKJn0p6VXI6IAO7iZEjG58zy
hmdV+6Rr+QxkLW4f1b/EwxBglJAG75+PvhG2xDNPQ6TD733e2enJHWZ5mFobqn6qcOqQDwoms8uT
mhEts8eo34OzlV9UlWASQA5ONno7m5Kc8ETquzEC8LsO8PVtkRSzUr2FlUbWMHToDlW6V8Pi5MOP
oAjNyW+b9tu/fzXOpwAo8CsEXaGjWBEraA5V8vdlgYo8tuK+SK6JfQWjt9mhu7VslSF1RouAp22K
OQiaChMjIad+v2YcecyECGKptJs9LR6aAsXCtk4cGsazFJpwrzAEYCtxykheuWEjnR0igLG+asfl
wVvxyusMsCg7yrLFSFzpya7fsJGHFATX3A1GOIXuXkJMwEmNoc3doHXaNzlUiu1L8d3mx8Irite5
A/m7dqvQNLfCHV7jSccfEoW43sB7F8sbunnWyzks5rZXCR0uQwkWFy4JGBUgdtdTelz4w1UVLtO4
8fIme+mpGw63itkl2CExWxPqbLYRpiVeYNa3qtwRzUIcVMAjG6GMUG6FcwHzJhHktiYCJQVfi62E
RnM6pBFP4ChU8isWfPrWhz7iBuVkerZOiVMNOBMCO0A3ZErbPcRr9F+Up0u/H2MMszetnijDHrWt
651b8nyc6pRIy3mp62xXWOw/26RPeFSMpfvsBX5yvXqOQ4LHEto+2dKuTNgFPdnJz8Ats/tqpvby
sQ2LxUUkWiCAXHCpnFQaFU9OmEAladF6zEVLGaDs5V79V65aTodq7sLxyuJ3l51tM/I8XfRRl+sx
w2uQ7kM7w3GNs8NvT6WYivjucueutFr0rRKyxXa1OqpjBcn1MKuCI8ALsclzfVkQ4kRh85tzLbb2
hQGrJqIls65gPVT/0Pllh9TJqPFQd5EXo0eo6vmkhmJ8tLI2G7bpwMa9IWOb8veorwzF4jNb4h16
AmsnQNJLfCV6fu0rK2ZvQQ41/4E3cz7TtyEgBIZFh/ZgKFznc4CQaVxoPRURFnfmKFYPRkk0HMZJ
Njw1BYfa0lF/6MqsR1U6gThsxmrqkwMbFn3UdVCH/W5pPT7vf3/Sz3HB/w1Lcba5igt7yOsDZ/hM
wIrY5l5nRd31xS0dIn7lGkCuAXrcLKEDVOOWi3aAdt1MYfsMZ+wpr1E3cjCJBccMk0GLInKvTS49
aHQxlY7geVolbknucyDXJnXWZ3/oySw7q9QcM6ybWtrro9FmRgrUNv6uKhenPiw1FXJHadygOAwR
EBhSnhXGmMOJu/IZ+rxovf79g/gkZ0fHjl46kOR2IMxBfvJ5x4vGSpmhXObDZUrEnkKMWtVFbfps
sLZQdp2a9cKgEnrZCsRE3c2givTU+OzV6f+T7V2/DtfzAyUcRQDIPwqrImko0wunA18/rAWK6MHt
dqIL3IPbCefeKgu8XRCjYr5K8cVUzwiEDbe9f/9Q3BWv/e/VIYEsEYkjrHAFjo3PLlDT4IItYy0P
Y1lZv+3In8hRlk354I5xTYL/bJn5qIxMqgfh9SMR3+jBqg7Ddcg2e9Of4ZjI7pgrL15c/yzT86eG
2zZKJbCxqFvEvVHNbO4irhjdfTtLU72Uviu0YENM5Hwfzo1ufuC6r5o/SQEQDX56j4hyAa15e65A
C/AP3UvXTzOaaSs+xdCkxbzVpVMPDgihXeREqK+2zmfSrsGlSxGOPpGi52d4zHx4tPDs27lIXS/c
9uiKZHodMjcaX9uK7+TBitmGfjdLCydWcrT9yNFkNvdB2AQvnnC0PnE+iY8cQxpdIVWODiJfxJCf
eDBJoIc4BADPI9uJXqZsaPv7OncgN2tUPN5VOHjNt1QhIqPXvMnN7vJaEhWybgjegCa7LOhFWjjK
NMkp8p2V5d139hL7z5eXlcLTD8+525cN4cLMY/sgIRVht8iQZNxxtEX/dBFhdWfLlQd/PTxHACzt
3l4SXo3vSwJ5/EgJ6zdq1pkmZX5NX4DiCOa4vJw8V3P0qvqYD67IS/i6KFTrJ3phd6nBAHacTcIH
EFkCOjr3fMJdY0+HI549W9Zf0TRM+bNvTaQA2BWxNv5eKvJofl9M0BeTlU/w47hvF97wobN7y3m3
TUBdSp6s2vvLV3bZTMngLx2e6VZBU+VTH16HGSn018NgReOXUk/R60VLc1FUVtwa0M7pVcbczWgZ
1wRM0Iav7HPBclcMdlp8s/sSWLr1lqzeEmf5q4krv3p0+lgRfmlb7wwEYXi62K20h2r/1Q4TvizE
TWF/I0uXaG30z0xdF8ryou+RCR4Emic827qLDDbqZNOfqfkLOkdDLl/FWPYmuUmW2PkLTfBQHkMx
kk+oKKpoyF5bS/s2wteAEAKg4IS3uNM/epdb8TNxLeGMYCvxsfXj0vpf4UVZJXN5teS9PXy90N0D
DwaRi+TFd4RNnKn6rJpiefBTE6QvcdsH7KI2+QF32tO1VRDSggXg3c1G2PuLhkFgYp/J45nT+VRE
/Zp2MuKtIDj3rcD5dXKqjLDuxXVfisDTOEQWbzP5jcvQ7/mUICS7gosi00F0n9PwsW3LUPyKXSvZ
dsiU9mNjrUd740OGEilc5VZyU6Zzcws+t2x7N+aryT3yc8hiw6sre/zdfT49cjxRKQwpEJ+AE+N9
EbbRvUz9XwtT96EM2h7p9fScD6P3o84syE7dBS9LPBlm2HC61lJFlDhO9p2VBih8MWJtSCLALb+U
yz2kRXLQnW+emm4et7Y9zyQkWDXh68Av/p0jUxLpIuLXx8bsJ/6x66KidqEPjU1qxULSLQGoybcu
K5drn6vnTjiFu69mr71zkiWhfVU13rs7pPYPUDECuW0/3NrUj6AjtpK7ZtQocHQv6HGavGPm4J7c
DEDCX403zyep9ReUzVR4BPBsO1iF7AbAhqBGIDzO4i66b1EPEkQYldxIqYWarNg9tMgL1p5l823s
Tbrt7Dl4irSVvXtM0ye01s7aL6DNNpqhZYww9k47KCi71qLJnOExOnbWdJ072bRPliLZg4ONhLky
Tx2Q2NlXdusgAAnnQuyEKyh0qCjoYRMmrrTFyXttuZk5QOV2T1bvJifCysGei4lU18F902UdPwRJ
4x5CwTHNdntbW+kjyYTEpA/VtI+yGc7CT73lZR6W6mDPWEZ2SU2bC6LY2OxbE2FCTsWrje5/C0uT
HoRjxT+WkdA2a3QwgNXTLzsqJlzj3lWaBdV3dDs2NUs+SqUXAtsSdztH8i33h/hKOvSRILlgt+Fz
7ihImcpl03bj44JCehNDG2ywurvEEhLut08msRzNXPdqD32Rtbt5KtHJVEtQbFuvjb7QgIVT3c2X
8FDHjUDStgQEwVDvlUiUj2atPh5T9relU0BHgiN3WJL2ClOq/w1xErQNEfJXFO3+aoUdE8ct1Tby
9XxXWaT6u5ZnfatzL3sFZyKDZ9D9bY106S2zjN9s5sKtbryIugBrMt/LngtvLOrgWEEl7bDeB3rT
94bUMZ+dF4kcqd+Nm9Juu9SRvfOD1n+qmU7HHYlm5jkzU7zlZscnX7jhHhG6E28r0kh/OWaM/xpT
7ynLneivMvOnR9nQLYUMZ3pnmqysrVBjuK8dOTZvxs7dt2gJg32IOFhtWF/ZF98ZwltEeu6N11vP
EfK/fQRstiNs02xM4j/Qblwh0QU6pT4ntWw8Eg05w/g25CEmf+o4U1VwCgorvwdi0EfcNMs7cXES
VQNpv+3gL69AAsWNomqap5t4XBrOPW6SFrXlKiLxy2rCK18tY7TLJOIWmkakn22qouB/+n2vf5ex
Hz/0oad2jqPb6zJWX71Ui0fBRFIQQrrxPFKM8e2MNK7ly7bwqaTQYn7BRhx9oACnFyEduOPlDnnM
BAA8RtgJSJqa48dkth89nbdbU5j2lI0NbEjXO4RrIf/orBjHL1qDYVu4eXccgjrdNfPwMudF8iR6
9SsY5on9aAhPMpLzlSD64yoyeUq1oMdGm2fF9C33q0O3mO52TFNv69aT811pZ3E3vRmHLQo8YqPV
EH8RgludkGuDQj+W7lctF+c+1vbwWoVZ+xpyUj+XIi7wyoAP3OMdIx2ZxtmfbVFVRy8dUpKEKCMb
cz8/Nk6IPV5xqQ1kLbYyHea3KZf0ZkxGUYAzy+CLm6j4EEVRvF3YTpiy4uxbGPfL29Kg6F1n12If
onVnRQEWvVceCZSIedkKe1Kx6sWqTx4mskNQNeOLUcFdgKbtJJBXPUKv9A8IaLMj2eTRjsUtHiSy
xM00JM0RRxNx+0vrD7dZKsOveUqyARik+xUlb3KwMyl+miKoTkNd13+ZzgQ3vm5ruHt3ag+tX1Xb
xjbpPcSFRwfXHFAtYPXbwsJnKtJk6DfLWGD788rvZWuXJB/DY4MWh9atNbfksQ+oJBAHZ0c3GdGq
hhMczdQM9wb/C5EeSXhXxUn85vU0ciDEXd6Mn9kfOYbXrQ6T5bhW3H4jdjgfQJNzf59zISS1Whis
ZGXh/xwL9z41pFRXsy2g10ZSVVXLfXXLeOltS2OSHTrSsEAbNmQHJyud7zKOmesiS+2L0bWWjRtb
LXeGwHQ22F4hxo2kG43wj8Q85IJ+KT3r+qkosEztkeKl8ZHgzv6QT3HwAmMd7OvGXFVR7R0jppk3
2rL3MhbDvpgJ9R6DabklVyHcVo7EEVixsXNMNk+cjt0VeVzzDplYfZszi26MiBGYOHl54NCh3V0U
h7AkZdxLCCWY5EL9Xu+gOVNdduRzurcQln9xgIf6TYQY/d5qUqJuiL1FJW7TA5RplDml6T9kZ8zR
4Do6QQeG+ypMBDpnomHypPmY2GJQA87LLpWKQizVy+7aKadv+KTVHTPF/TyyL8zxaB2g/E5NQtR2
qX1GZ8bPLehWd9UTtPSdmwzgDPn3EcMZFY1jTcyYPR/Czs4P4xTQG6M9fycoWv7QdVTcExdDtZur
irt66Kx71mXL5NPTaNQrqpLpKu8549y02mT12P0GfK2OgT8vRELG0XrlR7Y2C+enjDP7TZXWV+Xm
30xtxJWB50bzObbNqymycZWfDcmejLbqe56b6gpZafDk5bX6AlyWErJB8Umli3gT+xM3gqQeH0pP
g49MQfoTF5o8hpEDw5lKUsiyGXSAzt7oxMFY3eM7mK7ADJGSiJLzKTH3RMDYGERKgAqRd/cF2MRN
UMTZc9gPzkH5pqCFcWrDlyHs2vkqG4b0zvZi75F/KydXqhNAferDIt9uWxHHxTCh5LXFHXeFRCqz
bGQ4MV5OZLe33uAcZ6Q5+8x46bOTKn1PwBQlWlp/pNCcO62BeXvEDttGh/ajq2b7qavhfS3dlg8t
5Ow12iDNI8I2IrD3vLLZLHckHLMzD/GHA968mTqZ4qaqvykUHxsS+uMteTMFK5o+w45rZKej8gAJ
S2OeRF3DxYvqk4DMxkPfZIgnusWhqiNrmD2zYHkhWrr86ajW+qhKmzdQleENtuv0i4COKzFIoRnM
HG4IFa7AK0Pg33vUzITIA7h+Cyed341SD7cLsrP/Ye68muPG0mz7VzrqHT3wZmK6H9KBTHqJUkn1
gpCh4O2B//V3AWBXkWCT7Mn7cG/ERMeoRCWRAI77vr3X3qGbzQ4W+mO3TLK0JBqNFKUtTVp5TzPb
TDay7VdulwKNIb/qCt0Dez9Oyp9KxBJXaZ/wrsS9NDlhUkq8sUFZwYsM1uHu2OpQZaQy5z21wpvO
GIo/+gzCJ0Lz9EumBgabbfYNcdlB4wk7EDAaY8UiHIWYOtjyTqtemENAjNMIUDupkyuDs9RnSIzi
KEtatmOXbn0vEZ5uWIiN6zaIgGdKofiGNyj5KumB6jEcYC9ngexA1CHPZzS44LLXaHYVaQglJ5Gt
DwMO4GvBrsvNPFK0zM62L6uGqm+uqWhT02q8UG1RkbNHTolsadWFmgCqUxMd7EykmNS4Mmc3iOyH
jKTjg5npMqABlUgqRFfDzulyH1rjaAeflNROjpEsKTuvGo2DPVotHroCE59KRkY3xl+I4w6QK4ni
wmcSywi3yupdrdY8Q611PqVqS3c7nPJ6GX71UcG2t0eDQkN47OXilu5odB+rFk4DcG5bp5QAZCdN
oB/6qBluqMe3l3JQTclOcdF8HWN9JBmrZBG1omSf1uz2Ck2uj3qQl8GHuEmNAx3Ncuen4vMQyrZr
hpa66+rgZ1H69aekT6Nv1N+cnfB1xBIpEbS4I8Nzq0ulvcSxO9yQpRJtWqtpdrpVALYaE3PYj9QC
j4FuD3gIYwK7jLhwsMTMeByhyax9amhSPklb3toPjrAQDDUtVIIb7DTEbkqFRDCl3GsakEs/K5lR
cQFz9UYYh55bObGTXS8uGJlmQ3rbxWMpHwoaQCm+chtKN9ZunygLDy/lvhsjzTmLIb04nHlIlNzV
eoiXueGQlNwvGnB5tPn8ses96SKkXcLmP44i+wDIdnrjRTAo8r2EUeyToooIYK5USdmnsjcGQtlC
/Bf7rJft4nPaDdKlaHXO1KWDXfVD5eSUVKrRQ6pP9YR6gBYaeYk/ZXTOR5invhtqdWDeSGXgEKIT
I6k/tyCc/1S5SftKtIQE5pURyhe+1nPTFvm8z6uiuir1+ey6Tm0k86Edo9qKixIO4+Qqp3SE455i
VB1BbTjmWmbmbheEfvax7tGu30ii4WqcuVy0KDAtvzc5YQRRL900ok4APPaan9FUo2vMhI7lTDv4
s8OD5bv+6ow2AVDhkE7Pcq7CJLZokafYOKG5yVnSf1l04v1cPxpnmk2fQDW9WSokvRGwk5MqkJOX
LcuqfkZGM+9BI/eDdsQN25o3i0fAwYKh3iSlCnJlm+Jdg4pVR6Z0YXZQFz8Wo0yAp60U/b73oC4Z
pJMhn/pkYMkez3H3a9FOWCFWD2JKuFv1/IiWp16bFndoU6CKSyeIJ6WmRZqA+YzqXBjJw7cJHhhd
T9LI/iJkYzMKZv6Gn1Rbk2KRFA6ifEgDCkcFW+heXPZsBqUzDc15MAGyKGE7UcCnLWaaHDiw8UUZ
mg4LxqKSf7tIPKGynxWJEeoYnMMtWhiGQvF8pWCulCKXGqqGj0JT2WcVu/KTpGpdUClIqQTCrgKN
Ia2jy1an4HDFmi5+hFZZjmdxFBLJK/gVxdHLjMnKzp5ZRt3mUHdEdJ0Ay7iBee7JZ7g67MDt4A+L
w9tf4iUJBPskzipZtolxh9i06oNHhZLldQXIUeJkXV1ngZX5l1RO8vhAA0T2cDQadvuHoVMzuGuj
YJLfyWEYST/LrJQ4svMMIByYVWzcSXCmYAfPCgQeBZW8JClQ2oOHicJhq/asS2cZcuF8yonkOJHn
xlevZiaQVUNid4pll+J6C7RkHyY6DtO0LQL1SNObY0VuSVbMe2Y70UHo+fBFRhmPKxGdEzNq1dy2
CkXa89qQZKK0eyyBV/gfUKgZQ4RgYnkR3757L/tbDt1IRM3wFQ0UmOtXoLBRDpr16BDS7lC91UNy
hy9RNlXxudKbIazcxvkgFJTwOxU90X1ZQ2XfZj1Wpcs21TMOynR1zXfaF6vEKJvMTxUKCIw0aA9Y
AuzVQ40Hgz6KZpEcJ5FP+kvQHMi3WY4HYzugrCQqIIma+rvKGde/y6TCBM0bFdq91vRM0bpvNbjU
LC+26iueTKofaNWiYrNLo2ahePsevkRTcKmygkR2kocrFHuft9zbsG+nvWd52RHjF33mGN1aAGHb
DM+x37EaXuJgmFamuVO6KKvHqSmG2gQNjTkjpR+1mrNAOUY9S0TCLHVZoAfKo/04RhwskWU1kDUO
JQL5RBAn13DKiW1rWZi8s4aNFCGMjl+SJZ50HhGsulPVrm84qrTNhXJczM1BmTftucHVFZcCSSIn
2rQLWKK7vB0eOrmM4eNgJ3zIsPE2u1G1ETPKXuVdahyhyl0gJYhvPKcmDSLPfU62TYYJ9HyIR7Ih
xt6ZIqWAPQRbX9a7bhNl3ZTmLVlBvIVOIJKDKWGH22pOBvRV1UknbSMG4Ub3A0m+IksXltpGlUvR
XBod58ztommHssu9CTl9v2tEmV6q5z0zFRmhBjgQ3B3SjdV02BQsq20fsRJD6gs/FCVMa+j9ZJJ8
KlrZKA9Lb2hxpS2OszgRYX0fiaIqb6raHPp39Bwv7MO8WRikDduU8TjrvGard0uy22aozYiJJKKN
UFDa8GA1C6nbY9eo7hBgZxg1EK8+mLwcqkoaBT2eQw4RWv0SgbYqfplG5fhXy/Thz47IwQIrcmjC
siObUIshUjT0l5zNAhdUdATJ+w6uEQO7lZyINf7tIfNifBtgZlh2+ADVQMWkrVQqdVUJTWIadRc7
rGlJxVcx9xxLu2Deq9uiEMfcikP1EacUsT/GDyDYyl1g5rFvItpww3EIwMe6Q48/BnMoeu3zd650
vUZypSpoR8720LAMurvPH0BFGVdGdZ27aT6m6b4OJPj3uQ0r+auESiXgVTQFh0wErJbLlqlNAFG2
srjzcLkQQdLqyoWg/0hIjw1b1BUJFV0rTtQciTJM+hsY9aQCUEBF5a/GxrtAhBVYyeb70xo3p+Y4
07zCb3r+DdI08UzJkUeX5oAOnd9M+E1hqSTBOSr6MvzjEVhiDjaMBERf1odaz6XxIEOF8ncW/ZVv
b99U80V32pqAkgbNd30CI6/X7KoE0BKIiAc3b9mXXrmc15Z/6zGZx59yjpVkUrcdL/O+pTFkgDNG
k+2FBIg3tZ5oZ+hoWib53JY4KyzGYrbBkxG8LdlTL65lcHtjlW1KjiF065atJR0vXuilRef3CKrP
xtmIv3QxZ5gQcsLZjGTRqKdVPG9/9WHaDyy/aLHN0jRhM1phSSMeYUZiLeYU0ydE/LjsuDtIkWgO
1aEm3T0OKDMu0wcTzcDoYofEnt+Y/8HiwGxFQ7qxQc9Gu2TH20QfcjWyEW9FqCwpqYuyuBopcoeb
ZUBLHtqVM2K5aOUuc1Igpew2h8afkJ1GwKnighjoyLssILp6B1MD0npInIC++NuPVZnGwtMJFLsb
DneYzRMwE6zDaiGEcEIQCOkMQGm13ku3Ti9a5zbR/OIut9FJAflnPYSrlH8LVERyWxZAtcUVXnTG
964tIGWAUiJvwyWFQ0gf37489eXlESAyCRZx/mroeVZDuauVpIvZfR21NNT2qV3L2YXdqUS7WpIQ
1WGY2U+1arFxFwAwriuSJKxNYpJYvkeOaziXvu476mUalkV/Ti/fC85FhoSZ/N3G08w9bZ2OAPes
QIxNL2ii3eDGGMfLUdU6/eAjFbPuh9ijMfXOd3uxdtlYzWekOuwTy7QnXMMTEyUuJkDVkKqor9Ic
u8+LftQ+6rFMPIgpD+zspBmMs5goFreEWWqho1B/gu2zr8uOHxohhfR3Ar9ucFHgGk623TzhphUr
wqGPfZ043JZqJFWPOK7uF5lQ5aEtewe+9mKFsC0eE5hRayKwoYJYzVpoxaxC6rLs6JiDRqdAi5Oj
bBTRvZCVLvlk6cRIsFfpgv3oZGF4RiaFr1zTYwFPqRZRmH1YRkOhsGp/YFrsbhY9xts3/oUUFvqW
rbHnY5FgoVjvn03DSVWk1qillWzioS4meSWqnHAfqlqYbrUgyYabuio5bP8nZDR+3WrY2Y6t2bDq
8CzDb0Mz//zZC0jebZ+FlFRn49OoKFF2WeZJFF02fYzpyEnslNrrsrovASIVt3L8TKd6iobQqPWC
19LYYF/1gyo3n0vOc0Sm+GrIVGlGNm9FZsEEKzcIWvvhmszNKTRCSjRqNTQGJ6PaOIcrGJYozPOk
8xX9eiH3i5lhuuxvpdQkrcDxYe65rFc0nIALWHaob7Q28duHIqBd8oGAHq35mrd60x7TNi0jpCqg
ADftDFKTbXiYF7no8Fz4nt+xHpszScxgb0iegjZKA1/WoD78CBdLinS62gZdi36rQKcuf1R6IDdX
Mq8LzjVPS1DxzhsPE08UIlkA+rX4IwYtATzUzEPMeEhuEc5UlW7/Eff5JHwcAW64i4x9sRcuVsMi
68wpsihrOOw2U7DhxSIrLxefpDERaQPLxi/kOxM3yibECLeNnUvFPVSjWtqlvAQ4TajKSOck3wTk
MiceADA2Hzj5sRujLlo4poNHaXwXCzFEkzuIT5ZaFFPuYqtcDKr6ggjFVoOaayFzLleNrZ3nnsdo
6wiMnQ01CMJ09VotEBPuF2fR8rA0A8JGuF2OxuiYBfmujWUkWwxdan+G4xqY6mYJQonNCBcfESNJ
OmwGJUXMyXG55/vGIaxxN+pQXECjmGHgfURl5TakmGIflLnA9phXsrD9mJfxpNKBcIIekx/r3oNW
eOBZs3EA3rS1NZWebGIRVdtvZKMbOaxnVUTQBX+vxLxQTSegm0/uQmdG6qaWxZ2MLY8772gRVctN
I9PDu6l1K3ButKBzELHNIUJmRfn0KBNRle8LdrSmSy5UjEExNBreJ2wD1MU3xCtRMd3gF5r+NMxY
sEUUO1QRE+Oiqi3mhz+58fmhZRuboVDTt1XSCfvc91PQHbj4K5AV29EI6uxQ52Al4w1oBAdjpZBi
EeBEmiDb6pz6gvNhchpI1KSAitVmnn616fCrdwuUKlhyXyS2xvxUkpc8gGYStMKoKnrukAowTT72
LQfbq2VvqCfWlMchN4MVX2FLZIqgVDr9i4FNpN2i6lP1cVsh8IuOetnQyA2kgt5saqpSeUjxvpL9
16BGO+v92pY2tWSVCUWUyVWx8LxNJ7XwBJIUJfk/1bTRxw8MmDpx2UUP1kbn1OvsRSgN4q5DW0jz
MQLDcZ4rdYL9QwKdkn/P/bSKXCmvWlpFqtpM1kQtHLnaIS5G7i/YBL366HCi/RBrfpheBWiLN8vw
XFzBsWiUz7EshdZ3LyiBS3UptKUPQCYsuow+StbGLVDySpsB65d2UcaMz+2gSaMGFsEa2j077trf
cnPD8QwYGw+6rofc3qGsb8LzhSbZeVB0L8ogHpq7huykDWBdme5Ga5vjPp3YKgeLwBT1sIwFgWNk
asPEzA+aSX+wsSg9bDCXIStgNpgm2aluYM4Q1GUVhxvN1UPIaMqtU3G6vX70QkKIQfQK049hS6lO
8T8Ku2mbsyAq9LDYRIWhptsMiM54SwQc0TUI5nuCfoDtFF9Mw46U+6UEtnxebk1MSlJ4PPtrpQ0t
h/YKCMxd5Ak9PGYODab9ohTNWp3nkSYtp5HpVan780fwgc3O7zyKojollT5RSVgf6XF+BfVELpVT
N6P3Cb+TX1M78f2rkh3azqRSR7qa4sTDbsn3KkyNFplI0GvQcNNNCdDClKYzfdHxM2wDJz/LIDIp
Rzn0YEXgv1DrS6LzeAXzpIJISCRVlPOODO3vTBG2c/44ZmcD7vL/L+7CIBaKerBrtU8/8WxK78Du
tg/3ftE50nGZaJM6Hn/1MHUKUqWhAe1hsUnNhahoG+8eCzkxYq+LnNaIvWlnulEiUy7aoAGuoA4t
Ln8bqB3jDCXr5ACNOpm6X9Kq7N9s32qZ6fIO+QAJcxNrYszVKX/Mh0VMPbv12gujECSSbmAQA8ps
rZwbakUW/zrSRxZFdND8Y4O9ORpxeYw4jioZGppjNMfDmHbHPxu4+emFJrON/GhnZLhdlXMltA8c
PmIZxHXeSTaJeVZtng3FyLrpJMyMx7YoNQJoHRX7Vkk3jsLx77RCWKKXlBUEOiNfopFTnNRoRD2Q
ULlhN7f1nJoFo0BPrkzYZlq9N2baW2qHJnfCSAbuRFFgEXOjQurLYrNMbzbtZIZ6aYvadBdP2nJz
sL9PVABL5uIWEkM3xFRpWo/sl000163e3gS+OPjgH9EN2CXTBtCgqbmq0tQ5mgElyhOYLmw+9qnk
MUHoaZwG1LOUivkd+Kfa3JCM1je/2IZMRKGe0HD0EkVKaTDGOJVv+8EW4tKcKRlvX6G1PnFPTESK
WxiCZBM845pCJlc5uDZTq45LGFlPDxpyBf7sxmWuL0B3KEZ1l/saRgDiYRr4NwN9TpekRuXMbiKM
ust2AIcqUIUYbnW1k0w19Q9W7IzRTqI+Feyl2cgHAijo3FqSk+Hgj2qtnuUUfGBEybWWuRS5PEKd
TDl2CXEbYGrnvmwfcxm3F2N5Muq3aEmCXW7KuddtfNHk5UEWWQwjqzFZNZI+okUWQ//7FKWFx8tc
Jnrk7FDjtK4o7Cb7EPnsmdF965iDQkyv/T5pY4f3aSCiFkoRaBOCZCWLw2pjonj/vIDOJ1+POOhL
nuCyoR3Y0hOzNc8fRe1N0+miKe7Thh3BkqeVKbak7xoFOA3eYn8UO0LNytJVZbKhP6NOZLPRW1Oo
1yMffcFMhjlvajnvLGz2fOzOZugBpTj+e6hDnt1S7W6Gd7wj65oWBytd1rENshPUdV7a5weGLsAn
HhRDjjObMKjrWO3H6LyjSkyCT6n8dHyU1BhM4w4xCCpcongKwG0f3n4ldXV1bJkAOlRaqe6DA4OG
uRo0oCY6Yj7U8NjpPktYoRi4X9OpCH0oIRbbdwYW8Dt8zfBkQak3/b6kStp/kVOkdwBFLIegtCn3
od6xmaiwQJcqeYqYdvFsjXGTj3fLJ9NpNNMrvyvJ4mtmuolvGAntKu4QbIFt1eM5+jy2nBS3Y5xT
HRv0UHV20lAMO7811K/LAUdju9ccYkdB6JNkRmWd63KrXclN4itXqgNNVeDA1ErpYxlKPSATwKz0
732JvedCo9CSXFawFPaG+/bNfGGC4QY6mmbhg6DCgUJx9UjnHkouV+giZkm6VIZTV2bxGyxN9ajx
lYnQjYl6S5TAVBZb4ARyCI723VLQy6drQRNHEE9Zgr7SOj6FqmrvoHXojg0M2svOoW50W4ylRQSO
1A0IQNU2sdHuB0PGnqQN64ZWZ+WzF3KIjlQ/QiIv1LMltpQkXVzomzRyvjoGedqfdZWF/xPTid4f
QHHJN/QasxBNTzeKM8wisXJRUtns7xDUk6Cw4GB4vlVzSQPZgb7TZQ5CFBQAkwV/4cvoXelp27Ly
Eueiwev/pcYqKe/R3iOaZ4MVyVvszmX7g5K7WR5NW2ozqPQZ6TRsacsddqwpLsK0/YOdG372ycuL
sOHDhzTbhIGcDT/rQu5VxP7eIJFaXsTQmAE3SNp5Zk8UCyAmbCOt0qDSvVD6RK9xiFyWYZF6IK8h
Ikbf7NAa/kWpJeeA+ck0inLc60ziIdjGMC+3MpC3dGfCcB3cgIBEvmfS5BmC5gwT9pmkG2G2j/2S
HU7Ldcl4WSIUfXSJ4qPdF4N0oPXHhIW9qnUuQouYBIDic9KlRBPVcnMp9aBJL51fanw1UiiByuEz
XJXOvyZ8wIRqo5gSoeyklRIYJ6M3v/Dwzk2iNMQze4w9pHXbPtDrrZSbsMlaoZT6ZWhwDCJrMhyq
C7uQkrM20kUFGKIAiZxaWa2S5CZn1vkkgyYvFinSIbZQR5yz/ZNAv87cU8we2bgbCfa8I7Ugrd1w
NLX8WPh1yUYLJMbdUFZZdEapOIN7PogAwHdEZYug8trR3KXQoHIoxfODvAreAFSCT0OnjMnuca9h
NCOBq1XXI2n1BMW/XO2z5I9wNJrwI3vsVNtkKfysm96CxvP2oFfXxSd6t8y+mjzVXCd2/2rQY3lO
mMIcKqh+xmqX5KK8M+ji30uywREZ338XniFyTaSvtZ1hOPWUbuh5JvS092Y3dNo2KojT3AGkUBq0
dSiUOEj6vJzAKEWx4xQVp7foLPJbKH52e77AIgpVboetXXjGzosy807vJOOAxS1P3Zxf9wmbC5No
ZRMQ+F4N98U+xoQSZ06gOGzOpIytvnKEg2DQcyO58IOeRSMJVIryS4in6WdOPMVQKyGcm4IqKWqu
gmALIFtK87CsBfnosFLoiBl/dGVqKu7jUXw+s8S1whmSzQdl7O0yAGV1cnXp9OGRpBeV7F0086Kd
BgFDVZ3dPm8/1RcPdcIPImmglyyDu123awK5pRoDJ+mizpRAQhemJ3dBSwSGG8pYkb747NuVMytt
NCCRs5Ps7d//YjNLVgEsQtpyYH1BcKxvMesGAZ2D3l/kpU6nwAo8mg0G9XxQsHP7UURpA2iooQXM
lrXEOygCw7kpRimI75AZsZqQAcbps5n7Me9c3vSEnzUZKHAiDzAVPEXoPdZVfM+rcOPg4zi284NY
nKYL01kGKZd/rFGdncOUjLodsCaM7KkhR9dL5CC4Ofgu3qinxxSrdn+pGYQJ7ochHNnmylmEdBaq
kHwc5n3A8qzf/gIv0o4ca0rQUmyFjCnoUGtAeT/0dieB57zQfCNJdkKVfHAR6hTwnSYUtw9VkVja
dTGf9wxFH2oCA/QOO5+dJ+LnUsL3k7il6GEk3jGNkX7dPoLIZxu2BNAVdcp81GRhTcZ7L63JNgwl
u65c+LXsLmOaOOmFlGvGhaB2om/rdAyjm7QqpakzPG1MRzKs6WOJ3vr+9i2YCtLPHqEjwymgE0mO
h4I2cbXzU9PQbnS7Muj7oxT+LmdFku0VdUIVbJaqfdNKqX7nF70i3tkpvXh9HIWVB7KnZU0r0Pr1
aYiuLBH1S6RD53r3i55JUt9Axpcp3mu82GIr4p6OWuiHerYLEv5XkCY6hsY7hBltNZWxV0MwAi0f
4iV5T6iXnu/CRRhkgFYl9WLRhUR5Y0ZHn7m5udHt1jd3loSWcYsdnwflIyFm6XK65I8RByatYmBm
9laOUGQ/KkWIII+SazMURnHHjas+LjZ/8omZwaxYxie4iRwBLhyAa/FdayCgHJcmVTpnFWki9Emv
h6nTQyg35G9LGXrJoTc7PxtvxrTnLFZRWFE/1onpmRepxlrw3sK2ekjcGtKweEno/9C9foHWRDJZ
11IcWBekFEmpCzxQc8dB2NSAqf9pypmCfV25WbCFaecp1rWwgtbfRQBylMPSccDThTed409B0K1G
m1ggCgcxfElKFFEOvYZseotqKNAhiOu4Moa2L7n3mT0quypR+C9ZC0h8l3oKFUDAB61/OVilepQV
ucaM5KedxM00YF1t5wHyXz/6//Yf8ttlLIh//g9//kEAAxq4oF798Z/3ecr//c/0b/78mef/4p9X
4Y8Kkuiv+s2fch/y62/pg1j/0LNP5rc/Xt3uW/3t2R/2WR3Ww13zUA0fHkST1PNV8D2mn/xP//Jv
D/On3A/Fwz9++5E35FzzaX6YZ789/tX5z3/8xtGfBpZD8/K//l9dArMzax8vJFewPK7paz5e43Qf
//EbcQg/87/919/uv8UP5Auk355+hT///cM3UfONNOXvECQUzkFoyHmlOSd1D3/+jUmfXNZt2Lc0
b3/7G/C4OvjHb5r1d+YmZkeFVZg05ymQROTNv/6KhQ/tDcKgqZ1t/vav63z2Wv31mj3N417J/yjm
06y3SVkmQlFlA2mvQh3ZPI54RJP8zk9/RfqnHu5IFYsdXIFtz5ycVxMGpthalNICP9hk3nviudVu
4+UVrNYC8pGILq+4grLA7jRO/DgfJly0664wtlbxzi7vwuaP1Ky3NeENjvTz6cvz7J78OYzWQ+0/
G0f/NwPy/8exNj2K11/y8+xn+OzFVqafX15qx/o7J0kmaLprqDRRPv7rpTbtv/NnhJtEdCHIlae/
+eulhkdBQ5z9O6UKw+F9f3ypzb+zlWNRpucPx2oSf/5vXurn66o0Z8uTLr9Gb5BuDAYz6a19bQQJ
yM9xGH4PVLO/fnIbHt+Xp2PmtY9fvaiRhee960mOCqqyqj505ij79z6g2V9vf/6k1Phrc/TX5a+G
IujdGGOoZ+6p3hExV+DtnQIJIxpA1HZTdaPTSvEOb/+yV77MNN89lYsInlHEgm7ue0GreWPLmk+P
djDtd/SLz3d6f36ZmSD2RI5COUQmSn3A+qwU+pWCXz392MmRbF4Odp31rmSNeKjSoSw+nPaFpgt5
8gvJqS9aTIbmvk0cqz9iJPOarS5Qw76jtHm+NfnrG02P7ckvsBFCkKcFkqCLEWkfEaV46raIhRqQ
nhZE6pXSxE28hcuQ0cYk1EuhZp0FbXV20hecawFPfn+CJlVB5mi5SOk718fLmJBwbvs/3/74VSHx
r++3ik0qrBRlqID+0fh+W27pVbksa7+KWMOdhYCuazGdDpZ0mSPtiPeNSlEDD5IPg+qdjfFr7+T0
359+Q39IKbJ33GGkg1utyn9ZBvWLt7/fax/OXPb0w3Mmgs4eaoOjnrC+yDnhFh4qinc2rq99+lQM
fXrpdhSaQoO+G2th+CCzZ7vMJNjYy7bw2a7wP5h6jNXUk0sd1b3AMPZJbbWfFZygHJNG67SJzVhN
POgPoqJQS2NPG2sc93Ivka9kFnn+uKv9317+uhSs4kWFZx8x2eQ6YLDBNHt9U5aM1N3bD/eVqVNb
jU3ykzqD8rblpglOyg9waMvms0a4mXyspcCx7igLaOb527/slWetT/WbJ88a/CuYMgGpEFiZZd6K
UAT155Tzyq/TPn81kwlbbuSuN8iSzZWU5F1dwtkWxqJ652WaBvS/WWfWOHsHJETSQKSmfoto4dDh
AsJv3Q1Y3sow0J0Tf81qPtF0hALAXCwXioRan2EswyM2ZkrS74uw7vrTxvW0iX76NMq8pWjfp7Zb
ANK4p6cf3GRU+O/ffhav3avVrIEZyFY6tjquKtH2T0RlaUhAh7z8PTbQxL1zq157o1azR4AsAqVZ
YbsVftJzKR3lG0CeVbJ5+0u89vHr2cMLgcbiysDEXqqIpKJe/2qOebE/7eNX0wdelxxtoknTNuEJ
1IlPVnWDa+e0q9dWO5Um1LIhGSLb1UUb8wwGG00OqBrMuSdd/xz++GQ8x45klIhqbNcBs5ud04bM
QFBF1tjdnvYLVgPaUgdNKBJoG4fD5GeLFv9tH/rlcOL1rwaaNUy8HerlbgEMIzwDWtw7myDGwH3a
EJvrWE9uENmNpVmrleWSulHo5wIHsr3BL1+9tzZPM+e/mZG01Sgb/MhHqcUjLknFrnaRT+3uNpVI
JzqimKbWBbF0yL6Qoqz90WR+l70zk7+259HU55NH0vt4f2G6uAjtkuIYSMIjRWFEYwlGre4ivd5k
dTQCogzMIoVaARhjZ+qdln9s5dpsTrzBqwE6YM+w7Jhs6NSSmp0WdhakBggqb79+Kx/Inzu7uR79
5PkZbd2HpVo6riaPVb4fFa9FY+ONY3JWOJo13PiE6/6itN+lZ/poZ8Y1pmo1u1KJ7om+2DEq7Xcu
5ZWZaF3xtLPIKHJYQG5heROmYXQeir7vytPm0TnP+8kXbZTKJAjD113qxvZXg+UHVJ6UnjbPrUmg
qLSyCMyz4yKZlqdsBRv6E+HQg3jnNXhlGKyTp0RYDjTNK9utMWioMOSrSv7eF8rELlahskGsawos
caNZ+D+KdKRH9fYb8tpjmf77k/umEUXDU65MFzxF2myKUiVufWh0usGn/YLVAB/1MS4bs7L2TWko
e5JK/d1o5tLutE9fjWLTc+jblP3oCiI73DGDy2TCf3pnknjt5qwGJ+FAgdSzlyRtAjG/Sodw5w25
euJLtVo8OZbkthLmo6tybtzIgfJ7hpPjtOc627+fPFda7pkOsnd0fWuor5ohk1k/y0CJTvz86UV+
8vkBDtxCq4bRlbzUOVfbPt55tKrdkx7r2gCiFa1R1DGfXnuqvu00+lciVcITr311ZLAz2votnSB3
Is9tYw0QiElG5mkv/GxueXJn4HtUoMLF6Jb0og/Cyfxta+jj4e07M63s/2a9VFbjNfMwdY2K1Lm0
3R84F8YteVnkZLh1Z73nxH7ltZ/Ltk++gdaSVh/FXudqDFzQO3m0V/Q8Pu28PJeln3w6NFhN70az
I5/FMM8Ji2x2EbKUE+/+asgqNY5He4waF3GYfhEmqXVV9MmJl74asaykXhwrWu2WWOrQNxODsrWC
HrfM2w/3lRu/1nQYHg5daaKwFgBKj3Ht15eN5yWnDSp5NWSpj0ookKP6UDV+Jz5qHVLbG6OyzeC0
ez8ze5882ZjGHFAVFcKG34zbuDC+Ds6QvfPiv3ZvVoPWiKRYt22v3eOpRE0qGlIHHMAKp9351UZa
g7SE48FuufPS10plA5Y5vXfiY52+0tP7Aq1XkoT5eOk6UsWN0RKpcdqlrxZYzbC9xg6UdqImTo4I
Pl2cfmPU1bXLbUEwKZ/eA4PfNnbcbExTfTd589/PZmsxQEBzKkfnwafr6kMZ6snBD/0TS0/yarTG
mG3sEFL6HodB6oKho48Vm/1JewOAkc9vTF9DqEiGuN0bNTrlXmnVjVJ49UlLFN2R558OKAbRvCY3
+wz98AYqzwMybOWkN+aFKVyMFdavoGv2ZD5CutWNr1Ir3qOQ//txitji+ZXLnoFDJMBBZgFc24k+
/CYaPLWnvOuasxqmJWaoiJ1wsydDG+JKhNirwY9w4qevxqmlRRIxDWTdkiKtXAnaI7ee5SfvyGNf
uzGrcdo3oDBh+ZP9pNDYJ5UO9/5OqiX7vbzv137BaqiqJaJbAPStO+hpBqROKwy36NT6x2n3fr2y
QlnGwZSysnoigbgtlJ2Io+GkzTBVi+evTVN56DYHo3ERX/6B0+xO6NrdSRe+1rT12CPTYZCQgAbS
NdPj10EF0XLaZ6/GqROGqaVgG8PXGNg7Ek3v89jLT5sE7FXxCCuYVDl207hSSHgT3r9LSy3lE698
NU5p32Kh6G1pj4XsZzgov4PKecfH/cqLaK9GqR12vsR6Pbh8rAB1qgog14PQ/NOmXns1Tlv8dUGs
w7VBgS5/0SGkAChHxHfSToMW6OpVLBMVBF3eQP2oRsJWrO+4Kb0Tb/tqkHp2WFptWDWuMVTDNk0L
Lj1+r/P62o1fDVGHAGjcEIidkZo4V7bAmpBIXvH7ae/6aohi5amrugp5HQPAx1rafcG8fdojtVar
6ajnTkTcZ+NWRqttFLv/Cubl9qTrtlZjVO/0vkMGx3VH4l5vhisczO9E1r1yw63VCM072MS15td7
YHLSVoKzEY7yafUBhD/P30MFNaAFyEfam7Jzkw7WV7saktOmFms1RLHStszm3BPwBTi/8gMhbqfN
5LMb7cluVy9wePQUvff52MLXRytnnLaCrnE8IKHxORec7Ug3ubRzgJ1w/k97R1bDMkzqPiChU9oX
6acRFGtkfT7tg1dDMgGMXYwxD1EP4u9V79zZo3naPGWtxmNTkuIzdGbtDgK/LvmMqhs1mtiddOFr
U5GWASOOSKdyhUSvX83iM8dzvpz22asRSTqcMCCnSHsjZHcryeY3DE4nLmzmakzyYpclXNfaJe++
3xhCl3aOY7WnDRxzNSjBV1pEHbYE6pgfqxxG9ok7ibUyHIUdsRvBULuNjdqi00Sxwbp2f9oNn+av
J2Oyo0E+EAAh9kpQECpP8x0Tf33im7JaL6sGcD8cJrG3E+NWa4ofoT68JxWcLvBluQuG2fMLx3k7
yKXtiH2VarcGnw346dTPXg1NpQvhu/QKZWNVky8b24+Opd6bJ96V1egMhN4m/4ezM2uSE9fW6C8i
glGgVyAzK2seXFW2Xwi7bEsgCYQQCPHr75f91M7bPo7I1xN9cBYgsbWHtRDPnsxLGym3sHuVhF8W
YJ13cAFTnzoBWMhhTbztqjBt0KkMXEvUXra1nLdwaafg8QUhBKRB/Q1Dd+8oPrxe9CqeA2sW0DwN
AYd+N88sq0eoCNCfHeeXxRHZ2fI0fMmRj17xw9f1cR5OhIvxwhWanX0zO5WDOM2T6VCI5E6i4XBX
YM7gwjt+tkJnYIoJnRd7CLV8SjFcA8/AZUHK+dSDyYIeklc1HWJQjCqnIlNFaffrssd5tkA9KgpT
oSzUE5J8YdN63ebZy2WXPlufq7GNKOLAHDzYXWCY5OP+pES6LEw573waMkyBgvFrgLEMt7rfhvs8
mf5Wl09O78T/37fi8/eQpEm8EjLLQ0DmTD2MUYRJ11YsI0hjGBqI92iRBY0ZCKZ1gPIBKetbnUM7
8CUGXm0/k3g75mngM1AymhnVUg/rzoPqszWu1DjC/L0xzKl/HxrfzvteQ91QzVm3fiQqTW8WiA2u
PTQT+6SZHS6BmjbALgq2nE88wnH4SZzqzp/6ttBT3c95CoatgpyEh/hQ3GMqIthq/NdTewcE+rB8
XPI8UTn+fS/HNjjGp/rFjjVRd78A0n0bt+DQlJdd/mwFDYHIBsxki0O8hj9JPD4B3nnRCQKt97//
8jy0HhItJw7Jhs+yjNNjPEAC+b9/92lr+q9X5WwFzXOgwAxYxQFcuSQ5mmmTrqYYSDW1SxcKpxUl
kn/53//Yf39P0cD9+18SjTQjKdywByDUgawTTu43GF9fL7v6+TfPN3OUmEQcliHlNUjZ7yAS/e0+
/WFJnXcSArTXzsLMAsptjNciCEthiGLrtxWgrKv//fv/9E+cxaUQluYs1hhfxei1IDW3oxnbcjGm
gQzbIQH2l+/3Hx55ehaiAs7DZmgo2Y61Voj9nK0R8IiB3LVqA0MfAeDyl7/oD8/7vOGP8XxVjZG4
aT0IwCIl79iILmvPwiTJ7y9TgP6EBqobcYh6+tUmbm+T6PmyJ3G2mPMEW/+GlH2NIfXcHqmcsv1Q
0NHvCAP46aIDJcZufv8DMlwbjKE8QFUfjcEojbHPUKlelgkH5OL3q0+eji2G2KGcyTO7R4hWlA2P
ePW/79CfnuzZSoYtbmXJHPEDCA4p1AZe1QVt/9LC/6eLny3kkOgI3h7Z1NHSXkNrATTX3ygRf7j0
eU+fh95hGiwuvW3prqEAh7Xx4aJbct7N59HY2E5UNDXIwTd5FtwA/fGXTfpPv/psxQoD8CbelabW
nRuvu2myB+j1Xi773adt4l+nsybD+CLoYnjZgZveaQ0BlKcy3V929bNVGlIBeilgZ4e8hVdkMuv7
yPxlsyTxeX8gIzkLFjDPDtLHcj9T21+FoxSfLvvpZ+sz8CuwX8q0h7YDdVzz4jbIIY+/7OJny3Pt
wnGekoHWFubUFXQv96oBfZUX3vaz9ckHCvpvCjNMv4z3Qg6HzgyXfcTPm/o8X1emGAIpCQpx2c99
CERk9ped9w9v+nmfHgwpdkNCEIsIbNESxIQK/PoLt8TzQZYNPT0TgCOwERUKQCcg4WBYN9C1X7ZM
z7sAqfI4oomMIi8zwF9XyMbcgErRXpY2jc/7AGfSN30+JrRWbitX8RQN7C+//J8Gnv8IA887AFMC
TUQIqdsB+pQEmtxWZchHMPTmf0Jj1XCAhg74wXxcVLYjK7Rw1Wgh8kLHuyZ+P840HHebjlj8TYHx
ANBBkbT5RSdIHEF+36AktcmWwES7a3Po7bLGYkYoEJeVREDg//3qiQMzRgo77RKnOKTw9hMysOtf
7usfXud/GmP/tbfObkRXTe6h3c4j+M9CiBRzceH+9E9v8b8unomZBMm4TLtNoaLrrP8VGn5ZugHT
uL/flmDTamxkMu/YSTBLHYcnBhzIy8KH82agbYYws12wmULP+x2M+hfF48sysPF5HxBXHNQbnc67
NjQQoOm42TVNJC775f/Yz/9102Hdi9AzAlAuxiQsO7ZJWMw7Pompry/6MPyDEv/XPwCgtIXyhOf1
ajjB19J3wCzwDFCSj8v+gbMX3lgxw1YLWfCM+WqwyCFS1TS9qEcNMJnfXxucH7JEJ2oGUwM9q3C9
ocqY5heN6cXxWVyo8yWFFR4XX2YMBkoQn8pBxpd1d8TnPaspBwQDcrN5F3eRrhJY9cqml98vuunR
2dluAPw9DJMGKuiYq7IIAiQf1zS87Gt/3rDKwOoN0wD8ymHJHdBrht2D42LfLvvt5Pdnmjqtk4iM
dhfQkyBSbGzX+uzCG3MWH7bGRUM/SLvDAET8CNGX+E7CLb8sJj/vVwXM2I12xhbZwz1RYSwS3Uxp
87eOndNv/I+PJoAIv0XOMhJjLABM2pNGZssjn1Wr9hD6SRC6jcZX8KL7H57domZJmjTqsKEBngRr
YgyuUL/Ow2WfqPD06frXfqMhobOW4OqM9W1dwDxe0cH/uOynn326RYcnUGyx2Wlg3aoWPPUaLLnL
9prwbCOjOg2tyjKzWwTcqQq0aKg86XbZZnPeHOgV/FCbcQbelU3uo0m8blH3N3jiH+KC8+bAjasU
IF097uAmyysFqiiw1Oay0hIAIL8/0j73uc3h+9wFKjBVB10xxIL+skYvABd+v3qTptJEHdG71o4c
vHAlK5jZLmtC/n8MsjnySDkbVuy7rt8+baFe3zrgWS/6ekfn7YFN4lw0o/9wl5korgBr7GAQiP6W
I/zvpwoaxe93Jo0ipKs9pfs0QOp8CU64xk+XLCQY836/tIjiqME8fA4NUdLIctnY/Gb5On2+7PJn
6xSkStBYQ9icM636oXLdSvgtiWRfXLRWI2A2ft9lAABH4KTpngLG29H4WoaXffwiehZyoG9vtD7G
pVWKUNgUu7kf68tuy1nAgXnrtuH5SPfbqVNKuCiF1Ln4m5LqD6/LeWdgF0puNz+kgP40V73RjwAU
XfaeF2drFAxGHJmUSmsyuEPXB7dp3z5ddE/O2wIzdB1xk/RpHZNZRYdUQ1N4hCZ8fr3s+mcf1V5H
YwdaaL5Ph2jFSGQ6pdejV8Xf2o9PObP//9GOztsD20BosNIbAmVAAAN2sywKBK+QsV0DO3ZzZGpz
/M5uzd8P1/Bb/uEfPVu+uY8buOOguuXTCrR/FckWEPqdEFh1cs+bE/1+HBTwEyfkPr7ta+cNIKOD
1ISrPQ7WnVBgFInFHzkQrs23JHFCH/rQ54MAPc5vEN3hwKPHW0GiQt8tU+MiclyDNB/hM94kO3mb
EtomrDQ21zgUDQSPDtqYcWDftOFqjspU5K06JpvAdFjtcaDPWe3HxZlKAJy7vqDj1C1AMkLtIjAV
6Nt16ksIJgOSltRj1FNcRVoQjLJCLI+vczkAcgctTjLlQ/+qY4XYscu74pfSCv8zzAHQ+hC0sSQl
dPCLqJYF4nAA1+YVkBYB71r/bUDSNp/L1QDhBWh5QRj/0repoB+KzQB3lKPfBqNKNAd2/rMfeQGs
qvJr2aPHbKqca6dI1LkDBf7kYQYFNwBKf6oawJk7Wi2gkWaqjpctC2+iYiF03wKtCp4oPIX+ClO/
fZUTvZC7Lpzbog7bBPBSnpMRUVihihqM1r4t4VMnY19Nrhs4qy3FESuvkCFZIRiHgac3ObxfJD+i
b6o9NGmOsBF7CWzu13haA28hgUFkV9II6pJ6Vn38dbSK1PC7r/kHfNA+2WszZOJ+M9BfvfERBpj7
xML5fLs1vJhZLbcZXd576uZomA7bSVd+12FAHs9Lty3Eu9AhbpTN+xBDUIjGVDhs4sqTZHXfx0K1
J6PZgmTwMTcQ3H2KgI2dPGjTsD3uWAHK9YniK3sXADGzyZGh4Safl3nn8SyH4RhnSKTFRyJ6OLEF
EXRPBAcgkKxOGRxgfTAtp8hymW7CeRI7Z7BH3ZOBzd2ndY1Zj8lu1g/xccm2JK0GxtMYQyXcyxo5
Dl58KUBwH27ouiEJxAGZhfHdaYtkfgnDaB4jgrI2SZIK0Kike4JdwZA9+jHEetPHLkJW+8RsdhvK
zHZhUclDPxFbKk7QkxnK+Xssg8LvzZKn+iXPgDiseTNl3XfkQSCBL41Kh6WeumyY7gVElnDQA7Sj
9p3P27imQzhk11sGYvNtxCF8/tH2cpjTOjVwM9yPWLR812vu46NWUTe+Q5VWhDG2N0gvsjKHKVPf
h9aK6HvaNU3hy4ZRxQ7OLUt2HZo2HT53DkzRCiOyoQ4BIwT5DZNgGZEfjXVMsFKMovgOOeWo361J
AXhGdQnfLiKiwd855N8L/J+HIP0YOrNsR1Cuvf8kNnhFK7hqvPoAtXAhV0zE272l0MOG8Vh0D4WZ
c7ILi1bz51HwdXt0OfToASrRss0KcHixaI6Ts33/S6ByAz0H/F7+MAydbA5jTCNzM480jyu4ldL4
S0GAf/0ROdHcR8MSXKOMtH1QGSmoJzJWw9nZwKvdboW7xkz4AtsvkJqfJQWUvtYyzYun3ENsdR+x
po2ObgCkfgf+crdeUX9CWedkFeF7CJ1S88xHynSlPcCsTdmFdIJrRJFpgRZ3yszdFG42PCaaaAnv
X9EMDzO4mfCRcjHktV27BXuny2Co2Qe+j8zdSBfyIdcJLzakNJF74ODWYSvhw+p2JIMNmNUhqlXL
jegwD7Vv2AwB+RrkC/vEi4mmR6VhZC1tExjynXPa6Yr1k7BdWfRRE4IlkibrEWR5iB2ti8OgtlMf
Q8QC27X+kliKX1ADtByh+3nFr2gDNpkSRuyp3/WnDp4S/a+buB/dytNdpo37GkPQToBLYsAkVpgc
J3cIl9jPBks4rzpgjBUkVi4b3v2YZBn6oaBtbIGtFNvWHp0lxn3ywFmZBoR+cMmx32/aDUPZWXym
XYmM9zJ9wEhn2fPCN3qDuXqDr4JAhwt9lrjU6WlqO5sdAG0od+56F6sMekrdZwdJ4VfZLQtLpC9Z
ZIvtxq0TQxpzBS6GXoWNR6AYDpTDdwd0UlBuBshoQMchmamBYp+DegqXiNa537buzYRb0l0tdnP0
MKshaOrRxY2/TUDkeQyjqWtfkEqGvLdspbR0j0lTZq+pwDHmHnTtodinosVHzzZNNlYgwfL1VoHQ
KqphM9AjpRoAV4sp7wmClzLEaxQ921CotJz71NrHdgXu8GpA3bi7H9Ad247l4lNQMTCLWI7O0OgI
IdxkH7IJBuhvcbsW8pbAZYYXredK8h+JLDa8DgptntNuYEW77PGXrd0uUyKdXolYeHM9sbZLjpiC
IfIOI0gA6eywJ0lSg3+SND83jFdhDnLiXXY1DS1jhwVgnxYvSoHeq2veWa+vdKeSmJVx5Bag5jVI
aeVifR+/9CdI6aIkfYOpEjk2TFVmzac04jIABF6+8Hzur1jMY7+33uQvFLCaXwCAw2sfBfgAwqbb
i186od0b1LE+u4InFK/wQkfhryLXvwuTdjWmp9pnnGrQUrWFAfhl0mwqh7gxxquvQsx330NZslR6
QrD2KGKUDWExPOmqu7aOMQTwRPJ+cXdyi30KjHg3ZS+KjkWw57CZVXwdIDv1NsRroJyswjnbpq8G
0sfgo4CiY64szoJ3nR3j4JGnaL6u0ebU3MCaGd9tTLIaupIUuQVQuNe6S43/DNMxs5Xq89DfooM4
+cYNANRpR+64EuFxmaYgOayImpLjiA6sK5oX6csWqRRmHopV/ykEkdOfMPcL3geZVXGM735IYQys
setM4/0WzMVuKWgPWw2kmV2gXjHiszzkM7Z4SJxVUrfj8LGFHMhY1bRfgWLoblPnMRzpJmShrwDe
BaS8tHYdfB2aLLHvY8Qy7PwpAhx0O1s0KKO1V+A9KCHUST/FQEvEdesgM/8olgT7fZCHw43uphSs
fNZQdkMTuy6/uG9sW1JUWbcamoQluylyu60/8l65PVtsH6qSY573oRgt4dW4Blw/cYnN8GsygOBt
pgA21UrBSGWAR2epPJmQcs2utziypkbPkZ0PboIwA5qCfvnV2/wxsZuK6r6LmMKt4rPGjhGMzWMM
Lc+6b4am75/Rs2a7FwhbyS2HeGk5qNF7f5/7IdS1WVGYP6YtxKylmmMXl8k6jvzz3BsWfm15sjx0
STw+amM2XjpMbE4L8r7bSj6GCKraFwvAWvA5QSkseE8JdlIxASyVpRX+AJL5Km/NEldMA1h5zdvN
VOM450gxknluqnzLFlic5q474HCy6TuHnphHio9tbqCYVWi1Ytk9gMp95XMQ0AwUBZBEYcw16Obm
mUV8rmKz5buV0PboVVvB8vlFgRBU5mvrjg59dN3Qv6Mbz0MRNqTQxaeCOGw1mK42A5X4fFlTFV0D
WYGBzoXJVCOyhza6XBca3ba9DXwNKUt4lcHEVPoGRdG0J3YXbVsATaoZyzbJOjwq0r8i6v1KRPYw
R5jjjiyWKBjhuuQqXhF/ghDf0rslodUwRlgZURQeIAlf+mrrOiTsgzB9iZQbj2AGCVNGHaTEItW0
mildH6dQFtdBl/emCtlwj3OGXQ6xzDOy4JmFarzXfOQxLSNMjuw17eRwlyjtgpPULpxuKGjVdTdA
+rXPojZdHqI+NJj/QuGefkqL3vH9IkFqeRxjnnwuJlBG6iltkFsq2sCSe9/rJt+HpnPxAwqaSf8M
vdP2kKVSRgcthyEAIfaUvoCaIDasVOiBLA5LpHE22XpGbxpsmdDmALfLHj06q4IKGnu1PE+bG0F0
lkkUuwpd9Y2ogKFu9YOYkMPEzWNy3CV+wiFtr0YX7eDh6vsaxP9YV1HLZXSXQvcMsCiZTsF1EU89
ZxUt4Iep1TyG0YyL0OXQA7W+6wophqzcFLREn3QWTMkbm8hwa/oZYX3FWRdUEYDSOV7dYl3K3BFs
EvEs/HrFiNMIKvM1xFmQWVRyxzIwDkiW5CTxavFjwieYPCw8gBkZa+H53B/Eiu/Jlyw0btlDaSvh
o0gMenGjtE2K2ueSf9Alg8Ejibb9XMzr575veIwjT9Z00/2Mbj3seAYhfXudtNqh9t/4h8KfOJ2b
2ZKbqShEuCsAWlkRviHUrc2WJtmbk0vAjoL0mf00yyZannszRxXKIWP8FdpAt1TZ2ga1FvyVrvNc
wvP70wtewGgWJ6VZO37Frc6rPpW+QrAH2eUG00eZ40A+1gUTL9aE8VUsYndYh5nunMqTG4Fx7HeJ
gAoKgu47w9zbQ4SU1iOPYsIw1WxfMrdcg/HekevCMf8j0l108poW/CpuQXU+bN200bsxiM1j6DCu
hGnZ7A6DBnNZEG+qZIYyG2HL+MaQcjKPS6DlYbNrXs0BWi6aIHsrCrDh4fy7Q+UnmCswNBMDNhm7
wRa3HL0p4lfs7mwn4o4IWNtXi94bsBHizAUVgzMENl0sHdyf2WHPaNqrds7ZDi8G+EKE+euNFD+K
gtmnNE7Taxiz8MLBVVq1IXmScKS8wkSyPhREd08shBp6r2YpYJZbw5a6qWQ4v/m9B9/MX5ElZm8k
WvW17XxB664fSaW2eVv38GVm1x4Nuekr5G75C5MO4HwIB/s8uGpUvjhZNlgrRVNCgh3+aG3j7WuW
EeLLpVVrgebkaHG+bsNg9Ufp1y0UZWEir4GWHccJb9naJkNXM7KcxA1RyoeqNUDrXRseNfR+CtbJ
7pds8eHbRmRMKurTxd7Mqc7YV5zF1IgZ+ziIr3Sr2/S2WxcJHCnrF2ytkTbFWzJLHT6MyZzonTXa
9wdJJsKPQ7BQ+SXAygSzCVbXrK1d4QZoeZA4b3bUznkLBSeiblc2SZAkMHhmfm4/1iJLxttlHZbt
O6hMDgE+t0WGr7fEQs4gUNxs1u0wrtPEB1PItntaI2SzdkMP4yv0Pdj4apzRWX4cTw2luzGHKfhh
5nGX3aAjPInqCGJxeow6DCf+avEVVQ/zZAsdVp6yhV9PI9y6pGxBtUL8t3Wx9E9I9uQx8jpoQt5u
pkkCiV/yPkcMpRWW/otA+sV9EZmgxxQQdqR8lMu/RFMigq8KVVokftYhA6YPZRW4hxAQR7Rs5kUA
GAEXYb0oZop34rDRvBWOh8XnaRpp3NUZ5GUIVmD7CZYX4rZuZWUQx3mCKKcxUH3DoRvfT1ux+l9p
01H5w7SK97uiA+vuGX6fle66MBvMIyDHmVgBNcB404G2QQy3DNYn9uAwMacAATSVHOlv3o99e9Ul
IXdXieAiVHW6mRX2Fgi5CcMc9IATNY4v3Vh5BKkIrBH3WPfUWYSI7kAFE+ZNTsGw7IcusPQ4TRTe
khHHI2fqERa55aug2Rp8J1zQ6at1Ylz2moUqqKiYo5t2ZA2pRlTT7S1UnSnDI8lbOAMm1I0qo5cR
J6yRYKr5bd4gwToADNncDiweD65Zi+cxgfZ9Km22bfrBSynBVl+hgAxTNicAbBXdsIewEeELDMCh
u+rClexisqVByemcl5N1CKJLO1s3PeWRy/mvBYCPYrfBsnfSABcJREZsAmnhqsHp8baFFBOvXhKp
5Br6ExPdaOaHd4o91NSJtWkky7BF88TbJLcuwLnLh8Fh3fByH3I0iufXFh+d7ptzSXvAyTaiXwbE
+DmvMsrC9hlIJo5YqIsUgdgKb1qWVAU2a48kRZDRcst51N4XkFfCEYtV/yqiTO1gLiZ9OWfNDMcf
EnN3SMMl2WPRr0Rcu8XQ70gwfgYpwsYEYBGCyYYBpJT4uY9Z81XFMY4aTGGvbDsj7qwNKUYffJC7
I2y1vNKbB3YjSFl41eYmkXejTSZ5Z5p5upm1Hrpv4Bjbn8Eopqle5wDPMl3zNzGfzhVCFP2zXFP3
RhDW2JpBjVXs0a5n11K6XO1njOQQyFIdQ4SCbpwFyLdiRRkC2+GEtKXt7h3ENwAFFqcEZr5K8ybc
lpdxhsGKIypEdLpNxmIMHpMcvanodct7thwXwpiVeCizh5grH5qu3a0QPXWn2IG0T2xsKdlFKmzG
XyuOP0sVcCRkvzYo/4c7kxVTuutx+Ivxfrbxi2lxwj74vpvKuMMuCtnWbMByY/DMfBSZmuK3xM18
qbyaIpzfcwiK17JbCqih2jZqvheniOiqWOdYv3qif1ohbXoMkeqIWDUq6PeuKMgYRUWJUT+HDOu2
LACuqADHCNOdhAbun5y2SDbcBF/sOpk2KQ7nRZjs1zh3+WcNrSDD7YMqFg5PGLmGctJ8YzXCIOWu
MzIMH1KuSYTNLuVd/zZBItMh8ubwEHY29T+QEWLbjZFx81NxudEMmGrop28Vd+n4GjQQivyE/DzO
fiBjwpHw61h2SwcjsIGE3FewV43u0dAmh9qqRck0ZYSFj21ACIo0iGzCm8xh2HBPF0PierVbmOwW
suAwItW8vmAyMErftaHLUxCk03vR5NErukjsdhigyvFXwYB8zyrVCj1wWmCsbesW/Y57Lm76SKBb
k3TgRJddkw7HgVM6VpnGwQ1epUZ83hC/l2OmUA3VqSM3ZtXBIzRj6x2hGy/2A3xyzU5mfj2MgCsc
Ii3DYwqaLza+PpneOE4x/kGzQcv9sgQzVC4jjqwvbsag09eJSqQbJu9S/hkVjwRno8XjPsSug2yz
pEmUDAhEcCJCStS+8pUgLE2QIUOEBWt3FmBICqPotcF0R7bLCoZ0oAMFHLSO3GztIdahfsMQciee
42JQtoKFTj+3+CFQM5/ic2gWjbeuNEj5Jg+IBuG+TjR+zusAy+ew78am41Wc5tp9P7VwH4deKnWz
Qjwn8W+IYHrGednJh4Tl7gbhZZvsi0IHwxU6g3P3hApLv8M20fd7k2XdVMd8kRG6QMEv3Q0uxCZi
8+H6hDkf3hudDRoJJIde/MV7+zwFvFuqPoNS7ToIFrUdCuSVfgQZ4EGlBCDxhm3DiuXTFLgdcO7t
BHTiOGZad50MEeJY3vY3XvPsGU35IwZfGmwKiUiCKknz5nOwYUpiX2Dwy78ifbou+BpNYfTDFoYB
XrP1YkPCC1Zj3R97FN7ar3wbJ3iSh8ThjC84zgLYMeWiKj42GlO80BvSu3AJIZ+hMGXPx3VIR0Db
QY8GwbNZSNGWEAhh7ADyxdMiDDpYlXF8H3F4w+Yj6m6DZ/RoMWtEy3hYrcQyRhn354wPaHPUxoas
XjBXGqLBWEEu+zakCNPqBaZQXuXpQjDCZokXby2Jk6EOkdRoP0uk6FKo0WfOX+FdxO7BgoBE17C8
q6xSNJYx9B4o0VdDvyBjW3LiV4h7otyED6keDbyfEOYspccspN7NvslwHo63FGEM1ZH9CAzYAmWG
CSb6BKLLkh+41y7/IPij3PuEKJXcZlMk8wo2cxE/SuZCjA5qnDV4Oyn17AMoh/dxN4XQ08N3rxfk
5Xm/sTKVditKvNQr26NIkjcjkMx0au74ELbbMUrDtb+jGuWHkujEYWpYc/MTirKW38db06PDqQlF
f4Xx7SB+7Aq40LCmDHSIKGv2Xu9BMXRmj545rSoUC7P5e+/UFAATuNniGEgkCD+HUp2eEMG5qo4M
1R1O9jjtqfsZaXFRYWzITnOZFjqKb0ISZzjTZjborwJ4Afh3iGbpWjeENPbgsF+72mQa8lmZJMVY
x+CyWND8jfJ8j2MGTJdNmjUDeorlCZIFZthQd7yl63Vjw7yoMP7EaFYnfRdiQbWNQpsGKvwDuybL
mmwVksU6vfJ9OqAJZUSAV6K8EIkyEBZO4BGvgdyn6xyNP/M2EzLAASJKLRTqST6MkAsoiTFFgcKv
xcdUIVhMq0AaeiCQf/r1KCJYfN9mA57JLQTt0FbhD2/TLkUMsibDQwa34/oe4K+hiJmQChnm/Wmm
E6ffpdiW9H4+HdxvmmAQKyIwtIFvZecbxh68imDCqs2cECzwVCALm1coIWbOluGkaP/Rehzq0SXo
cxX+NHaB336O8gynpsFyZMbAbBnM9USHuXjIsHkwxItFt/0QHEW2r13nBrFPWdoHyBKNOumBDCam
fUoR82MtxxTeq71GaDT+5DrNXFFaNJz4e5enc/EpQsa5BQQFZS37nZp0Fm86mIfgcWCoYz4ttBun
CSffQsZVvozDJDENqo08coVyLl6SVCd7k+P0Q3agCc7jjc4wa+2qDaXRQZWQoudtXocZscWN0yiQ
3iLEhhsLYVE6vfSyE+Y6Z4kbjgH0tuprEoZIXpFTzLafBxXMpcxjBxtEmM3NUzBPc4s9DnQ+GHCR
s9z5WRXmvp0s5rfg38uXT5tEc2RVhBNql20i+27XGhbYj4JMuvmUIHNaxT2m/Ltluw42UKYRssqB
y6PTLPGIp0BirqJ8tfOVH3qaXBkUj9xBCohY3iJus+y6FShwVzqERi/caYPMEzIfPepXqGpNaxbs
RxPHc5UQ1QUl1twd0dMpUdtn0BDtwwgTA+MeKkyUMQmMrDjeSoDGitKPq85qw3OokO060+1Kp2sQ
9lXoYzfTUiQMxDCkJqLuNoPue3rLJswW/8xZOqtbBLZtvpcZn+mLc6g41pIh+Y2hW/RcP7Z9L8lN
w2QvXlyBG3Pj40LA4zsDLIM0HgYvAN72W/bYzbli11BfU/GK0x5yrMinI1oekW8rFAoxaYwXLKyA
eZc6qEiYEK9rlLeheIQdVYjSmzH/Aph3OEUVpRMEaDuFCuc0HxGAGdxYm3faPOI73aOUgh4zVIgR
u1H/kuC2Y2aQZlxsrygKIu27YCXvKfSytxnSEcHN/3F2ZluSGumWfpWzdH2oAxhjr1N1Ae6Oe8wR
OeuGlUOkMc8Yw9P356rqPkpUSnVTJV2kMgLHATPM/n/vb5taTH09cPSRksq1O+2ZkZ45ThPlGZG2
d2tRyzQwzKUePk3p6FPYzsdemadBNvOSBMZEh4LWvYmWUG97T4UOFY7+11KRYPVU97PZmye8KKZB
YWO2YZB73eoT2eyX05QflrK7ctWG3nmwu9iqLpbvrNO5rZpREOK8NNWd2S+VIDkj142LtTa2uNN6
w9BONN2H9FB40mfX2bR9w9pIlKn4PLtgzm/jVWbzC+0Wa6CPlMTd+k1UtpBfmrzWi4su8O5e9HRa
2vtco9j5tohLk1VNZVvznWFp/fJ9ae2suUvVWLrHdbQ9KoM+C5GADvZIszDte9Sr7WDdj3rZT+Gw
AM68dJxCdhhX08xDzB4OIhDLukp0lXfyUUc/FAoy7jt9ymV/3w2rUd24YN/W6312Y8w7/rCALu9d
K/tCSVGjLmt7WtNTO2cnE/YVz3l5ZE2d82pkCr3u8qeumR59rVMiXDTN6BgmHmlHYdPY12vnE1bP
xp+Whv/Yu6rQsmBN3fTbeH0zfnNHqtCTaG15aWt/MeiqsJx6I7rOHAjjkfS1umAsrDqiwAQnyaVR
oB+EaWvIxYRs4wczcYfpxPw5zBdVVKl6HbK5me/q1S3tD908Oha7ljYbbxYq9fMHzy0b9aicXIpz
X45xUA5G3AYsQ+V8qASdK162NOSfvGXx3Zs+wTnzQM+vbJuARfFKYavNqVnZcBste/g8jlrrBRjl
zIliP9k3XYDd4qXVC5EclIJJ/JKh1OWFCGJiHg++8mL/vdvoPmL1Sqc/S/037tp6CACLxBbx0Ohi
RIiWoxtfKSNJisWUa/ThM7WKNdUCZ2DdmgU20+uwBrKocS8FpurZcJ5m7M6wcarZcpJPEANo2QTj
BMOljUo12GkWYpGNZzr0ias0MgtFgjTp8J895C+83USI0HQVQ6ijcKO66VHwCie5ineC39Zu1ZTI
5uInv5WZ2XfPtCQIlI0fa7PvjpQJ1hGdthZrl/+Mx5kQ4N4qzkPRzfOB9ChKaOuS2I/0Xqvx4MTA
DHZpoXnD/6hSdBaLxOSqL466/zGz3jrqtE/TtlE/2oVQM4vu4ijSF49qRWrvs4SR7PrjGddzYfox
Cdkn3o86JSRf6fc90/RfkeH/JKjA8DYSSAph5oDCksaIxvBrkzodbgmfrNNz3aM2o0xNQHZQEbtl
Ps09hVt2Vpmmh3RLuE8/v3xX6d+/kext8WwknZEjoHXuqQbmWRyIRJjvEcO2IQs1Oul0wb3Lzz/p
T3R6W1hb1/Y8akI4JwAXrftmWOp4PDQyZZM+8Uoa6UwRPcxydF6q888/8k9UoFuIW4bekdeIaZ9I
bzfRfBjVsaXS/Bdf6M+OvlFTNgDtiCf1bZRQ5Ze8M95PZGfvE5luKW6sz9uykbF9ov3MTqFbLulY
iJ0H3ygmB8MYKmJp7RMV6CNCZNoeBiXHfdd8M87jmd6i7afOSepaz8tcxYGR8Nrfd/TNaDfzRqB2
47qYa+kE7uADWVzrNz8/+J89oZsB73Q0UJs543FJXN/81lNMmkLdWUywOgSiNUEz4i4445Oym110
OmNLeiMkaHK1uLZP0EDtD1bb9Q+ZQV3151/oNzL9vxndW9Sbmy2CepC0TqXnJ5Se/WqZaK3w/9fF
GJz3Fktu/ktlGZUTpU32NlvTtwZPmn2O+3RM2KTI5Aic8NusRNKYweCyFvuLs/v340dssR9jY/Z5
YkxdVBP1VAS8ZrVbTenLy8+//J8dfqPTnjRBzc8agSOp5Ruqsue5977sO/T1Afqdr2eA4ZY0DkrQ
3JEvMxptvSx3GXLFFuuhYi93KLJ20ara5Kgm5i2tqL7uO++NiYI88BhKACILJhWQIctD6f0VwfF6
iD8+aWKb2DVpoNVV43ZRUip7DDrXye5bp5mhn5jjsmv0iz9QPfJqrmjAd1GRil+LxPqgNfsMv2gl
f7ylM+l+hePGXWSyTDurvjMCQ1n7Ui+EtZlZEHTh9BUmJ24ZH0qlVYGlNe/33dTNKiKZ2waIRdJH
tpkih1rFuLBo8IokP+z6gC3Xw0okki6v4JGctee0NN9SEdlFI6FY9eNVR+Pawp7l0PHiPw96+hgL
Z5crRojNGC28hfayWrpIsG+LNM8cng05pbscbKxafjxx01W6rVKexFhfl+sOPKIevI++Q6jujwcv
Z4rMCAxRcinUyLpyT+0kd866W64H6mUM4j6XnOnxVi3mbWHPb/c9KOLH8/YnSaeylXQdY1kF7rrc
+h14sn0H3wxQn6dEn828ixA2P9FNuuv0Yed5b0ZnRzU9diatjVjsfkiN7rnI24/7znozOOPZKnPZ
ZF3kcGUCH+oDlorS2zcfbokeg8haLav9lgiEpA2BTz2Pmr/LKyS2QA9dRwNR2XobyVTQvMLioY6j
rjn7LsyW55FlPgls2cK48Zcy9EbHeSlSfd13R7c0D5XZTkyuXBtdK0uh0VsPvEn3oUgoZPz4mI9a
5dX2XPO41L6FJIYecd4jHfNVvoteJUzrx08gilL35Vxx7WUyIaGCQx3FsQUja9dTaW4G6pJT/uzK
uIk8rc/bUE1N+X30aWLsG6vmZqwapalbE8WKqEuW/lBKB4ljn9infWe/Ga6uO8908fQmGgvHZH1O
hqoAJLvz3DcjdigIZKaG2kS95coBQb6Zf0a/V/0VDuZ6D//NQmmLQkDQQn9y5trUCa3ydCjfzYWx
7523JSEUZj2VmouQt6u85ryg3DxNFNvPu677loSghBJLU0xNlMX2+kGvY3nGMdLk+y68sXmlCuZJ
zAPcVp9SWH9yR09YAV0sp935AZtxi6I/r2kLcuVFP126znuXtMW+YoDY0hDcvDQpwXdN5FrDm1T2
zxNaxX3XfTNaZbxMoihkG7nA+Kp6wl9lWWLnRTF/nGpa6PMeooImElQzf3Xh85/HfCekUBiboTpc
lYOrsCkNO4iLHVKkAg2Nz75pbAvp6RYNu3nB0VEYjoFtNDd59VeBYL/twP/NON1CeujDk1TnmXV0
rUMjkSyrjMnGTec8lKUv83PZLNObseyLi+iF5kRDkrT2W9Li3fbJ8u2+e+O7pXPOifioz1leWdQr
ABHED3JuPXrXq5W13bsJjwSlr6Wt8s91kmgt/RGF6c2w52QE4TNSjy4MgNOhM5nUz2nDeFlkuliQ
LnGdTUto6IB5P2qEZC4nQ2S9Sxl75phTkQ7rSbZ+0tO3MdfxhOhqXg+9KkX16+xSE34aLEfLvvSG
3bYRLAl0zt3M9z00w2oj7FOYGyr8JTmYWleOZwkVy79zvOparWtX843p+ThbaFBdmhSNdYSZCJ/f
VBbKOqjOkvZRuRSbj3aRKFT9BW5G1rO+jzauSxGrlHhYjdu+lbRKCmNw9duVqz2FtsjVBY18+dBV
COsOlq4UPd4YXOebwsB5uW8VsmVFUIFFPLL6deSLUQtsM7tDubQvANrcoiJ0vppNQ79GQNjE5aHW
pyyaWx211a55YQt6KmdrdPJR1JFjI7xl5g9MKfx984K+2T4JK15YBRdNhI/2NbbyN7Gb7rzom4le
kchAaZ3zpsccIWC6iW1jV0lWbHEuturEYkCSjrgbM2JuH09iYewrbYotzqXTpcDwaTSRNDOch3n7
HaLLvhWrvpnkM4XvE/dTHdEPah5IUqcJIIZy36t7i3NJnFQfK9PpI9nl1h3uhYyI3nH4tO9B3Mzy
XSmVUo2qo9yT4/vOazHblJU37HoUzS0UxahSY9UEN9WRpY3Mvq/GNXA1GxvBnvNHo/HjO3DAGBJr
yVBHmOW/T411g7NjX3qxuaWiNOPUqRaQQJToPpFsQ4+WNMS+Z37fd+6bRY2y21Uo5J1R0fqonNDf
oE2j2mHuZPht6ShTUxUG2jcWCLqBfMCdUHik6U6Ksb957Bt3irNV8gon7gA4ErrcsNEmPdp3cTaL
m0lfUOalVR1BwSpuHKFs7KVt5+xE7W3xKH1WSTLBamYyUOs3SSX0X9nTLrtKweY2OA2+c7uWPetV
SlnzJbbiMYJX7u576LeEFFMUo59eJ/gsLSUCjRYR71DupOpuISlGZ8zjzD45wtstXjFzra9rOaIf
3XVj/wBKMZGuJRmQDtuhR37J/coI9XhCU/nz4/9Ja9b0Nu+oRTfj2Cm8KloLlLFvmzxVdYjG22wO
U19rb2VfPmgYdrMDq7gc84DPZvSUoEGs9939LUsFMT2am4z1JwoUXFVamUlEvOgad2JsvesG9XdN
DIRESJPb68wUI6+4LVOZudHSYuvdeZM2Y3vVx85CCVRFQhhpHswTlpggyyHf73sxeJvh7fRr2VUm
H7CMJj6edfxAEO7Xnz8B16vwx+W/uW3+F0O5DP64VhGCMyR5UnzHGLT3xDc1BtmuRt/nbol13DoV
Zn5jmv2uEgAqrh/vaqlpupy8gdRoS/VhrqHHIpP5ZddF2bbwh6ToJJb2KgIjhrgnweJe2unOV+W2
Ww9Fo64q7miUdrh3ymwSXzuN182+c9+M6D6zqtqqjDJiufLgqvUWRsOuLoa5bdbLmT4jOR1VhJot
uTGKzgtkChxq34lvxumUO6mnclFGIvfgJqE/bm+umICduHl3M0wtf66Fg8E8cu0qC1vfOwNfWfYN
UXczRLumktjc0yryrWS66wG9hO6QqeefX5rrIuffDFJ3s/AEjrAoRB2UF1arZdWs99I/FrpR10es
eHW1b43lbK6QOcs4boYOn2jnfmGjfl+6yYeff4M/mWaczfWxlE5rkGTzCBFAnAVtP6pXtHb7Okmm
s7lAKWvlClVzEfmNF1Pd6b1L6djjviHlbKax2szGee04+RjlztE2zCbw8nnndLCNwkLn6S52T7HD
mAZjwdlD8zfMqipTuzaLOLd+nCo9NcUNy4giMjAr4EjW9aeaHPJ9c+U2DWtxUnbkU3uFGcu5vsl0
Q38wTfTa+85+qxzxFif2HCHrSB/FFROAkPo63+t+fdj3aP7hTZL2rfJxVHe2+WYcdIgJ8c4HZ3Pl
a4x4nt5x7pR87UPa0V9aR+OvVC9/NqY227mKGRKjwpwcMZ/EL2rRmjdVYu9Lqze3MYFFWhmjbvbF
dWHgPTelsKPhimrad9GvM93vFmV4DvEGltcBC2k7qFvvGQtkum8ydq4X7HcHH5ehWsYlLZCtLG0T
DnnTfloLv1b/PP5/fZ3/l3ytn/458/b/+G/+/LVusO3IZNj88R9v65J//vv6O//3Z378jX9Er/XD
5/K13/7QD7/Dcf/1uYfPw+cf/nBEYT8sz+Nrt7y89mMx/HZ8zvD6k/+vf/kfr78d5e3SvP79l6+Y
p4fr0Xg9V7/8668u3/7+i3FtYf3X74//r7+8foG//3Lzufn8x59//dwP/Kot/uZ7lriuCqbX3/6L
af7NR2GiW1D1bLw8v/xHRWxv8vdfLPtvNomEhut5hOXhxGG+7uvx+lem/jfrarz2dWqqGMS5ef/n
dH64If9zg/6jGsunGsZI//dfro/R/7wwXU/Yjm2TvMk/2E/crfJ0NK2hW51+fFLLUIdaL72HWifd
WriG+/+lbOOjHGCtvuC7uLDi9K0ELXPxpI9SZc942J9JNfxQuf1fTLF/+DY/fsR2KoSzcIWMjIDp
MuPDmPkXP10+rfjkf3dP/3URf3bRLNehFcu+y7Zs23P/0DXFZZVMQ5c9CRp3hvZOT8pjo2V/MfK3
X4ZPwVRu2sI0QbbhPP1xkC6e6c0GhvSnKb8U9tmvH0T9F9freojf3/1/fgREMM80XEyCPNu/nweK
2u/E5MjsqbqzcZT8lTZzs2mGvOS6PFe6jSfMAkG3XVG2OOH1gQimJ6gG9zStbsY5PdpjeQuy/tES
1bsBB7he60HdqOPP79Efv5oPu943PM83HdPZPtjFXOnTiJP4UZ+L+xye26D9ldAckvEf75Fvgaj2
PZ1GjutuU74yR2S61Fr3ESfiCMaR6gNwlvQ8mJDy6pnovcJa8o+YEZMQY7sFeSkz9MBMfLBF/uQG
lSHze//qYGnVERReHKy8ak9Nmny1e+FgCkpwivi6G59o+3zS9SwNxxlR/YHgKevS1QqfhdZ1ZJdN
5oOeZnPYj+SudN7UHmRv42ttCfkMxrGH+mjrxUQYvDE9jJhXnsZ2NC7LNBcyTIT8Prcz1JSK+KMb
VzSoPW1lnf3Mm0/dNOrhPIn8ILXuHWxIlQR92aPtUanjQfOo1+kmX63iBJCiOZoKq73jNZ+a2bcj
BZEU05bPEczZf0gZLUR+dVAA4B8vgU6NFY7dEH8QoNnAFl+lIK6V3PdFa2HUUfWjRyDEi5vrNYT5
3oONNMLMhK4KPdlb23dWO7f3iVU6N64ju+PYk8iTV8TepXCavuCzN2886nIAFUgOtAvP/YZwdwpn
gLQH2WD1nSWEi8Uz5FHwIF08rxAXDXPcqfOWr2WKf6Ov1Cc3gSKMUX44+leCSbEk2EdT7GOmTF50
s/kok+oKYZ2dU8ZyMpywO97KXkIXJMYZ3orArlK3BVcqtpp7vdeq4+CoNpw9NuiDrCEWlol/XxfW
+tCmqjoNdpsFI5DXg+yW9tzKBqlD6g7HNLNw4shuPNcqZ3mDWRWexiDHwMg5BzQX4r618uJCzj3Y
M6/wnlEc8wHZbGbntRreG4MOREvL8lMvgBaYmt4GsvWGC00T/9YoRuvO6Cb9rnMmO8gLe70hg8yP
7DhJT44qmnCdde/QVr6WnbS+8azXbLTv/a5agCLpWVDoef3iWLrFIzNary6FGeuYXF0yfbl+RJQY
X2avm24WW1iwVfs0LJS/vtTCb28Bs07f5eh9USU5psS5OKfe98sQ3fEMiaLRHodhWZ/zyc5DfOrJ
mWy6/OjVswCVMxvcU1c8Lm3hXDK3F5DqnD7AoiYDR7biUOEOxlMm3/uzhPrXM+vVrBFPwnDL7z6A
saCxweuVFLiPMIOd25nhdlmNrrgBMkDvslyaS4VmA4A3+UPOgM+TmoK6XMmCLxQ74YclVi+eO6Uc
HHwerkbNBv8YqxjSgmyOxYppG24dcM+8R4u92GN4DfXpEF8fKwFAcrCa/jzqUIoMCTeOi1xG5VTJ
VzxZXSBqkQQ26UpBM0g36PzavyDQeq6dtTrYmN0uiRzrB21W7SW3EnX0JHzA3Pf8i0j75d6ZecFP
U8vNdirJDzv6wagBzq2dkwbOMk5ZYK0gYSvhQn7xrOmWyLwuWIwxOxmyY7ru4PLUTXKymroMM6c0
2Mwv6U3bW85hjJcb4KJV9rl03k0xJzKkMozjtL5zFg8jqmjKIKcIc5LcvcBjt5JVb73JPvilc5Qz
ELOxndKjEvm3TsZvBuEMGrNlbf1qyrk7uL16B6QVW2cVY/RLatjO7A4f1zSJzyn+2MDAYHJj51Aw
nSlLLp0al3NZo3KCAzTcj0uzhjjU6sNUeJ4O5gZJpTYU6rlrxq8Yh0EIxYP31LX0rj2rsw6NoNie
9o64X7Q5u4iBN5Ylxuw8Fhq4qgL6sH6lqHhVpw7w6vwEHtLcHL3Jha6Az74+GoOmf9Ycu78FoUMA
HLMqmihClqQAYZwlC8NS+fCMnBaiSlE2J7OU9Um3QdCgrKmfjMk3jzgGi3PlVM49wNr1lLTttzVr
/DsfvCBUL70OAUNRYK1t+6yKmiRgQm8h1DZeAAw7PdnKkPjNqq+m0sdwNa01nAaPSTEv8i8zHIvz
jDfrGYqGeoV/mCdQsqyrsmpUb1XTZrdMf+0F45t9yyPm3I4oi0JZ21Yw5Vka4Sd5qelzHRuwVSEE
bRhdhjpT+XFPuaq68zRhEe/FAnoxyfyIQu181Ko6PY1iyYAuY5ibNC4k2gb/U4qd8FhnsryA9WzO
ljPLT8YMfM2pc2BO5pg9QebzjmkTt6EgRy5YbTkCGIWhMDdgIQIYdHC4GvSWlda4b2EXyrCo4/7c
m9d3XszkFtqYXeH9tfjs5VArGaSeNjG58zYIloG0Xfi+p0LvnDPb6/yNX4N+C+xiSU9gVfSbtZ31
h6F4qnEJZ/fAmKavPSHSEH/98dBlrRU5bYvBsF5P0ILUyUgI4oVd/FoBfgimijVRl5U1EDtDB0Cn
RmavFhQN3YxwyJJXCHw81A4NPTuu9LOWVNDotBJrsK2lT7MrvpCHKL+ZatIOoo/7R8/N6i+Qz4AJ
Jo6WHjRzbh7cTJhM1nYRlUL1F7ygRqgZU3aLfo5rN7JqGOvs64hIVRy73hD2AYBv/px47A+Daspk
hPMwNQPe2+1BJ5IuKs0MAB/xyiqoIPyealUPDzULg6NbiSIEdAXT1O/ciCjI7KSXyVcpEUhbc2ve
ZJr1Yepq476u5RedLwFgD1pDsEAbBIcJb2oMSMG5EnxF/QZ5CqDLtOCNXREmF9qxMzxX7piAWLf1
ByMdilsPy9hRB7Xk4QIqfd6AY2MEbjlYN1pyBW/MLt56IEp4L/X+eS6wWsqYSiGQPwQvGLLB3AJj
7ke9DwVC8aNbq/Tj5GnZpfQ1THFdwqFt81d9GSRchhrYZ6VpR7heBqSFBVKaSqZDC5bnqPrse2bF
3efENl6n67+T3R14cIabpKeXEHaa59/bcvqcOWQ3E0OF294zi/PctcUr+z6DVYTHkBX6VytLPteT
0D4r1zZPo0UOlpbr5ttr0Yc4aLbxQaOr5Q2u2y6sYjUdCl/Is7KopLiDN4UpBtBwSps+TL1FC3vg
1EdYvsXB6yoWF71ansZC/ywBSU9BIrsvhlhfLbvSLg0YxwF7wrxgyHPT2xl/2NEpVRdOjvoiCpfv
rE9MIQOY7RALMC9ITU0PhN7agYC4dlhMNVcHram9CKTzIxSwB1FisQco1FnvO/kRS/YxBQcfaMyU
waSs+RECnXOIx+a7Vq6vnaYNN3LssSQbAlQXkXi3rDPqU8mWJsAdb4Lnm8ZDn+swbB0Xm5nTqdDy
B3hybqbdZ+y+Dy2aqjOr4Py+Zup50BlJwXzd7lp2oZ+6tqlDkFVjICpdZx2Fwz8iHGWKFKbPg6OD
yy6zeDmNvikvaPSN0M71X+H9FGdiw/JwhPFwAwlmJHC59G/awdF5VUqumknSgEgX71TM9hpZa8zU
jP7plBbOV5HhmRY6ljsvYyYFkQPxx26TdwCgVNAIVuv5kI8XiG99qGewaJ3V9+8SzX3o/GKFrrJq
72WxWMfRsIz3KWGujFQPiyjvVmCSGQXNm5HCIEvCxeHU5vkGylYL0sbyXhbPgiQltPkeIhNIemv4
WhFmcDcBOrtPC+uzY7DWSksAo1eYdQqlTgLi8Yrx2vivD2sD4BS2HvyAarTPi1YNb3lI8rvZ9Nq7
K7AlxCZnvHQWK1ijHm3esskFNt0zD5x10Hvfe4Ronj8VPYtWZ67fzUnHUwM+8ZqS3F2qTnxovME6
DuZsHPWi+q4v9nCI6/wj7DToZVfiObTbZDzUpbU8Fi29fNfqAaA1qTomU7xcjHpO+rCA4v8egPkC
8kWQdeETiRdCjYtvExPQOqNs7E+5UERxqy5+cgpwx0ra8p5pbjmrtoCRaGeETbXACFkF1iejSRG3
SNgRzPnxcJ+2gEpF1ziXHCYmbBe9qtzAGvz2pe+F/bWs8uxYNsRl59AK3l4DLB9l3YLQdRvvbc2j
cvQQ9kmeRzCnFSWBS93rkFLYHt3AiLejvmcQtpBVbgzd+wY3zTm2FbgdWHRJ1LdJcsiUkICATPtY
AcIIYnBdoWWl/mFZTVYWsgzXuhFHe6ib+ywFBJx3C8DEtk1Pc7t8yRe4vFnWLGeYkq926a33fs/j
PkCxuiSpnTwssw3OW1Vl4HasF4WlYECX1TUi05Sh2fTmIV4J6w7izFzfzEDxH+NYXVlfiz8dFASB
8wgn/qtY5+EkKFRH7Qpa3W7i7FwshvqSVgJgh17Lo5nr47ktquXJE8nyPsMdfdOuON8tbc0CH6P0
Pa51tsWLBfdkUf7HwmkzQF0GKQzuME+HRNPIiGdzFeVl6h5TX7zYyVLLA9Qr9Jaxnb8Iozl3LMGb
3EDux5Blm1VHrNWSG9sTJXlI6CXZ98UflWtB6QdXENnIhQ9VH4tQVGkTwkcBNL2ObTBAiTw1OpJE
s3KCqgM4wJUDdBezpjsvcQy+JTWmz1VfOVcUQv+4VjAEMgf1WNza08m2DCjFqV3fxrT5zoXI7Hvl
ttmLw3NzgR0hI6vnTcUiNHsgFn1+aFfbQuU5fypNgkAaP01OyWguEfw2WN8wn47KIE6StBMWgDmw
sMEunBvAHP0hdViBkmkioEoYKNea8jIxYiNHW73DlBrlCZBXjXjUek5xSl0SD4J2UUzdraPP+UlB
mDswjZl3btYN0BJl8lBXTvdcmYW4MarKPi4OcYpm7RiHoi+qc9dw39psHuDwpsg3Kwfd1kppKw/W
2v/UJOmrVoPJq2kCnEsNDmmukTaOayssALI5i1acW6IBAh2O460JjolNpf+ebVQdtIo1kxoSHzmY
Ih9lbY1DrOBLrrGwjubKityBJXXJTHjlljkyIXjwpcD7MetbqXGoXQvUnTT0Q5I4X6lkvAUPwQrM
5o0gu3W6z3zVhF5v++DabeedRThLZEuq/SlRHKHV1tM5Hp0mzCANRzMwzSBeNRb/o2a/m4cSIES6
SvZbxrdYE3nY+L51V2bFF8hX3UXRuAzFGs+POL3nCPLY6+iO/sPSaHBfbP86HdYzeTnQOZIrJDjR
suoWvJt/hqAzHYl5TsIe0FvkxRl7pcSCKj+61kcSCki3TE37k+mP3mXJ4/KFCye55HP+FW749bEo
f7WUmJmbxAPjw7kj6DGHQaAPRxPeTgBUqgnG2hGHrmbfmTSgr1EPEp1Sg3MdPTZpbUPMtw2v4KiG
PA6lGotAu4IIzYnN8TxoWmi5K7oJIKQQ6YbXmBQZqLijc+h1ngeWZMWltKeJNfgoz75RDYcRm8hN
Laf85KXIalqA6rXRX/S2Ms8MjDCdrAvEJPtR5Hn5VvNWpGJD8z73u/hoVY0Mmnh1Aj9Js1NrVnwD
o1CUmerp6Gq9dYET/BErozgAQJ+Ordvr4KtzSCKklISkWkz3jYVEmwDeK4xeO+pZ2Z/AHE6RZRrm
ydQnLUFeZ84RZS6f2PQq4aKyE75Mej6ES6whdDFySJJDbB6JoqxIIrquSYGGB1kxQZGMYSxDx7Wv
ACUm69rkFBTZLLYptYtbj99Fb0Me7sb80BVuf+yNVQ9yj6iaXFn5S52xWnLbvooSNEEXbVp6LEhT
dS7HWp6dFoCMsvzuCK56uOcrADuYreKexrtxN8fz8Bkk4CcFbC305oHMA6sCWT6V+imzgEu1iWtF
xCixLY/lcqY6xc48TbKAx7i88zE8v61lVj8SafK9NtgmAbofQ0cRJzFMXfboW1l15jx9KPSgrStK
o9iX6+7BbKjE267fP6UdxMTJGr+4/I/pjcpIYab5IzsWIqOVJx/SZc1Z+2iLdWnBGZ7AbPnnvOnr
WwBZxIUMUPKTmMsN/yW7cc3S/QjC1Pw8rGI5gjCBXtIvIAFa4ZLBwMDMksZlogZzexfLWIbNjDm5
ZUIOrEa986BKhlWbkT3TDeZZ9kt5cblKj/okGAcevj09a43nZvASiAO9zlIyTqMJTspRM3QYB/Ho
n9Tg9QF9A75Na6GnW8fx7MhCndrU+9Ra5hBV1LueWhKdjkjuruBMnl3QS8ljZqcKyORsRNK4vqLY
xZ1cdOPHmr0CG1uin1jifFRdV59NZS8ggvkYoHPJs7SM+iI0z7mvrKk/xAL2+zqbzgHGWAEXf5YR
MRJJEDdpfomLnHJD5uWE7JAyMgj1ZU7yMpTgN87SItCpLsHy8XAyPQ6lcWoWCg2YiLpvU9wmbwhn
r6DBEPtgVNSq4/RaJWaHOIVaJ05rQlFjihKtOWA3SMO+5z0yliKY+tFCxlyYd7kqyHRyDTb+YC1Y
wsmquoUgZp7kaHzMk5aCQhZfmVwDCNpppfeZa6SiJCNFatOvAkfvQD3p5nzjJmhhYm2l3uDWzZ3p
ASTwyWOPiMnIA9ty6vu1IC9jcJ08bBFsPyXSq8+gXkk806rXVeblhRl3PMFyGoifG5ebzCLKSA4x
Cwn4rRF3ND4red0e2j3JOKtNSkGhvEPpwn1LhDPfTMgAb8hfMd+26D7/N2lnthwpkm3RL8IMB2d6
JYhBEZpCUiqHF0xDJvM88/V3kX3vbSkkU1h1v5RVWWXKBTiO+zl7r80PDuDC2aGK+aF5pjquUnqZ
FTeACkScRAmGcNYgS9gUwFadkohtJ5N4VfZGvu5ziiJVVD+y3429iSPUehpj3wXpb12g6Bd3wwSA
HEqmSy97IIuIXZuQS8yUjZOCk2NLIY8TOxBR+3s2a+NlqSsPJIX168aC71bCSuRD0WkEAFmZO9oN
pai5epEp5YJeaaz1oFbCzeO5vl2K+CsHTtfsatb0e2h6/ZfWa9396DSTG3VJsEvAkXuVrJTvPoeE
SzIUci9KUrYOHOeXOAG5qanH3cXJrZoT1iOVZ5vsWRe2qrOuIwL5elGa1xQrQ7cQPFupK9NVKJJk
o/ToPeA5WxdN2xvHzCjlykG7fhgjVW4bfJAbf8z7VVJXqIXVdGkutJOr21HpObqGlbFBVeebXXQY
CotA1wx8bYw460eUTBLGrKjvuyqHHNc19rgq06S7KgxN8bQk0VeKUmiPtFl6ME9sBN28qALaB7lB
STSLgD0We2BibtKm6e2oNN/rfqnyDzNkvpAm+qwN9aXlUCrJ7aF+TQAG3YBfr260ggMsnPABj030
GM9+e+gJ+iNgOTdRbvh4SRGMxZZnVYO+zjW2PLILim9S5hrYbdVuCVQBsosvHFuPbcFCNwr1Oh+d
p0nM5raKB0EpKmV7SGKSZwAQPIhhnj2NhW8ba3G/GTjKryitqm6jTMlGx8JzGbKZpGjoBGx4DVh8
Uw+7YR0RZze6JtlONzUBbT+7pFDoG7HdakeYVyqgNJcXx7/VOSZugAhq94YvOgfkAyUy6gbETIWI
ZW2QiIc2Modr8rWbDRFn83fMpvNNq5ZZyMHQti/1ofxe9Xng2aIuH8iBcaXoXvxSmDQk+OroRpQ+
2bGqXQg/HG5Mdl7Aa5N+54cwa40mEr9sJ1P/cDb8aST+cE2DTf1FjFn8GJtFB5GQ6ureJOjHpbce
3lWU37bIywnciQAu6RwSSsveCKB518y8R70pQGuKocseVCDTrgwJB4CLNBO2R+4dGnsLgn5cWzVh
LSAGfw9UlNbgwSqyN7TymriCxBuF08LN5QPSKEq8j+y47VfIagEC932Rjhw55gi+MyW0qaH11dWW
ccOh9JWltAOAEAnC79o72ovhLuVjQiGYnQc6Wun2BbU0U4e0ORmx6YUz5aK8tJf2E0ku1Wwml2mj
vapDlB44jdL4qfz+plYjjrAVYVlhQ83RD6XvltXwbNAnXodGFm7B1vfQbVKhXE70JTy7LUevYZLd
xgNFh74x2Pvqy54lgFxONGVxaQTK9CyWJnuCzevZMn3id6ysH28wuCpr0mi0vdAJwlBTRawyhfo2
UE0CkDMSLjdictQ/czaIVaoW4b7uOseDPOhc1WYY3iAm4I1gZwIqtXHan62trzUrWqe/FDHOLMxg
zhw7I/ZiGAl4iGI/5AsXdc+tSOUFJenhNlVtZrQ96M6exSxdJVYdfneipNzrc9ceBr6xqyqeFyyq
rVwVUwdgS7Q7MO3kNNMLW3OQqyllKRzVjCKfVgWk2QPm0WZb8kBXpa6mnCESa5uRs7DqAnBZnpMO
07dO2LFGU41ybm2FkNg0Z3ZbuxVbtBq2W6DW8shUtH8rU99uzMJfvvOc27TlH3lUKNDzC65Xp6dW
JuUvX2/FDqbf60hq2J7u4Y/RmR+BzL/GOl8kS+0fS7rRoduFtt6txopoPM4MRvHNhkxZFKPabpnu
KAwVlfSQsW3GlUqd4bFShHyNK22KvDbQ7Es/CXX2ItS9isjM2EEkwWVDeO1xSueMJlhl7W3TnYbu
KrLxm6hola745Wa3GmM93WpZlawUyw7RqRZi18z+wAGLmUMmbRzohMUk47RteVZb0w/6n2Gsx5fI
kKrrpKGXk4ucMJzMBJ5OI/Ga8shM7pbZB4QN0KoEe1hkNPYc5XtjgVCPpnDcaUFRbyJazJte5PQZ
Q3X2pN+Ga1sJwwOV5nxPhSe/MJiP/VYmeXeB8b3ifGSROTYIBaBxwuSkjXKskn7cxZSg1xnIhjuO
dwHLsew3o2MOO0OwJ5e+RtqBlNYma/1gU2T9TAOfhaQjfQiLok0HbyrmXUaouGcPGmcIcoxWfWAT
SpPoxHAmvglnWZ83tFZ+RXFvbIPCTtcdNE/d1StA2ZlT/4kUZyaIIpAaVXFNpau/7Pz0PCDEIp2f
gESprxTG1YXZPNX3PTq0dddhW0zIet+ECTRunBwqcSFhfdX6REGRUgdGyB7yjdVYxsEifnIlzVZj
J0llfWyiV07tpH/NcbLG0EJqhJPVXgS9dKt3VrlSSxpVajs92SLkwJ6Rm0nH0AFEDCS1zleUzJ4H
oTVuXS/RFn1wz5dTPvoTaAdqtsl37rh4caqMTMi6QtOQ6BElD5LfaKMqLt+GF+A7ya1Of2qdjam5
ShyR3k2dY/xI2mx8VBqjrbx+JGzBCUBNN6AUXSCRjVu1lJ2txPxhNIXuYtCgVESKKUEQvXaYc4Vo
pEih5GVbtCw5WhFE0VpL1mQJU1WlC/SkkO8QbuJCsUDEwXn2xmT8hTTURpQYF+2F05h9xl43ATLK
NuZ6CoRYkq2pOQqz3mj20O4Uf24ZvOt3WTAEe+mQZmzinP0xpcJQ3TiUbHUALNx0FchZ3ZzCA4lK
6i8llWy3jMYvNkY+amD4B90bdQ10K6egBwJGDVKFMvswdQZ6BFsQ+4C/jhLBNHmTKdtV7au+x1Gk
4f0f4n2mlhqtSXPcgQcGOaro1qZFp7NWhqLd8tuM24kgtI0J9/d7nS9YTNWX+3gimDMlwO4hyELO
DHGHUSpYGPFD+0yga+c2Zg62HBq8lzldfwjLJt/Eos3iNTBmyL64DZisbLkQ7ZKxG3U1dVurnNIH
ZUpjUKKa/Rz6MmYDQd5ZWUbFhnLAsM1GkdwDb3Z2Qq2i5zEhbJNIzn5LuW7gKJq169mH8mRlU3dH
a5KmK8xm6L5OIbTETXr1ptP8zB3UfiBfcY6mIwV0mrlgOzVotxEJrdQYmJQ1Tw3WLnvMyd4aRkke
QKeraxS/cbcW0MIOFBZnrw8tmnydnDaGnl7rcd7fQGswVm2tv2YW6S+kV/nXg563Bww08cVMLZi2
VbFIcxTjRe0yiqOlpVJUNJ4nBLlrKxzm2oXt+zvk0ECIpBKsdI0UZguJ56zmbtgPK2BCpttDmOXM
O1LaaxVKSEXgx/chE+cuSYf4lfpe122Mco5uaUL6YOvHdItQbYYC6hBSy/QOVw4sXrfQ6/A6pQlI
3X5WL0ga07+LInV23O3mmFe9BgK7024jCPIRm/Gbnj3T0eDUV6HPSXsMHrymMGrzZQutrjVVry6K
JK3Xot4RCnIIomGJoZx4SUKM8J6pqwSE45qhtGqJKnRVmhwEoIHfzqow2+udX7xKMmBowSj6wSw0
82fYj/FqCtKGncey9WOfsqFzQIPPCtS16Cxn34pWet1kPxFJtVDCu6lalTVLSUmSFDkQ4Srv/N9R
wGse8wd2KpazFE9KA92cdCtysZYgTzojS0SaEcl6ZdrD9FiWbbPTyCtKOVdG/jYjqo4YF6FcJ1GH
TssK67XSNgYtr6Z6KAqDm+HjUNwadZv+6YX0f/iNNh9j8usenYTQeCUOFMqXZbs2U+sODq5sVmxc
/xmUBOigAzIWZSBdP92UxqkryVi+1ikqqW+WcviuTWdgVosw+o0u8MNPP9EF9hUJWtjCwm/0Vu+m
kUID8Uh+qK4LByb/P8OJLQpBnThaE5mrQMj2gf2lDDpJzr6a3WXqBcGl6j+yOi8/3tRUVeoWCh5T
l6f2NsMYpRLRFLkj2MCNjqhGzshBT6SGDGBhC9MdidSNyJJTYWuUxZlm+8K4Qynj9tNqQZ1/LWY8
kRmejnCqa7WbriBdlxFYkUI+1IP/02SR+4eDaMgkddV2hGEY2geXKdBZUwe/Xh8trsHs1z2KPXFO
lrmYq97OLF1j0gqeiEkXxTbME8H/WBGoqWpDeVSNYd1SP+5VNAmPGZ35r6/mw0PRbHWRNiNsVR1N
njqC4g7ce0/P4W7KPEelzLT5737+6StCzl+lk4d8V81ERu7xZp25gA93SpfqIpvVUc9aqilP7pSS
ly2hilV8j3n5qaZxmYiXTFg7LAZnLuX97EKOTbPUNDQ4H6x0CLRPbBIq4TT2PCLNrHDcDTRbN21y
Ro37/mKWIZhY2iIIJn5daPqJcQqBui+mtneuZ8cdX+vZ85t1d06Pe26QZUq8cTXMWVpIX2cQSaJ6
5dHb0aOVcU6WfW6U5W6+GYXjAOEJ2eBc80Wbh2tfW2noYrozfuP30/evRB59N4J8tmS8MuqJXwvd
wkxCXhjdF1HUbYJxqK7jqQ+2X0/i02txbKFJ09KlqbICO6dPvklEU6rwW27pQASg6Kdkm0R1vlHp
ne0VLT1HdFrm7L/fflsgZ1cXtbm5ZC0I86+c+s29iwbSptCvitsMO1G2caYkuLbVMr8qNTv41llm
/twnwwNRaGc1+yfk23+NbUmbDwHfzSWs/v1z8wvEatLUxW1ugeKh16Jylhye/PQ2nW8z0Dhz/G1A
Z0VUNcft7NCwA6vlQ5xEZ96FxS71/iZQtrA0B904Ud8fPhdiCAxoQmF2LMLvQr+Yhx9Ow4H6Vmt+
+IQUZwibvn7KJzL85dLfjXj6+aCpHoeDlmdHR6v9VSPjy5rQs2oKX5OhoUtXchyjt7NXiuaQld3x
zPDLXP14wWjkbdZ8zTplsUx61NIrDLJjXNV7f6x+dDPSFyrRPfwIsPu+6XY9es6pNPeYNx4UTk9n
foXP7jl7C9Y5tgGOeUoYjpJaFy0ntaOm6Nej0l71aUwZVZv/2MX8g3SllemET2SqXxWj4Rk4VFxT
sSgYx0+xYu5q8rNtQk9HgI1Cqw/0zv+DSeEIdj+azkuP8ef97Oz6AOk0+poj8dNHc14o8I7jtpKe
Q46yzyRoujbbF0RMZxaaTycHp1DBt18TJt/k9yM3ZSMSGafZMUHT2EzsfnPWaHwamfGtNH7o/S+7
uVTGM0BDsXwfTyfF22GXpenNUjBxgAnrkknhy3GVK7uKRtTwawqORuh40fjDxwSbNjcUs5Fin9tP
/SXFfDX6ye1Wi6hA+JllR4UALt786dYgfGUVZsgLzey5N9GttwHpr0OIpIgS3AvVi99pb94bBE/x
sdtUBKMQPsghzLiQ0MDcUZTIiKqXIawV5K3qraFMyKW7fF0OjFHP2S07hoxDKEc1osTZgtmbqe/+
FBnqQSMPVovogpXPEzl6OcVcxzkmDNpb1+Eo13KefyAFIyqMorw9lEibASoW4QYvn6frTJggTFaD
BrXNL+ll6um31A8e8HPf+knJBp6/hhqPAv/kiTLf25VY52b1XZi+5xQUT4F0zJRazYQSGVBovBPE
GxHb6xuZQM9G2lNBEKqp/e4r+YQAEgX40K7rjPSLqThEtHAp8KJPCIKHKmpIkWy076IJDpb9O6GK
lUrn0YQC4Yqu35Yzr/tAj5KUXEFLor+cCvkwKsNlHhPmNmly1WNzKJvg7sxC8PGLhzTCYeUVJjsd
Nofvpx3rwEzl3UyPqmnfUieJ3NYhGEMMyn4MNKLGEA5mqP7MeavH80GM/rcwIlCaulvja095pxwR
fp1bIT++DHSFNWGbyxGCquWJw1YvqLpEsiiPSfVq8CXgOUmqs4r4VsUbh1qhMj21/YPeLdkv2zO3
5ONHmfI+3iyDvYa5/Nv7W0IISdyT8saWHBw12DUytnRFIyGklTOt3FH9Q9Dx+Dw7cJFoeJQ3bTo/
Uz0M97Mgh0lJdXPfDU57U1cTSs4oaAksseVGHZLu9evfdVmL3r+2hlAdHqDj6LqUp7uiyRo6Efdt
c6TUhHSs2agWmYDama/FxxtiCCGIQ+WThXfslNEdOqik2nBsjiVRRcTOPIE6Ohi6fdT7ZB23zSUd
+s3XF3a63WM/wpC2KTCRMQlOGYPKVFvpKBgymQftAlmWclArZfj+9Sj64sN/f/941JIjsEnlQNJu
e/+obZRftICN4lg7F1H/GhXf7Rn7mRNTk7yVVLHj7ipQf9Ecx3F8zbHkuSYLz5jzy3q88QfEfX7v
6fZTntBDzP+MVGJShYx7wGp5irMPc1qgX5JOvRrV5NaJzzhIPz5+SWa7ZhvLq8JJ4uRTFcVBiUFr
Ko+zbA/+lNwmURXhg1KSM+ftTz6KhE4Jji2Cj7LxAfoyRIWoNZqSxzxFDpJQuXqlqk88jmK9jvmY
3USOHK+w/00HxC8ImqJRnpkSH2chvwIWX15Iy+HMdPKsTIvMCTJuy2NUPU6DcZdnM1X6ykXQ4qQv
Uk3PzPqPWyTGY/vBKcDgzHmKgYIWU6hGws0Ncsd8ARWTUpOf03VgteHOKEbtW5bUJE6PAm1VS/nz
67n56eXqeDUdSxWadspSVtSO5iJpXrxkBK91xPu5QZHfgcXNqKkQhBrkXueYZxa/j+8dF/3Xurm8
EZwL3r8QjRqS4zkvNzlMV36Teoo1/vMN1rsx/r6Ub3Y6keWXyty35VFqW4dyazvJVWk8IpRApksk
t7PORXQxdee4BJ+8LRy5dc51Usd4fbrtLnWBk8O3uaPCeehtolKH/ttMg+7rB/fJwcrg9EjdFU84
buXTQ2QVod/Qcqs+NsK4afz8G4ncqDHSXRA29ygKPdVyHnDsXbSy3hTDzAGkXo86qn8nK++GRJyZ
Scv36v0i9/73WWbam/sNlzib6IfXbGhvDOqWIzMHQYerNPVmOJcS8XE/sQxmEbHHlxtF7MmSNFKl
nSOCCo95FF2oBQKarr0gkHDXYu79+kZ/MhQfP1bt5WlSfT2poUQT699Ep4uPX3xvGpRiE1E6mwCC
IGTgf0aDW86MfJEcqXFoUsmYPZ09ujMqGUr65qiX+THv5b2uh2dWnL/Q35MnRf1B0xGt69SwT4/k
yC6gprdzc7SzP7VWrKphol/+OtocAUs8BqMn8+OMujJ2wjOT5OOLD4XmzdAnk0RHzBbY9vKNb8pd
JVpaaj1Cu6+f2Mc3EIGuA3qLFZU7eVqkz0skh0g5jFur7ys8yLp5hYcjO8xROp/5NH6cHOzcVIOD
I/sW88PjIvsXVZYZR8fOsGY2KagXQh3j8DSEhVdWyXzmrT95yWjzSIenxlZa1bSP8z4JhCm6op+O
vbDzlZLDjZ47VVsnpFCvHWIPcVs0+j9qS1A7onVOEdExCCHQFjrC+zfbT7UUVWBnHW2/6Ta+IC53
CKfk0BuDtRm5v/tkUJJzs/Tkw7iMSq3GBtCBQ5Zu1ckrrleUTtJRVY5EAA8Xai2STdvij+oKgb+2
CcSNYkXDdw6UWIfZKu/toEFRWRM+/2O2EhTMWjgTY9kN6THCsXvIkObczkHEp3ZE81LY4szDOZkM
/MaC2eaw0aPayobyZOtQAnnuMDMqvDtPyeR1uHTq22Q682E7N8pyqHmzzsrKmMkizpXj4Nj3alkW
92aIpnEIQuVSVQt98/XLdPLGUjjkctDi85GBewLX/P1wiaroi06rOnaTm4zu9M+6OEth8v3PX8Z/
czlVk+KOUp3qWP1qcQqE/+WvfzKLynEuLJD81VFOaytFXnNmQRPL9b9ZTD/8/svjevP7k7JJzPLk
V0dnvrUfHXHkVE2PKKNaoK96FN0FLnpXfp+Vu//uwSxLxZuBW9woRdnJ6oglR4xe2Z25snMP/mSp
LstsoBlp8GBY2BAWniuPnvv5J6vKNE+zos48mXy+lvJO/Wf5Dh8mlnECR7OcDrQ4+ssj+yTUutel
cuZ1P/nM/O+Ttyw+1dQ17NPDYxO0I34KpTra9n1VbEe5Fc3L18/4w3L/9+X4/yH+npfePGM16fvU
KoL6iEVzHS96is5eSfu7AuktL8717s5c0GlYgI3VCcADryJ1YgfBdnOBCf/rCzo3xMnihRTdIfaI
IXDf53KlictuPjPE5/Pq3/fsZMESMYjM3GEIXOeIgh3lzO7i3M9f/v+bZ+KLwMgTTIYETOzqbN3d
/3d36GTBEgrmqGTmkXMQjDov6zFd/JdXcLJkDcTDm1FqV8f6QRtZnc48gOWvf1gRbYmjRGOHid7/
/Q0qOW3C22jq45g1W0wwYRyv+uJH409n6nefPok3A52sgHZDfj3RB/XRsW4UMhvn4Mwe5NPZCouC
ohS1G+fv2v/mUaM2mmLRxPVRzRLP6mlOVDeZdYYvfG6Qk/mE+mk04YHURzMKNjgd7pPewjudn6n8
f7qUOCTFW4Jqg2mcbE5QRfVyQkV0tLd2iK5mdatPF8Sffz17P332C62FwwXyj9OiJoGsip2bTC0p
9rF/WKC93j9LrPrXwo6agd2vA6vNOKXFZ1rVAijo66NiXWG5wkPwH7wfbwc4+fKh726BszGA06y6
6hc+4zMDfHaXqKJKlcIPNIHTA1hm1AF3cC6P2VMzrItxi9+7LM7s2j+bV1LQ+9OQ91BXOnk7/LT1
MSBT/zC7SyX9MdbXrTizFV1uxOmbLjVobBIpEU2sk7XKdgh37zNK2JifHzSnulRU+9owFs5UsE+j
cHblUlP/eop99ta/HfRkeQnLrq8ChaK9Yb24mvP89U//9NG8uaSTuzYFmT5kgJaOk+2ZwQUkApRs
bXcGDv3pKJJtg0R9Refx5BuVB3bMzjSojtM6jG7s8EVyZtHOfEk+vVELMW/B/i0nqffrMGfJFg+F
YAIk+3Kjm2ce/qfz682P197/+NkGKYBnlYcfdChPj3ysOnXz9dP4dIKRkb7MYk7ypyfPOaPVp8mR
E5uNU2aut7bwATCProHPPNkZ+n90y/5/vNM9Y1PWZjoljJeyLcnm+6kSq6+v6LTE/XfXyBne0jlI
L2vkyTtjtfjDWsSYx9ra4cbH54+wqIH0gHEV6+izaL2vR/z0Ob0Z8OR9icIClVfNgK3m9vENWJKs
OPOd/HQ6Oxb9E4PvC8DJ91PBMGo68zlDKLjuRg3L5GtlWK518fWVfDob3gxzMuN47Y3ZyhjGz0Os
NGSpbCttO+mxB/rFDRj46/E++2RS2lGhTfKcUDG8v6wqMwsjT8Py2OS3if+a+evEuoSvkp7TSXz2
pr4Z6LRUbZn9kAQ2A9l/oHXp8kyR6rMZYKiUJUChwn47zW9RjSzDL8yKaesb28St7Ab6mRnw+RX8
e4iTWzXGEUHVRsaLCmTMDLf9ucXssyn272ugwfn+WUgQBXZv0qcIcOxpWeLKCCeVrDFDyTOP/dPb
JWgCLfxMi/LT+6Eok4c9bfriWMxYlF44+2bjP1MZ/msPw6by/8Y4lUn2hA/kfFKLI44+Kb/DZqnk
2sei8vUMNpGu8duefqPfjHTaX7LU0SSIVy+OqsgKvBSOfZ3GWeeNFbLcBsfhxUCl7ToBm3EwwhZk
Zd34kJtHGpBVHXslyD0EOfwN6Jn2RQ0OBUpfs0j+UyWNdlJvA1eWUnExtUvgXUHOLCbOfAch7TH3
sXhF5fw7URTrGBuB6ZE5WhleF1rwICPdaOEPac4uz9LudqiDZB0omb8pdAoolE8Xx01IEvQoLDcw
OAnVuEcxJH9L6241QfX0MOaXW5wIL3Zbh9jLRbEKqugXbPTXAdPQOh6rFoBbAwWvwfEXzYP5m1w4
Oq1aApgED942S+BaGvQjQXnF4XEep30+Z5x/SeKw4ZcoeItAi4BGsFZNEEjYNgN0oDQuQnMHriSC
Y1dLZOvTCKYlkq0baQCCtMR0XEdUuWcZUFsoVjsAouBWJdro70wjLm+1In3Rs0CuMfhYPy2M61sd
6tw2r8LuJlBUtP6aVa2kL7DSqu3gNXamrU1YTPusLvtVGJnxWjFb467R++aglvi7845WOeys8iIh
vtjVokruhPCLn1YbkFE9dNXa0jj0OQXGGDvUrT1Abceb01RZ1xjWPaTilufX/a9GBuYqNzrxx5dA
abTaGL5Nlakh4pvGDqJeoK4mWdMymBfXSF36GOVsPVlHfRd5cxUId5TTULmdMuK0qkCdOU7efita
U3pJlvvANAH2XaZDqF1qQfanElSBUIrYF33XFy5+CnNTzzFzMod5gS1Nc+uJ93+I7PFX1Du8/Yls
9mPuPNnlEACQwCqMs6S+ihLb3mdD3e4MZ8LgEaopj9IU8POqZ+aFRerHpP8MZhOTmwbyrO8C66JS
8XMG7ZSu43p61YbD4Adun08PleWDlQsRDJVh2F+TRuBvjdiPV7YzG7uxm17xiCj4620eh51XngnO
JfXCFNBiqXX51hIiXttN3l40Zluuh9K/EdElebURgYx9iUOsyywXr7y2xSYR7PJmkDu0kxD+YN5g
oUl1LJaDTFZ60v2pB+VXNRn0a2vL3/pWrV035CMi3ClDFsbJ+gFdajJdaqtQA6Icp8hIOGCT1ha+
kEbgqg+gt0ShcpsPhX3QyqLdtEY8urmGQanrovEwgLzamODy4YxVwVVjyd+Ko+JnsVtjJSosmH2K
xVYm1q9RxOjz0ISsOPoNm1TxVZdIm/FCRNlIq0CPruok7C8aX/h3fjBHF01ZlG4xVsWNM2G0d2bg
uJia4bHmWfSkaFA4pATKlOBmXmdpJHDf6/Z11IalG2GZ4whrvJiAc/HhYu5LKvsZdKq5qXAHruxE
w6CW+TQHi7I+QKWg4K8GVwMknIvct9GaYRRHvxDe2mo/emFh549BZlquzn9udNkZ3gi3ctPHs4U3
tJiRZin4cWMfh6QyaJuyWCBOZV56VaembuQAbIi0xcw84v3L0gVlmSHKScQUXJr8J+iHOXE10Rbr
cK7Ll0DBqA8JELqqtBSUBV01rVrD+h1SCnCDpm222LNDGOsBYWWtDTEiTkb8PebgOrYdMGeCwgtb
1cRY1y5snowdpDH33hBU3X2AOGjTLsb8rpyLfWizc+5z6DBmMVduU82oGpPKd/kT/q2YowFISvkz
7iJ9lXAC8romkivyJGne6tD1QNq0YCUFm64wxM7v+P66LipnDd1L92aQg5tMSSokZrl8zvxRXVWY
I1dRZf2qsYivZJS8Dnnzu8S9h64yfu0N5bteduBXR/0l91nvgTNh1KzZNPJ8XgwDwYWl+eVKdB3E
Zj2OvblDtJqhzb+nJZy4vgV0Km+VhzoZ+TUrM13FIsSDnamzm0Sw/IKWe1JmNV5tO9e3JrAZd6jY
OfRSBuhNoaDl/QS2E9pJ840/yJuYRuAsZVTTE2XF+BZZDeZAo0of+6Z6UaYZeJD/hFIyv+86JTsM
iVrtp7kIDgF9oQrzPNC5LuLNtxYsC75T5UUGtuNlOW5lXMUDjLxA3xPNjG+Rnr0nQsfc54H1W9qo
82e8/peN5YAkHBrFpRGoogNsRkgUSKKCutdXkVmSPjpIue5jaoMq78sGsIp5F3di2HLWbK6gIrbX
ZSnjPUk7MA1p6l3SLUy8ZAwxyhTGHxaj0utNILY9l8G/tZWLGSHelL0zbSFBjZuQqhhTfOhQgGAH
xR2Kc1vqi8smnvda3w3e3DTafRmHZs+5ous6dyHYbiMFP+igOvGj9Bu+7hp76BelhIHkQgAE9Clr
bqo6BMd4XOjcWo8l10Ho6xT2kxPnrVuVAmSQM8trrLMJ9LPUMl0NtzSEYJlc0qr6YTXGT6PrHieM
KG6tp9EdmNsE/hWbQaOHc2qaE3G3Na9/2inBLRlJSxBlDDSx0ZGwjQkmt8EfU5fCW4bnMBJS3/lp
zEOYAqPe56VEf2obwAaMILjReGroLZ1wYyX5SFsvMDZtiscwX2BfecoiQK/Zd1OUtSvL6gAmhXnq
pm0+70dLjhut1uOLBgPudZ9I5NaBBEzty99ZheK3wXm8V9u2XQ8itX/4QOkAb3JKSw0UoVYGscaG
y+JB8td+NFAW4UXgLsBbNxsP82RDR+hIQQMPJPq7bASuEbRqfiUkjLVBSf+U0FLdMKYr1ahmDXZZ
iW7mAkxPZvTJDnXofFMWHW9LozfBpTQHoFqFqRymRfsEpi7w+PL5902bym1gNHLbqtm4TuFYYDvs
yse8QnXSZZWN1VAXGwXrw1aT+dy4RmMMF0ElLThmQIPGjCaulfTODQALpvVUOS92bRWuXSvCA+jo
3ELXttdSHbAZji0vccqWCpR7iLO9fNRypX0ycRzjyUymDDbrnFEXUGe+AVrSwT2Rg3oUVeU/+F0A
qairxm2SC98LnHxamwE6YyefWax92wHjqWTddm6n4EGFgnQnQ76MU8u2KrHH3iuD3l/TXC8f5OLI
TvBVrVuFNQmiGxrpUY83Ztzb28hWYy+uerz9DnK1uLPvzbwBU+ezqwwHeyhca65+6yD5txOEgiMT
nakhzN+qRBBc5WxyGzLOWIOZam7aJ8Uz6GZjg65XdXEJyU0Uz5lXTnN9o7a9AlXC4VrdMC2yQxyJ
9qFypiezURv2RN0rxMDgahr1+qqvNdVLVPE6GsszHJHLmKWGY3aw7VULEgcA0BTuxpEaHfJcwYY+
bjB55+11iDzVVXLWWLuN5k1ZGwj+sMVv5CTGe3+cypUS8m6GafptqETiIVL7Y2sxXR007HsceTdQ
Kjyi4aJs81Kq4QM2Z9z0I6oFiy3ZdqgaczUAsXHVcei2aeBEuzGeEsStpthAdhzXUp/TwxT56dqS
TFuzCcBa2eyMD5Mh8BnFabuPorS6M6os3mHcyjxFz2ciFZr2iRs/bbU+wc06TBMdTOuvfqBquAVj
eqjgxUE3SP6Ho/NYrhVZougXEYEtYIo53smbCSFdSXhXeL6+1+npi9fdkoCqzNw7146eYUus24kN
5W3FGA3kqgO5mspEQ79N5DHrZ7oG9mbywG0q56xIJ95YK9WU0Yj+BmKP9kBtp/izy2hFNrlcpnso
TSwpX8f2wy7kaZ6tT7bvGlbUnaRaxKFvIL2fYBmqytlSZf3JXv39VUTu88rOMGBaWGNInPmI7NpZ
3PRtfY9pLjNHXDuQamfWEFGXBR9WCdNjb/Wsipe2m9zuMdehS+jxLl9T4Vma8lF0Pcu3sq33ToPz
PG81mhmnTOClS3PFWsgyUunT5vVeVDip9IveyPdYJpZwLLPkpjVjhks+kvZTkrpgvqX5NBJxh/Md
ByvHvXMTqW0Fkc1koZVt2flkCNj9h2bpmAbwLDqHhiJwb4xKumlB0Oyzgu0Dheo6sAaAzViOqftn
1fKXpFs9t8sZUZiQibFbwMgqqX9UkbusszfGPmvsN1fYfB+O5JeeJMv0nGgeOVsfRdRXvpmbOiRp
PWPP6H4WsjzuNSJLaJ6YItLdJeeyt5mD6XZUXkqwdlngwqakwncUflStoJ6BbcSRaWXLGViUBb4l
s9azozU3Mpk/Bujhu0mweO0NBivVSuHK7YRb9cmeVRkkYEdCzTDLDZkuXA9wuFl+5l1kZz55pRTA
QAO1+Eck8fzPVqPxNi6ZtbU0EuwipU8ukFvZBY1XS4MDb48RR4FWv/eknnl65Rgg0mZ7p6+J4SkR
gEDKjnGvp4N9zSPJ513deayjkByKFDyB7BZQXU7kXvHvgFu0uo/Ytn+VAuOVTjdymKdKeXN1R9mS
6F5/uUsE0wU7Ks/FaHxmAvx3yqQnSSRS8C8bbIlzFPiW0io70Bh4gHDtemS/VUEbxfIkJkgkquEY
nsNc0Gto8HUvq6n3IJ0qW3OaFEIBoEDe1G52PDQvPdSiVvWtOFu9MgeO6nQ2dh/DXn3mO3qQqcav
G4McampSBLQqNr2KKi5ITQtUUhJpVFgS3LS7GoG6mBBMVWPelDQZoLnHMQ5Ui5dSNIGylvNTrzPc
aNN+3EkLTyT41/gkOwvWRmk5EEPT4ZqX1kAmuT58kqDgHMWcKRdAkyCdJ6vblOR/vCccMUeIJHmQ
zTk8aV4u/Ua5C+ukTgBnuvXwpMvpd5yICUl6Qjcxuq4nPXkaik3kAK2hKeLB6Ln2QVk7cr5QBa3r
Cs7RMIaL7Bs7TNhFDPRYtzytb2gGpcYaeJokOb+m476btYBKIZe1+rbW+N+S6tNLrFf1vrcUUkLU
cqnTPU7ForlYrUaMhZP04i/JrRnI32wE0ZwVYaFiHG+aiC0SjdiYsFy6+tL1+o/UUvXZlfR7VHq0
ZgnYuTwaOQHWBoZOPovPStj9zihqpia2qVEHSrAStYFnuMqw28IjeHXV5c1O13u/uQAK7RpKPaVQ
tvZgRn5eMrWdKkpXFtOgqOV17UvSSzYCXdSzZd8BRVkfGGeMRzVmdwbzuLgao8lKOcuKm6wlRyQt
1WSXmlG8c9pKPia6Yz/x+xiesHk/U4c1qm76BGeoBLMJnEGlmvIwtQEI6schRA8334a0ScOlL4zP
TBv6k3HHTXktuUwomEUX9Jymx9FkCanoiabO1eiNCDLWRRKlgqEItIq4TzBlhdR3ncsLB3Xke5X5
GELLguHgGJygqzttMteOwkk23/Mo5QvzJuhX8RJvcCxCejR5usuymI+Vnbys2TQHDIHguhlODYuC
lWomkYZniuF30u3Cb7S82SWDNDmBeHAqJNp9vVjdozVWyhEEkX2Etp5cbLNYN2Xu5OEKI50pbsOv
od3HAMoHdOb6mtszJWtfSSZ9JrOMOOL7tP5xq/y6FqkVAw4xH/mYPlSBlThPlhuI++5UnKY2dyZp
E62Y6qudKu3errjoKnBB/HwiIVNHb8NYdb+wgrcbZaj4MBWr+1pHZpJNda+summjm3V5oR4c3+YK
2J4ho8SjiwRDyHu1IciF/Jdc0B2sjcg/VtATm6oaqTAWqwzpawgyURdAFk1fZLu+rt1DbOt/bbOw
btisq9+0FhBM0/lrGrWFzl7kh0VZrDPLVFVg9hMbYnFsyMe2HGYa+qIHuypN0NjsHW+cMR4I6Yq6
TVN2kWdk5TeuoIQvVv4kM5QpwCaacRAVb/+wav/uMA+PjZ5645BinHsdmTC/eWTVft1Z2rVEhg8B
7TOcM0cjGHr3KYcNebJX2OGMEeRBH+YJJLAz3Owid6DSgLPBzz56hpIorwXxDw+joSUPsjOqs5s7
9ju5B4yrbFz7/HGba4ztbQMhytqZdrcEULuNsO/g65sCKqyqZ32gxIMOS6/uyo++F9ERkqncJYnW
7iKtS26AXrug0lbYujwWf8gm/WiMPJpYxJzmamuF9QSMryQ/fFtnrn7UgZ7AANUazzBIinBdjezk
e76QjLvNWq1fSjLYTGGbWez7Cacfy7j4yijUNloHl6UjeHyHLRkWn5PwOIoJ70Bqiv00mzunSZ9b
AaIlqbshLMyezkxNsj1G9/biEppw0KeuP65Ak7lbpGb+4ZxqPoTTv0dNkRw1CILbvAOFNqfZT9zN
6O4TU2BzbY2KadVgbeaUwbcaizlgDYa5VUsnAMGluI0tUGBOVLbAYlcNy9rod3ycxoYAJDNUyKQ+
KHKunvQos9/n1fm2q5n3ReW8Af7Zb2ob/tusVM7etNqas6StnvFJdIEOCZ8W3u19LVfSj1G3+1Oa
dYVvpQow9YEoT2Vd5yBrCpcIAKV5WdOeKBbGFERMiD6KnngYGu1f0bh+1cFksQHIh1KwC6l1wvpY
Vms8YNEZ4J3O+t2Qqk4v3HLmfcqr71nRUK9Jw4SCWmjcLaN9R8DmIKTo1DgLYD6VDaW/xQD+h730
xIWT2Jb/khjmUjUU5R9TWBbkHMmBvAyzOFNMjpuqNNOgbo3aT+D/454xYa6a1viYQTEK1DEiwsjN
7Q0EBLAvJq/4FURzcsCGTAhBTBC9Ey0z9Wk/WudBMKNbdXCodae9Z/Ju+J/bX73Npx0hYECW5gnA
36yy9b1BtoD6NTXVxtCM5KzLegL5a4NVd0lmkK1uvonFfMdWrFK6NZ9WnnRElbVMAsBX9XuzZQVW
meaQ+PHhxyhdLWbGu9CDZH3THxwXMl11p8L2ai/fdbwowShLmiar8PXq/Y4DnbonvTa5I/rK+nM4
/U92OX2wy9ocCPoitYMJFIPNj7TEZjfHZH8xSKA3lviLVFWqYRfxJntUwh+ZDSpPL2Hx4WXMnkat
lugGLcMGWdmbKKuS3dRoOrU7ax6kN5WHTmA959uzEtZCB1GDXRzcY+NqzYe1NjIiqKHTN4uZvgxu
QotiTB9Jc08NMPn7+VwF5pPD7AAA+1CkASlGK7j8sjRhx5dG5KlZ9Ngk03RO5iHKQqbUbfeSsmM+
bLJe9i+YEQZf7VIXmFpHWEqbGOoBELKzn+FJv0VS7QK+X7zZoov28UJpobvJK/KC6ldOTFqSZjnb
SFeUHR1OtIdnrgVWFk8vTk102Iq92ldisj+zYWKu5471nZ1tBa3TfJdq9Z3XpeYbbFVX4WxLpT2O
NJIyLKLhVjiQbGvG7EGPkwU4rKUELcQ3hr7596BxPo5NWTBsMFFYlLE1vqF4l3+cU8N6j8MJ3eyT
aVodnapqgOEOAH9iq3bs03QLPtG+rIpY2GUy0y3bcqnvQN3yqlwy9io1gkaEIn7WHJJ4BXfnoJj1
v6iI77PKV/lWZkfRbrSn+y/ALnjAxSHE0YSfSFQIiD1zLverCnk2wx7GizHcNKPVtkKDrd0jLgGe
A/YfC/Jhp7mCLatn7tZmv3+NR8VbsvxF05DmTCm1TVY41iNxdt+LfldDAI7VJgvRJBYRh8SQniTn
c+2WZ3NaNCLLKHk7Nf0F9F7RYB7t8Vbit7LsPYEFvJqC+r0sonfMZe5ZL9F9fHtRkr/GnIbnTDjd
pwaNMnCX3tA811y1S55J1wijtq+vFErDydHTT8foXuNGJVOigBHcayPjMFshKWKuJc+2Sn3XbDhm
apflLVPPi+vQqNPRrCE2MiuevDpVwKErTKirlKnEUNUx4+BebrJ7iwqEDd3EAAFsjERnxIk+eUVF
zlihMepnUlRsrdp8py9jcSBp/WhldNWkQqHDhdqqTuDnzAnW7djoY6A0Q7qB1sc+d1cS67RgRigN
5jdEF3Hhmfbw3M3oLm2a2MciWz446vWtjTTiGySYXEl5yIKIpVOfVD3ow12BDURlU+XeAZMvZxp8
4IrU71MhriWvKMfut7RppO7542HdUcZFmiC6bop/Z5uYXQL81ipEDnlvOZF8hBiLn1KHiumoFClg
5je6YtItps2s/mhK1x2bXgULSVaXV5bsy9wvHF7Z1PgxzdVB+VA14xG6d0WJvDatv1TTp8EpFRSk
FviQ0b4chSAFqYt2Cc2lYHYYr1F51WNHO6Pm1GeLowStyPquaY6PWSwWKNWWiZzisqzeaUlAihh6
bRnl9OrFhxrH7Q5wkHtgEP3dJ8PEQJiYTyer2ohniXs0KPqxf2pdleFtlEsQh5Bw0wJ+gGXHCUFZ
8XAlvv6LFA09NFuXrcKMO5uCrvByiNgj8G9bLkgzw5tZAg6aHLs8K4Msm2Op5+VZRV+y2bnvZ1jh
Y0Z2Fo9DyVYnrGK1vBhzoV8bJvtAPCuKRnXoXyatozzPlJmwi+aeOqO/8jmhWuvTGA6WlR1W280P
Qr3X3ZJHgMpKN63H7aaN8ySQbt9v5GjLHTIOUXttlWDRmIu9Urs6J1+lei7D9iDKrHetKl5ZknYO
dtQl4ZpG+o4IQBJKZ51CLupnZ4OAuTyOBnvSvT0Ze3Ennk9dV57qWYIO7pw1YL1oAXEMyDE3Ypck
RcGLZ4r5rKyuc7Rj/gnHcj/rDvDqnGuoA6oeh9h5SZNSbKR/CTXagL79kGgykYEaCQl7WM3jsySn
AcXG1j1EdsD+XXTjRDGJ0Iu0g9CKfDf2Zrq788PpclZk/cylUyC4KMxnMPhQAhp/WhhlmUTGcKdi
P4BhINEHNbGxkvbD1AipTgUUg5lh7qaPmZSrliM+deoilI4498lu7Y4z/qujaqX611SSryTHSNtO
EpQhLOd655hj8aBRnm3jbHjIycbdZqIlI8cstHOf3bewTWMMElGsR/ahzYMQVrM3FcgPtRORcShT
+ZmkaRPGZHv5JoWov7qlziyO03+pjJwELXV8MkbEGXsiO4NgFLxrUd+FVrXezUsae9qaVaMOrz2/
30K+nJuv6851YxGOo5lsp2JCdl7f1naUO9KM6tAezeGRVfIF6QhAWNYOxc7QovSUWt2kszlOvsnU
LgOlHVxps42zayenJ5Nyc6fMBjOxXjEJGr0L1ab6ZbmyOy8mhInK7sW+W/TlqRkHhk1UE75NBVNB
QIS1VV5lIpxQcaefNBfTezxVIvEWsXDm5JwCKO8/5biITe6kET3zlKNvq/wD4x16Wk3mA21E/NVb
RrUl6pJEtj5H343bzM8ze7xUOqkUib4SflZFLatssXsg9M49qAtpTLWWjn7klK/L0OTEp3AHr12+
bJmnyoDKvr3JvJnOlVbmO9txhntNqGD8Ry0Ug7LsNKWpMDcIquKlhsE/LYknMuulaAZ3i8ojD43o
7hmTrUrPO8KiED2U4Mjdd3Yd+Uo6zZdmjmuiAu5ZBYZbE2Pm/imF9k/SiSBV/7PwXuyFoxRvk2Hm
D+OyTD7p6kNocO1eK+bCYT6i8upWXB0yN7cOwCXTbVbmL5lpF7SfmnrsLH3mD9CT4Vblpmcj2qA4
sdonJjYLEbCWvW5F8VseLz9V335AFkl8jcMbO1+XblBT1Y2tUjiZColO95ATzC22eo0jVo9dO+82
tbXqHllZOoHvbn+uig642bKglYv5BTA2Zn03KSDCJ9plElEJtl9TXsm527OQell4EBskgAs5u85m
Ha3PUe+TwFq4Wx2NNxu8ZXJyeapbujPt4kItfQD3kPvmzFSOdRx3Ew2F8+PETBBUogOQjHIXb4gj
90unrIGxWJ+SSm4HkgFjiRuBox9mw6tIRNwkrqXxBRifTobG11iy9RP33pG16vtqTunJraLhQCsD
mQBdPPWgaky40ZgJpOzO+5pZ8bo0mfFAeGR+1hpgwWsCJ2VNkjbU0ob0WGbsV/bg8o1b0ROyXpV4
liBztRjNkm0S4QDomt4mJqUbXrIkYNpFUJvWWbs1clHihWL+Rar9/4fAP09/4UduBufGVn4sodpI
K82HOw/gPaZhOOec07tM4deJDeY+TWe+4ilI7myWdbeCKvfFWj4409q/CX60wM2QwTRVj44KebBB
3icfmHnAxpuYr8fUDrQ4mZ6j2ravbcIXauWMlDI2ffdNb6+bTqx4pMbXOkJPzCay4zQ5pN7IsmnA
zCvyHTmWoZto/V4n6/02qFG/7fK0enbHxAgI39J9dl8IYIURWvlRO4lPS1e73egsxnsMZ+5FaZzY
54QlXRWdxAGLUzDJwzDkdzRSoZMwIlzaofUyMTr3YLX8UaLYPI7jCGeFERRZLXd2tpafDdF2X0Qn
ViemUeTV2Hb0vDAV80Q7wciNKyaxaYS+if51Jn1O/Zd3Dv0NBJnvtY/a90Jz1t2cZPbGSGhEJXJj
rZh+DZRQB7hHdf7b19NbosTPhOEQ63P36swFU0DpRA5+NDG9OjH/BWisddh2qIY0Q2gVkEGvVjbJ
b7Vvx1dNpc/J6G2JEViGkLYEQ8GMMJB3Ir3SGsYkiwy2P+RTvCPxg7gpe9DC2MWIUDrOjzvV3bM2
GL8sOmSs6ff2dtaNzNe0NmKlkPsR/Ud7yCjFvF6gX5A8Q+SXTonDCi40d9SKnWY06PkK7l4jmkaf
bFII0qXMBm8kG+IdR5S+SUf7xemE/miYjb6jzcKoI/KWA77hQnGs6BRl7UojUGakTEVPKYTiIxph
+dJbOCyqxSlOmjhgkCJ1LVeyNxKFbL+pbYKOa1od08FWhj6hPhr5JwvDDHEeov7K3e9LPlaVaXOa
6+cc3X96zcqNhrMI4fDcVv9GLbtE6wLx/JYWJ0iYqn5kOOPVDAfy+IfYCm5IBr4FFP67rO+QJfuC
qXFjCbkzxTOZWCQZakFuPTXa0bJOdnWNk4OT7kDGpyhIKjBt19lZLSXdidAdcqMoiysaHtMr03eT
mDhD4c+7W4udKH9c+6E1KS1VeoXuZMmtttL8qMeegWc1hKnkUjkrzK9IFrMfavXFyJ/X6pqk285m
pmftl7pDSvstp13B6KlTfB2Dd1WfFvWapyxr3u4i84CkWIw9mghTOK422f8NxK4k2m9HZzp9y+E0
lz8DKCg9ujDc10pJaB4RXC7GlURu4vo5Nt+V9qQ12d5CoRbmg926G269Ux3djTZ12PCXBwMfEFF8
VIfN3P0sDCusHEcjnZQ6vS7Mo7o4nEYcBrRChiTd1ydzbKdlB3M5Okm2a80isMydWjxUzXPFlyPp
qs9Oz3gfGPDYF0FjnND4fKd3gnr8uT81kfytbDFVGYC3lcye0HKutXxTOS/jJj/k+nbSjuSI7csC
LDIdMwfDoP7LEoJoMaRqHV2k64/TUxSDIBkYps4/HEBeqR3sgQmc2RzkxL1DUEcO/12tXmuxF4wd
Vt300mjyWuOQYDrijeEeCfip82TTajeFZG3zI65vhbbvk597CAWQEH+y+AOeFZ0IurNb3sWvDwYq
k/3gEqPY4bW0/5na8zK/gjLxEDc68xw52wYViy1/BT9Ov82w0JRW2Gs/BTpqya1KrEG6KuQenuvo
kpqk7WHbys8O97gg7c7s1HZT0+AS1IENrKwViW47mi8JkTR7Zrpfeq7nF8fhu1pppfLzVD4nDsGd
HO29nHFFmTfHUvzSIMe9IMwbZxfZCeIU6e0xIT5GK3aFXXkTsY1Jk5L5QhIYhEl8uqhJ94W2+WwQ
UGdy4rkvY8vB6yKrFYxPI88cX4gjCFCG/ZZqMMu3KWryBB0GP+tuiVNwRE8zOlt5FoRxzZkZWt17
przdwyTQdx3jnIPNdPPF7/qrNb+o7mMbbTO8mGvzx1Ryq8hXdX3U3Rdc/GvxN5FVg2JVE4MDfW+n
jhnGtO09BEm3ND9ZPtL2JSUBdlR3UTzvxaT6OSTQtgYc5pLJwaieYgHdYL9gvDHVkaxxPD7VU6e9
dkZQq8qO2nZf6/fkHVKG0l+TyJQCSaXmZ2Ky4DVj5ZXiexY8vuy08rSGdN/EzG+WyGcPgG5aueEr
CvTpdWbHyXV/SPLk9r3Z4gcfoB8nhG3YqacxZl/17QAONeO4XVDi93dDpElkZnJ2F42KhAORd4AO
KVCKKkw75XXEiQay23Oih9y6EQ61y41PHYP7UoEcx8YQN5/kJGPRep7k9X4TzgwMsWQFhYL+33gu
m+ZZQUVaanhSnomtVmkLybuplrNJ5qwBIWKO3izyfrIkOkSA1O3I69MfUNZxb4RKdmwJHHQsUDnj
TSOjeZQI4chElKyc+20w1etRkr23kJuaWEFsvFb1h6ryF5npczAE1IJ8iQ0qJw/sWcQdE40LQHIT
glnsfPb63ZE6X/KlD0ol+u7GJmCiTLTdWSx7pXwbpn+WulvKrUbRlLsHbL21dYOH5qfgw3Oj5og+
SJrCytpWZMtN5PvlGhC0B67VNN8yTSwmxZ/tfytn7tT+k/mzbZ0SnC1W8xEPH7jJQnbvKHxQzLTL
mmFn303K2Zl3APZ6h+/hNpDmV74r9UfLmKYxaWjtL6V7ivlS+nRTlls9e+3Gf3bVbBfctngNsLg9
mdCtW6yGlTKQgJ5xZFeeLL/M+GZ3jY8giyoD1PCpa97IBirJfmXCADUeU95KOgmJjNH43Vi3e8aq
q+ws8VjMf0gedfeD1XZHPgHNcump+k+5kCfrbpf2lLVcnpziePZdG8eikW3X8nlwsMiuV2HduN02
1NM+iMfor2U+8mdi2BYM85RtFb9m44O6vJd4Q7T+qFBjxbbb7+4eY+wZKSeSALqe4ViChdgh0eSJ
gxlb731yz+qwMkRybI3iNgGJ4cEnG+oXX0wP44R5cGAqWF40l5ljBlnqNZ0IC7b+2fNvh+0kI0PA
mqG+r/E9ZS7kZfCX7FdBbXCIguuxWU+JGWAmXSxlyziRQKM3XGWhiNYLIWXbUqWtIq4SITvUclB9
2JsKMXwsmrHp4n3pvCMO0EEXm9J6S6JfceldMtrLXffl7Nv+Khr+hyO9sjeW2x4djkXJ/ZTsBVkp
Ta16yXq6G3jG5cXgVM1Lzoz7AWH+lNxT0YxGkdzsEswHAZX1o0NKT5PzkD84xFyySSEgV3kRCALe
OVvIuPPd9SO2nrrhlLm/ZKkU4yGeT4SceqI/3780dGg+oj25RZ1+SZvHSEeBt+yQ0Eb+bb91ES5U
eQxGpu7bZfyFYsLVI30ZA71Pv7L83GA2gP64inAAD2BddP26aHvZ0cqqO3O2NyPXhuEcNAXxoduY
2UUgiEzrA/5ULOqXRT4u05et8cZ8FOmnkljoskWoEi3WKOehDdD8Q4kPSB0/Jvu41jeh/NTIgU0C
7oJY3i8GPUo172pyJdtn1cB4+aXaR2E+RtMLWWd1vF+tjUyOJcD5des6CMrlxWUUW0/XIruZmG7T
/rNIe16Co+W8EM4yc4ulMUsrL5b+HGe3YTyp8WG5e6P690wcIGMOq0O9EqaApgogX7l4dPXLrD80
jNBHi+/xfdWu7hDSyAVW/4/7CIUbQDVBk9HvLEjiqk4O6elWQaCKWoSy3Lr0+Wb/kORamOoGbZeJ
L2IjWtZl8EVFXM7qPcLwXJLaF9f7wX7M1Ok06p/xEG0L3WU4Tc6hvNDQ+MKWtD2VNyJXzOoWthLZ
rk1ImU7BzLS6oiYQKjntdCXJhSQjz+YCdqpHyGX4T1+M5X7aZYeZYIyi+5dioC4rQhuqfan9JqPt
tfpbxgGgqxnIxMxn3FxSwM9oiPH0OyxJoKQLKK7lmnUlMFRmtkzQSn79Bnh6fSjid1TQ7eDe2K6g
Kog3Kz7NhaJjtkO7wUAtnnRRbNKpexxiMkJWk4MmDmT0MVtY+KeXqDkXkeUrLVI9Q6rV+hu7MliT
p6n5ihJYrTg5M46EmpGlVIJUZexv3Wj9Tn1DdLLJpRWXXqRgl+bvPpFT7up4EgWH3qC/tAUvdF0Q
XxH/Mw0Uquy3HSsECAz8WGi4FGVgD4cRvA+aNscuyR4MmCv+lRV+loiccDvDziqfxvHdbLaiv5KD
geuCQzvayOrHQFmXborW+Vc7oRiAeETRC74YevF2n9jDZtR+WjbAI5dIUwGxeCjlvmHkqbKk4+l3
V6/yrmTzvibdCI/JfYwf/8mIdPudhsFNIftsmbnLkudFX8kJlCEjv1PXt1k4c4JPUdAL41XP269V
FV6hdr5p/LTlX2LZR4s0nBj6aFm8TzKlOcfqhtyHuryOBI7eGoVLN3lN3ZdE18KBVLRy/Z5xgkTP
1fLntmQVsnOjfQwERg/8qMnOXPcV6y4LHWIhPmOin2WQreputMfTIJ6ndiOQbqmBiQP3NERguh1V
/hB+O7RflvHQ1hRpBsrMsa03hXYd7O0o9pbNuj+BOJYT4pfwe+pDUaXbgQTfCUOfrj708jiYR4kQ
LpKf0rD8mVlxr+x1JNGG2W2mvdis8yvaFoenp9JHQYn0M1yOtJl3L4Cf3rsxhjbD62wQjjP0nlE8
zM4PwYTfKzk6Zmn6pXmpjWfcqV5az8x8fjnfzegilaNm78tsO+QkDPOzIZRb66Nr/Q2kwTPuL+Sm
TN4mOwItz0nEMtJB4fVBGiDa6ITQbFi/VdxgCX1GGEmxuGEtg1WbFX/qfFbbZwtTanWCPYJgwZus
XkSDx2sn7wFJzrFBz42t01j+GUIEMUFGkllV+iwGRCRyZJr2FomXfLL8cbn0bYTAT0n2pmHzWmB7
2kzUafh4AbrobKd8dtVTOb4q7ZMjH6dlO8KHqRyfyS/D8oNV8H9obrL70OleTPfYpeq+ZpCRL1Q/
7BuWxSsx3tc5BYlzZDPQ69bHwj6W4j0jD2Zdet8WhEWT95dMB5WIsxW80MoWnsFgtaSdTqjp1Oxv
JEanGXYxyebE7KY1LS43d1X9uMTpFGheqbYlhNXQE9YoL7icgjYjCjZudkP6OtYLWw0SlfpfOn25
7CYn+AwU473Sv1s5bhNjCQx1TzAMLi7e49UZHgaFfHKw/KLGolEkYS+BiyjjZiUqTLSsX5hEFufT
t4mLb1FzINPDieWuA6OGyGOj75VoIX/llMZAnR8il3G+4lzYG/TXvDoV9YIwzrIjox5Cn9Il1Mfu
0EEv5+9hSxqe/J61J28GwNZBU1iKa8MyAoTbmn4eq3+OxISkz6Fiqh9uzA4Rc9jKHfyRAxYrxcHu
l10PRkm956qRJdjLa99121xXcUOv/7RIvyJU+BXmV3N0t0bXh6l2Twwag7Yyd+3Cx24v096p4/dh
rt9NU9m56xg6Qj3VNanNzeozCfPEUtyYZYbGOB+Y739YFIfCHQ+E4jwQsxpM07JJm6T1dLuGbS1C
J1L3vaOcyjw+JoayqZD5PQSMX6mIzVDOj/GiotijTE26v1od2aADFipIRKXxgdeFOoJEK25i6aW5
4gMsfkoMI9Ckeq6M9nPOHRHqNYBdt3APGpctxm5fHQyvVYxwdRXXt6acJb+/pXzouydhjpTHGJN1
997JFe/oQLcpzTfazGqAvRxWQC/4326Fq/ip4W4rqaFJEpGldeeqRMerUOMHuZuj6KanI9xUoPPD
2l2GtTxWyhjkyHeRSt4ag2VC1o8OJ/NdwLzhITzPwHir2HrTm94buTD7XGfhDyeOHh/ZUiINKXvR
IIPP+vrSrV3o8v9R8UMOS+y7cxaaHBwtoa/rsmLJIY/rP5LObMlRHVvDT0QEoxC3xsZ2Ouc59w2R
VZXJDAIxCJ7+fO5z17Gjo8plg7TWP2YRQortaAXOre6ak6d5TxFRkq4VDzI8wFF+9ZY8Vd1yNzgm
7nBZako0oS8pfF+j5R0J/0kM5hkk8mOZpxu/SvfeRl+BQ604GaesPNedFiQxIcIJSTW06dqh3vUf
7OnflAbHyLUoMAkvuR0cApjkhl1RQBggXyc+jLtX8PaS/XTJayb3CivcKJxHz54P4n9dbbQW+HqP
nizO8+HU65FuuvE42YZ+MnorofJoxD6HbrcXuAC96vr+8Nm5kZEy/0T0XS5OeKOdbU9Y9b3omNZm
d3mZAZDGUCWZBR5ng/qYwOxrAHhgqR97jZ4LUofjYM75R4n6Z+j4vWVzUAFXFHra3kVm5jE+bleJ
9+in64HSIbwZLoPyWJ6rpd5HQ3227RaTZ3nsTfsFfVzv0y1HEqysZBigYa4qQ7ddb+ElAEUWQxlC
msAP+4eJ4MG8zGywO2oRU24DwU7qiuJSyYXiseyYzmbd+2RMaYCI2qhLl3GWy+3NR+uKvSFMMB4k
JbCNJKJgztiRJMdBP1+b0iNQQRQ/F0RF52qlggl3XxrlLCbDddc+IxeaWO9o8BbeC/2Ze0xpNxFi
m12J/6AZso+eB3ldSZR3pqfWC2kt8BuVWE754o3v1cy2p7HJOwKzIF8tx0evXoKx+ipXgRJwjRFF
nkyT0WPIeDXR9UscHy9x1CI5a/YGcil16tsBVkyNHM+MQDwqJXdJP6mHFc2kznlBnDaWCB2Qr+Lj
Rgm+ceKPzHyp/F3ZcYIhv2nTcVemat92cNnYGmigRAup4qHjPiLkHak18Lw65IM8uWCsFFccytkc
qjHcuZV3DGWzd4P2njHzho50li3m4tGKMyKwpYuTfRBYhPBdUukTFy2QmE8jMRQB4oKyi4MaW9bY
30TlvOuua1tOf3rj6JPP1DtMzW+g8ds13vbpLDBu83o3sxxuILMqRO4sKWZCYixHylpaDk6BZaid
KsA9F6+fmyM0iyQC2x6ApbtodkIaNWPHWhIOiLOHnm7Vw95FlBct9buaypvJlHaMUPZhy1PqG/3m
uQvQJ6KaYDnEv1b67afGk8bKBtXiIYYtHfsOGexdL/mgNXoprhQYWiazgJcwP2LOOiwl5O/GDwg2
ii1pn6YmJkU88dJwNwmJeoAi1lpgJKMofEEOHoLKV8oDNtF4OxGdIWkqFhhzhF38OBYy9i09KERT
9bY0sbACoI2y2Qt8ygqpWm5hD83lHoVWnJnryt7HXtve2hLPscMB0+kWhZK7i3Lxz8NdEq+VH+c+
hL8tkUxzo9oUgNYC677WPx2DuOLzWhucvVAXI4ZDutkHD4RPOd6dA/rfr3wZ2aypeB3cS+tvr17p
nZB1H5WrX2g2eYIYxgmOP9mI42QdTNQBi5bLKafUPhvFEZPUHvvYAW7uyR6ZWKEiJf5A4kifyIr8
UgviUAn559gbCwdGDJFDHkd7qZnNGeXyyXqOPDa4pT2PDO4U4FI+G5jpph6uTfYYn93wGJk/V3fN
rPinYZHUiHN3aTejPxPYHfivDg1+xchE7Gcbonf/70reNkr7b549zlmcxD6y4zEcP2uUjV5dPixg
dKPJ4YVbfF3ZpRj6I6Z+WJ4xFqZ68P3u7Ey44Lr56IryGSc4kCgELdz92Rbu2fGj314UlIRX+G/y
9qWjZeXKsns2OJyYvslBu50gzJvUf+yIosFLz4fUDQ3FiAs9jqIg/FwtoPhRh8Q2Wl8LysE4JQWx
noyBGOLPa12opeijUuntNmFKW0ZElHn2GrXmbqwn7IOI/gM1trsJ5wKirO4IyAyxUTyEFV3XRQnJ
wBXh405EcH2lVCwyBRDkm6Wjenr9csuKOpAZDU8QEoSPjduNi3pikB7tmzbXkAGpIpUhQMc9QLEe
8pHjyEOslrKjUgh8uio111Df0W1/JPH/Ek7rdIJk+yeNlwRFeWvAGbGeHFQmPuxsTqZ08O+XpQNA
lCRadBGbDe2/sMqpCJ14phok7OU+u26Ozco2jzHVZqkQg763gyAeArlDYXb2VPHbefInktvdQN2J
ogfT9zUTYnuzDNWBEmFSvPObIKtPVwEM0+9+lSjOrlAQyJIAjnHcAeTEbDsvyCgqBobvLO5uELER
mDK7XosWlpuCjdUfVvRGI2tIlTPUUcRZCqIzmj47IG1IjBvh/aBmFvI+mWvYV427vDVDd/Zz8hn7
+tCbgPHbB2QhP2HzQMbH+RjWLbLKCbl52fqEIBI782ytmPVpQpb3nRJUq5QVZ7NnPyH7e1V1M1B8
La9k0ew+ObJTMqHWeDw2RY6Rc67l31LLP/ZgR3xdPUyEQ6D4++ZBZrnBLSeul36IyK0uxETVx2Xl
Qlgwjx2EQCDkUfFySsO26Xd9V32X9CE/dALlF4EGVO8c0zxrb/2JYH9cDBZ7T/A5zX5/MUP+d6v0
dMRVWOAgbwX9mENFm2mePkjHwdmZbTnPtZe7KO6A81ySK2z5rtTgfuLul4+uvzZVPJnBPfog27El
KVh2WkCHak7Lm9kNblREOoY/4KqmoR6XJX24J9O1zqXIQJP05mN0Uz1l46IaD30V4qPRyPMMVdyE
LHTBwSX3BeFvVB4b94c2R4S1JZXYngzdb0qGEWrN6OEzRbyAKrP0Rhes9001GVyokQsBhZv6GTFa
fi4HD7GSm1JuQCtY+do1gHUCd3i+LyIAZCfyiHNxcek8lSRySJJMsuVxUUX4VzQBgSXrBO4pKaUm
pTB4cAI/9a9TLsrrZX2B+k+yjILdcA2Je9DRgL/bg80u56X5K51tS+jva/Z2TZIHfqTvyVhLhiZK
A+3MBA9gnNyXdYDunblKc3iu+VO4jd1vtY0sugh9quJmhGifKTFc/IeuHtRpmeyXQdJl7AsHoCVw
7pqgTo++nKHHyR/5mBG3PmyjxFQcELHyGBUqxG03Rsk2LM4n1HP0ihTZvBP2MtI2XiGAxLx5GfQw
J5mr/Isdielt1C40cNRsZ/ZInDzCrE9lZW2/ra7rTxtV5LHfzHxqYUxpNRAFL0eZwuqQ9sd0vnjW
P6ER60fW9OplLlRLRBOjU2HBnQoWDBwF/3vqW/IpONmqsset3Nv8xWr5W9lYJK+xzydv9V4K2bvH
YEFFwvSiKusGxYoNQq1BrYOs4ZxyQIYBBet3XLOoPLOtDRLK34pbtDHu3nXhKRRWVCaydjRn6miR
fohpepvNjCkjkqCAdtS92Z3NbDpbHNMVrhZ7V5f+cPRLzO9oF7WPLCQYj92V61FLFP6JioE6bbxf
ZALMPa7EiiIT/tXFvlaBAdHIGK2LXMYOTcugtpw+LQneL/wVnE4uNHhnN9O9O5GpvCMmB0JaZHjr
QBiOei5+KOIqUDUv4ENtFeFT6CHBcpK64DwU5bF1x6dxPC3pwqEquW5WLl1N8sOao6qVYKJlOa0P
1nAPUYcHaCqWh8IZrnFSdI+VIbNFGKmT6qq/Xrq9NpXBwnI3F+JR5gTiY8skniMyKyo/5DWnbOg4
yV31UjJJLbsx5yRtrubnIA3ap8p4kjupVejpqaw905N8zZhwgjfLTOCatBcnQco3XaURthAt1scx
bNRZd7NEnQvWsDeu9TVH7LITE/BntTodZkt3Pi9vpAjkc8JHH86F3nrefhBYZsKp2zdlqOikrrN/
XpT9x4Sy3Tmm7T5rECJ/fctq0gCZy3NCNlJyDfCVZzG2U863Jk1/B7uvn+1Jpj/jKpwMZjwtzmEq
H1KuwZdl8YeLb6EtbCwKnQm7jzhOrmdGvTkHExSxTolkY6j1JS7UetDzmfhI6P3MBxNh7imD2M6X
yKF7ionjoIeaPAMMr+rk4SWKKbYBZF2zFZqk7O0BFy5ga2nc4laBYMXtluUJP2t2tooeZsiecY+3
FY6+zXKCy0KsA9IndoXbevhshs8Ex8h+ITHurvdRD7tMaCicYWlnSqgsYexdNVqMzaLfPjvCdk7I
IsVt4QT/rYanZXSLw0yiElpY1haKq1LwfMvZtQNYl/L0f8s1poSkOB33g58etTWQD+WWfULvIWEi
vUyZOhanYfhGezUWDn6Vpma4wzXBmI61j6Y1mwyrPBX4cZH98ObbVYIqlndoajASQXgjtS64i6jT
RgtNU/zEv3vXNczJmRV+byHbdm1PGXNtUO0yB8jBkykmkGms21gVK5lFV21gGmHCRXDXxzofMhQM
4inDK0IDm0I4MQ1jugPlKjvKSNN02M+bulPL+GPTszM/CwYztAhp+TgsXn3WA8a8AaOSD5ae30eF
NrTnWVH6llnu8ttwnZ/4Qt0/rQz/AWpFB7U0bFkM/VUcpXCAUTbfzOEf9LsoDZqeTGvbci3ktRQL
cas3H20fuE/4G6ZPooHw3l7l8Yt0/xvHrvQORb04DIAjSWQZKWdnuIPxDPdS8X2Ww31/lUCWLpBV
yIpzCMeqSeqMmxhzFm5lX0ePfe0iZ9TOpa6MvlqQFELLogfCERb2GlV/yq0mrEeqbxbYCYVSVine
f6aTeaCAOoYjIJxJlnl1R0TBAD+rJK56XT2oTfymU3GdcQPzF4HvP7UihTJ9+BAJy9yleYqflyaQ
Pg7tfh4PJNz5GakMQvOAYLUCtALmN0Z0R3dzFnnOB3zNqUnVDckt1EGtUfOIjzK4bSZJrssSLTls
KNbm9wZF7AHnP0AB9efWnZujgpRLYV8jhiCLcUvEpU1awW0nRBk9FVkEc+1bhtdOAPlb0CWCgJbM
RF/9iHiTiAr010HxkIFz95MTZ+5nOrJRALukHR2ei4ncn6oOnokIe+79CbhQzY/eYt22Q9W/p2lQ
IoDo8zidZo/Lr5wgQ/T8r3G1DYPsvy0jrfdt2LxTuZjf+Xk2vQUmIvLENkC3Hk51GuqfVtU946p6
rSXWKR/fJBc6x+lu6/sPAAdx35RMgL6wyDcqiNip/G75sl3Z2HiUMVEeN4yCzYOt6vc+u3rE1hBu
q10sJ0T0XiLsz/om7qcNskByaUhgil0zj7912/zYftkCUCEXEgGUdE82Fa9MmU1zrDyLJAabBzU9
OkU6HYQMfdT8HiP3Mvo0ADKZxn1vtUdRTP+5c0Olm67k3Tpm14bJCDGDXxLlNuSAiSu7UkyAF2Fq
2nNPk9eh3S/mqHP2pmw8B87Vd2gSLPWv5YXNoa4YdOoNAXa9hX8L0Lmk7YovpVrMIytrkKqtbVcS
1xJPa4j4ElMnVAZxF4d2zZu/qrGbb6LTrqLuCqTy4A/QZ2EWosEXvuLodlfYSG8K1bPjlg4rvp1T
CmDL8hVsg/WTiwx5ghYZLEA+96erCadK0twCYy2lcc5d2S6M6qkbVMk0BvwTMgTj72wh4jwoRdDE
6KAhFEslk4BuMFAKqiww4vjbo5Mt09+al7s6WNL6WFbxp6lgfomTaxNaskiRCufgZ/bqqYtbd3lY
Zj2/86egghYavdQ1h7ipKJ5hWdSv0LmvNk7JfZ1a4a4t3THpa2h9hu8ch4P97uU0tJ4QkviH1Zc/
s+SeYOUJCcNgjU568pnOXrDhA67l2jzoFQyuDyPN/ylghyLWGZYlLe/ySj9tA94+xjmX2azq/acm
b+EomtWGNGV82lUtma94oBELRPwm+YweqdBjCJjSv61ikU8WrazJnM/NJRWTe2C26cE+qYSTAd2B
u9DPo6RPo+Gnuua1IUNhZpxD63EiYuofmVnmdvT9+eK5ejhnRqZ7MCBgy2gMT8Lf/L3V2CMbiT3d
8pJ1ce3zrBGXtZwEIqW7ORL9uZCFPNfDAFbul3hYlxFfJ8p2iA/TPgwLh0szg7QBV3pXEBmf0UAo
CbiehdjzenQQ+zR/kmYj4iqcgvuudfuvytb6ph+i6kmbMr1zvbn8sMMgwsdrTTFz/ppEpFfbh3Ty
c1wnw3rjB/bfDZ2aRRbczu7oQmvKyDrPeM1PfuZOhwBwLC5DT51ASJAsuDbHuOQDpbnn3ixtIb4n
m0jfNSiWvUvEwd62yrfq/8VdiATxL+DXo/5zOpjCAmKLnDRxZudnm8ZPseK4t0t7/U+C3Fw8g3Ub
Lr67oa+uetlsVHV2bcwtWm4xxnhRoJ1187oFBbEvAojStxCSWaL8o/yB8YiJa6ej0f8Nx4A3kRk6
zr15fcav5cYGumqHlczZQeeDrjY3RbReU4MsFZuqEInv2HLabbY7HjTSf9J9mMvGFL+QzpSTSBM5
e9uGYJ30qghHAMIKULY0wXjgnSfuI1XhZQgd93dxXXIlzcR2NBbWlhQM3/8qIpgeV3LF913eM/uT
1nM7Geextv0fIsv0bshHeCoG3IiJoRIEr81tmpiQdEyjeutFhVWwr4TBH5N6LTXzC0vst5hU/s6U
EX0uLnd3aRfBcMIQuXwMjV8eOzw0ePxwEoME9d3HFuIOaxFK7DX5pMk0O+K3EM9+V51SESxPfU18
ZNJkkIQqyrgj3HW46T2rJBbAtnBaMmoTrFZ/+ktPTESHbwJ8cS0+KCxe2T6wQcZoVNUOtmnYX1NU
L/bqrJfQ3boDwzaLNmjJTWu1X+TtVfvF1a+1tj5sdoFDqVfnlnyq4Q39s76HkPYwHmZgV06VXiIc
e/gC++wvwE3A6II9Rap0+NuvxZy4U5XuJuCFr67bbKCrBXRlG4Jbni9FqIX3U/dDgHtgak5542/u
JXCzbvxnQksUuFGlJiYu45hUbnEZEG/dFCGKp2YWC3qmsn1tRtyjYb2aeChXUCYOm3y9M4vvPOs0
WPwzHqY07qVbl4mbuqWJcaMg6CjDYa6TspiIjKlRnpF6GjjepffxN65Nup42JPEvPrwpyntdJxQ/
016L7+CW0gqozVJ0hA1YDs2FEQmoZMAf6k1Z+y0MlxBsya7AV1bl7UIpCGWq7ADB7So/xgIgvnK9
rNq33vbubR40EpFRHmhpmqH8XBEkqVRVp9Fxvqucq2lVK5yD7tcN+rNUw+dWFVNGrGuHgKAxOQXx
aiK1iT6ER+kMM5i769/nJYhUahfe3syIZMwEI0eW13aginw4lkt2/Ruit3Csxz9OXhfHABXl3kV1
tocvaOJx8qNDs1X1vy1Kh9tKlSkhcmm9iFh7sIFDKJyHzVeSEOwhSNRYykPN7nbTqHyE/4OW0qJl
Nsid4J7q4Oipt4NpH4mR/joLrG5BrrcWuXtrtnp7I4K3O23d4jw6niXiSJbjI9bsNlHu1sSrdswJ
AqCKlfDTP/XMvAFOybSwefYR/ysSDs35XpQFYVvtWADB2fWxlp1D6RvAOpZxFFtSOrQXBwxtevle
Sq0eyrYJ/hIgQFhcAJLfkPi48ZHh+zbTW8dch3ksGBj2g4FOFcZp7ja1Il/wqhk9Yc5dBvtUcNzD
i7SrU+BdzxC6hCJ780o4ud31PfszMf4Q0Kr0ZQyuTxT3whG4ji4dbTdJYVrnkXfhyjuBaDY5aCiZ
ZzQLzk1EdND0X5jxU+utXa5wbn1w7CL/MOFq3zT2NLw2E08IuosGgaWo2HssmFLpmeIjqGhB1zXZ
x5SekeexQYVV7fCfkxf9v2UlIggofjphLakufdao+3Y2f20hsnvmiIbnCk1zNPQ9NqmNhVGo5XFT
rbhg+yU1DyJyL8aAiBkva7ENYpGbJae7GqA7OpzlLD6wclEB6FWMmbOvO409pycMGFHftqBIDr9y
Qol349auu5VIhyTTvGwOiP2VVWeorLLrA8xxtq4AGSMum+2zyib/TeeMakuONaOdR0Hko4ySOvCb
kw18tSuL9YMEN/BwtmIyOYQNaJFOek8BmHozpuKCYlCBCyIBpsCEefRJTvzNEZLt6m5JT3aDcTRo
UOHN5HtAArDTOAX9gb6ocKCbqEggxrzjtJDUSiJS93A9vXYhZstdy617oJkHsm7uyKqahv9Wgq3I
LU3vU4GVPV3bcj+QNIV+Jf/lDCIR1zGf64y8eBhS75Qv9Rtz0hhL23oxUpsDkfDzU9W43VsmbHMf
9Zl9u7XFP5/eTD6ozLL7TlZ2YszCMx7lyyNLo59QpKs/e1WDUvseUjnlwHblxU+zSajiYpzeFXfJ
3qXU8kyelHXOUl9jVs4hgmyf3LwwbG6I60NOkm+Ze73iuLoCI+0/rLDASZ6FZsWMHlECPCNxLhjb
et8RR9mxCC+eM79nZZveSz0Nt13RzgcWI7R9S1O8QG5gFR/QCBekGOe7DWvUbhuKP1FTdJe5G+oL
Ag0+OjFK7P8ZYuluGp3bulLgLHIMmD4y0gtRd/r1CzFk3mnaWucJMgiVt24RpM3YFdDuXH+LzCkZ
RLaRgKzZ9N5/wWK39zx3pC3k+Q/xGUCqhUe0T+ohkig6d/stitHbaw8QFcSDfL0Re02gLHcn/Zb5
nGxp/JreweDBPs49hdpZP0C1hh3gutv2Mb8w3emT9khkdN3LZqO18Ygi2KHiRBQ2dhgvECrtDBla
LL/jcw2WAjTSvJjJf6ynTB1swriPpH3a3+FVVt5d3YW8QQyOfjAg0w3sOzFbf5x6GZJC+6Yn9VUN
h7J05huSRxZqActvPNZp3DQ2el6XThz6OOyE4qj1km++d8hc+EFlV19FrZEF+0TlhlP+TcBNk2To
LAg8q8xt13ZsF2OEssli/t/nvmKYt5FURMJtjsWmw0O21sOYoE+Dnt4iE3vCYnN0EXLJwUBmmvES
YZNdb+XaEueV+lF+Pf2rxzyo9B9KD94ArJynud6q4eLhmLMfq3ok1hwCFYU/xJs+ueM4/Dh6zJ8K
IeVjmiMnHmhHfqAh/ppOlQ4pV1JVzhiH165Du45wFwsS1pr8qi4fEX38gzcO7tPW5A+OxBXYgicT
Y0Ial6vqHzuHYwXKxtYHsw1JTkIkwQP+e0/R/Sl32uGIOxZfv8hsEkci8BpFJKrINhYpZvSj5WIJ
0g7QLQJasfe97HthVT/5s1qeiDnM9qRuO9g4+iJeOJjjykTiMrdUPIem/chq7SVZhNe3WrsFu1Au
D6Ozeq9Dt+GNW5iyHGusE3ddrmJMftXG777KTKIMlhaP88wb5Tn6HysttOrmYqwhlTmxyCh5cecx
4tUm4aCxEOPzehBZtOgZIweTT+ADHtcpoacGEwip41Fd3AVg6kjeIlvFKkupo7FKgWSiCbFX+NWr
h0d+PuitWD+xeug40jifizaad6m4Rpo7KyPgIJFXeEBW+6Wu8IGMS3kTeWaN/XZ6WcK2OnkExsfh
YsEMEyB1csNZ3i4+NoGd3/UQc32neYTKzDUQ3oMt1ktTsBMssylfU9X840Qm67wVV46oK5+nNTUv
QTN1HFElhk4ZIhoXufu5ksR265u1YuBHAhQxxc+A5sVb25ek9W/IOtLQ5EluA+37IrWRe2xed0Sb
wMQvo58sbL5HFs5DMzrFcaM/4aJMX+3HJWTwUwNxs/kyYACbC8QCoI/2W0YeBYo2JL82sdqYb7Zs
7xnYqF0J47DP+q0AYba8EWi1b5zY9vjKxi10X7B6Os9eUyIE8fhzyuI/4IOIxbqZ9/WSMiIYDEHA
Relpw2WABhhhnVHAeFYK+1HOcLw2FXQbXBx9GEP+X20JOAQgs5NrmeEmonZvj/4CaXVLzOMNJZUj
96w1Gn4aZlwiDatbYxHlns86SPiS8mQNoh9L5GjD+yy61N7A2s0bRL642tjCCws4N6oH5oCU5PAs
xboKrj2vl3ruydkvuuzosJAl6zrjHzTZNQGEyAn45bInuTvTB9/T3bGUZfCyeKJ+WYuMcIVQldfM
Co+wXbyX2QLvMzGyhG6ok3xwv2YNUbcSLUvItoMHOfW5xDw/YQlI3Z9F1/MeDF0Qwycy5yUzuX53
ZIVQE48PSLpmB8ApDjFsIYmwx2m4GXyrfPUlQ7M7egLQZJoOQ4vqrCvq8csQMvncjRkaMCOtN93A
T0JCgkXO7I0Eipu4WtAMkNzvkq+7EnstkQC2s/CO0AOMywPhkiT9GCjB0jyRKu3cWCIYv9M+CK6B
Y7Sqzg4BIdhndOzU6h9og/czTw4HPMzcQbglC7Ukx2GzKjQdeApwyPhil/Zszs6UN9+irrzDtJjx
s51YNUglYfJe5F+HyMd4ylMvaRYf2YsMBlB7baanvA+LSzeBnzrI2Iw3X60u3pJzEDnVl4TmZ5tH
wTCuvfXY57J5qKXon1yALbBVsGHP8XH+iA2FplkFivmqoJ6BcH3sIbzqifRYDGHjJrotlnCf2+52
HwUMF7gIwX0yMk86nwNs6slwIPVqckH9SvOD5Lw9SWsMcYn1/3mW3b7OPW0DNmKt79pdlg1Ntq9P
HafG3t+4yyzfVLcrTmVUsk4a65Lk+rSnRLuugTQ9JB93LNLk2i8Yc0ip4jzsnB9mISa3oL7ey8NA
/8SAT0k6pAto6ZrnVKLIJXItf3TwnRPYT3zbefJKeZzCpcHPLvpj2m8jORzh+j3QGJHgmue4IB+Q
uwBzK4zB+F7nK0lafiNgBK5uE0aFkwPn9GpGBOX2Ym93FHqouGgopScFlkRgm7t4cVzr3pX+nLCK
uadlGPM/rXKss5dCDG+d+TMHjuCZborflvw9VJBGJ065qGRxKh8nceERZ5V5ibMh4YU2ZoekJSDx
6elAq4pELe8c7R/rFcCxLNyjIaZ7t3r4tecsgAEq0/GweTpEdUqRRjfO4nNQC2Dd9axdcfmdZ89K
b6QBB98VZvivsnz5n78O0IqdUN2ZDOBhL9yAn4IsgSz7aib0iKoX7QEqIj2FJS6clO6UQ2t3JXkR
oXWq8qw8FNlkcbZm7cFbESv3rvwdfYtQqGsSGKAP8T15RZyJQ5zOuPWghuRv8D8BHKA9tfWc2Z1/
addCPhviq0heIJIEKwqahSlwzmkFmbcIVz5548zdJ8UXY4Z7S0mAdRFEDDKxkDMVe+Qq77EO/0DV
XdVUVCTHhR2Sv6Q7Gj2qaiILsorKcx2g6a6JUBMROcwgAuSu159haxHJ2HGRtjNenJzMl4tVKfUR
TKTOiLkdDxOP04PHPHRTEgoQDwJ1Sl2W2V0INXW78NRzR40LGgg8Am1Fg9fcESGYB3/giLxHbOh/
0f4B020mO86LGPd95oljRAvODdUUzkW6q064ftWx3jj7yqGNcIA2C5FRfpEUlY6+oOXo6ltLe0fH
JfJSQZsFLZE6LgbgEx7AmPAycaByKSPRgWhzaJjyD/ArkUhYA+6YF3kePRsfmgVnaLoO9aVFkCXJ
2P4TY134SlIAfglig0ieIwkRj0t+tamv+TEXS8PsTttzKay/3PGFT7oYR9JSbn5SpmF2i/YVWeAG
ZGp5JXJbp/MT124+gMGyQw++GK+zazF9WsUFQC8/rFbI9NQo+3fLo7cBB8ybqC1eKTlMIY4GN3zG
bTwkjDwMWJjfsNZ7YZyiZSLYAnkfLexyP2wIbPLGBKfMRWaSkawwkPURQsbew0TKDycjSZoNZUa/
w9OxdZva5+VGsleOf7C1s2eSSU7bGmJZET2cXWsaBrK1BhLD0ehabX2sGrzWTAY4B7RFTl5NPHAe
2kvc2a19BvclpaIu1MUOOYfi6NrB4y1r+GDZqINGECLCwPDzVF141F7dPzWqrtGxuPVzRmDiXgvb
jtXoB7fKbT/Q2xJ04DDMJI1LcoAp2nfdQplz0uZnjzTFENX/ygCtyLfcGTmG+4XWmoPX9sWH366U
g4Agot4Ey7+RVuB9oHQKEn2dKQi8UMfRBYoGGPMvG77yUznMUdIYxLRFMRO/saAmNn7TvVdF2D5b
AQZcNugV6RZQeFWr12g1bsIhUe8dGJjTWNnhU2HrPikIZX5H3kmuRy1hpBApQHp2Dj5WiBpTT8TK
k8acUC8MckpDtt7LKzsktsjbiHSt0DO3To/aQ0cg0JIIdOBb3G64D/I7bykVedb58GY1hnws2MJ7
cqP5hkfVPJHhTkaHT5ik3pTegzUqgsFtwPhqqG/TWm2vHePXbZAXjyvhFfuynX44U9iWI3oEsf2v
x5SyE/JFmHEDVD87wZhIeQaYM3FrQBSUaIz1fFbEBN6mDSDO0ANR8mWiPDaeg6Z4tI8kbX/mklth
1045icdIwdJ6VvY+DKpf4j+720LJiSGoGo5aI+UlpcN5MtnyjdPkP03cxXnZ8vV9BDnfw8zOCQo0
sIp2jBgFcnEHs9YddTqzpmCbJmGBCh1tuahFq05hlyaDLQLCiMmYiXZVBbnYKNHFnhY9icPcQINp
5N+K/MfbXhJxpGamWdve8rvOBTaOYRWaZyWr5ijnyN+n6/+Rdh69cSvdn/4usx4CDMW0mE1HqZVa
aluy7obwdWDOmZ9+Hvo/GHdTRBP2NV7cjV7wdBWLVafO+QWqRSMsB+YvJhpIrkVPoP7adcvWRr4M
+qdJrQ6lTkqbZeKDC08d875TMzAS4f2QP5cyEijo+Mvvelbr//rqqKJlQhYyuFGuA9RPHxSnNddG
Hfa7ZHCMnSXbxVvQlpQWTG7KRh/KFGu87h7YufKNDQAGahCZ+NKEWHJwM3hAwpGzVHVLuDt0o6PE
ju+BksakVCl5R55J34oRQ5zmiOkkYP32HuLod3T7wq3aaeU3x6u971KKFmUQOv5Oyf1m5eaj5GXY
gI1GpR1ta43qVpPVr75c0DMiWwORC/PUbChgrWwHk6Igq73PtIYdkvIofGlxGXm20acHbt9XCFi1
OIzpufHTEKBv+E/w2iKncKMDkrjNa8qX65C6DXD4KAIY6yOef5+HSU71JI9v2ayGz6qWSQeVLv4+
ymt2GHIVpSZnAh/DTTEwIeI58ldka95K2X2ukXVH1J9SU2R/ztrPiUizDZ1uprIzrTsX5DlQDXB1
YF5VKGZABUPW0UNgmCORvEoAHA+pfKvGNf4JVG33mhr6n9SRHSabindP5Sz8EWv0omVgZI9yGnG5
VOpua1dddMclIz0OXSx2Ev5nO3Ra8CUwwldf0vJ0Xd4EKRYvaMXZFGwt6uz4o2x0Fxnlm9jaaiAe
xa0XP0BjRZ+kduiSZJUK3SNQjTsL3Z9RKaV69ZtRbcNC3rRoY7AlgD3pBwDo6zR/QGu/SLdsJP62
wiGCEBhctFxYN71UZywFrQBvnzrDNyeNBC9/RHYkfn5wSzcA6yqh0C6PHaPAEs/6MGj0Zrt0Y4vK
3lsab8ooECaQET+iiZa+UmiWv+JzpN8YQfoi52yKkfh/CDo420gzr5TOxvYo7N6t1soeoDx532rF
ax6UgeocvRmAerlhk0wgb4rSUx0fqQ73b03KVkATFnv0yPyc512xKszuXaEl9N2JHJkGk21zR3BI
qeJK/tJz/15p8eDv0euzRtE2+HSaiqRBVLFa+M5w3WsxM8hDsh6IKTUXEYGa4ei4QkEqu3MB1q98
gwzLrrxtjUZxAom2VUeTmArZX5uq5royj03o5Z9TgTTPynM9987uQnEA08dC63v6oLLWP+RBbHF0
V9ajklAxw9Yv2ru1zappTBtgED14moMYbvR2cZ9Tgz7S3vDRhU3+BdnjblGPdo+Glys3XYOWXEA7
EXSRGh8otELEpQ67bzSU5py6cJ+63PiGPH1yUNIGlq/WWvdaqFGGTWR03AfuwwnIcrYLrupKlzov
hgFu0jUz1FITVB1D+pqnBFTVVuWuc+xMiAa+QuFBaxEkqoLMeiyakiPUFmOGBgEk6OSQ+iGvrpch
NIVhjy/IeH3COdK/8S0AVlzZ1FH0OeFnaFywE/aqtrL9jedDSdGrrHzRexQw2VBQhHGxYgLSKEHH
UajB1r3PaWpl/7pj7pzkefPDQp3xW2zU7i7CBQyhOZRZPMlp9pQxk5Pc9C6WMKKi1QX/JwgA6pia
3J8iDfVBB6DJXWVCvnYUqG6KitCAwHfYV4vqrjQhDei26F9LM1epMzriACgHnrihvFtoSwSByW1Y
UysdKbfKQ7Xbs+lWyekjal4+JC3wHFjetRu8vWoQGBlVtQhEsQStWnEgnFlRhsdC4nRoQKHoU9mR
jFuiIg4Z2PydoTX2bR4P2V5SgNLUg1Tc8PWRT5comleB6W9cNbbuIgCyGxI7tqSq/pIBLrwpAc+8
5NaAQ2uNhaJvwREzIjI7R+DEQgVK2iH7yddrluTuvWx9dhT5xYz0dhOkvbgfTP2L2uioy0ecsVVC
4wIEpvVSQ7W7DytOvrRipeQ6aO1Iqr0bOi6Qq4Aj7HtbQJTNgWXRe+VzoYxKBiax6jij7IdfQOc2
1CDkoL/N/QaSdtmXPTt/md4pNuwBrc65nzkqzfUmSW5Q2pJBgtfBTaLr+VckASFsgC3RekR3anZE
IVe3KG+xhFENkoAwcY+N/xWikBER9PIbPZD8B1aYdouD23DDbaZ+Uj0ZBn6dJmwZGdxZs8resUWC
U9xItblSuKUCYVRhnxQAQijtcUk3NYWtE+BRFxZQlEK4NBJ49BeNz4wdUREbY4DI0oiiApTrlG9F
UZTPconno5tb4d7tO2WDApu+AbH7FVAArUKkN+9TTqCtUbkofGQlmgxwt9egfMybKEBeQKtt9v5e
/afuzPy+pKsP74i2UKkAbHZzav5tij9Nq7RfMVST9xDwrZ0Vi/oHvkXGQbEDOkq2/A3lvnhXoL76
Yrf2V8+0ALkVtChoqn0H8Kts6ehwWaXUTjkJ4TcrawGHiBpvrcag/Cene12gL6XAEKe+qjs7s4cr
KLD02gjcwPemjU1X2qkp336mxTe1pLlHVa/iF8HdESR51TU7Mif/wKL6llf0LbI45RJheZxLTiNv
W1UGYloq8so0pWTTQe9diT5BtZBkbt0N0DVBCKbb2uUgrBy6UNj3eZDl/G7fSZ4KL4hyDLWcvsJD
C2lEG7DdIcACY8Or4Druyf3WipKfKv6KG5Sfon+rnsq3btbS17ylTBSrWgU3UbzkpJmPNN1QppKd
7h9yv3cwZwZ1V2gyWKF2m6KmbNQ2oBiCIP3O4Pi40w7ax2g9kgZ0p6zMKw9dJMSqLPLi2WMDuvEy
pDPB/9GyoNeqJpDbweRgtUJnQ4UhF+rBoz74XChiqLXC5xZldnYNgd/pnVtQAhg+1WYPzJjSpTwg
SFPjAgJ0CnxTaRbDwbYbBI49K3yrHCCUlkoXogw5JHS5ZQ6pg62rVJKovBUFwvlFCWSnfceMkupy
GJlIjsjI+sMq6br0hraNtA5DyJCNomGUHiWcnzLECrnFhWhI4FHanQFCoKk03MBLeOtFj1kC/cc7
uChPQRhan0EIBes8yc09sBcEn9D6gNNVe2sr7GW6OrTW/LQmJwCCD5VGBopsSuW9Xhk5/QhQOHQQ
BPeOus/crdWYP127blz6p103Xv4lZK6gUsGt0Tdp29NZzB1AzGjkokkXGH19MICwuySFgRsC6s/D
AtdZwyLHpHmqvIFJesvvcZisgQTg8VOiFQ6owdaxHsh0JBqlsfLn22X43tZgtlRDQvwcfUOwbK5+
KDMYpSugHN+9XtJ/BpVC01ig/CtF2Y+q1c137OH68ZfFP6EeiE2j0eb3VL5xRCRQGRw1TWW2YTZp
JL1jDz0g+VOOqOYqLehbWpFoN3x8aCnQwt4LMi1MFEnlViXHL2Q4M7wpsIFC7hTxM9+CyVLbKkrB
oVHc09saXg3cEk78f7EzqDxpG9e+tBW118PvA6EEOlH+LtWgMinN5d9DQ/O5NIQq19WcadFGbQTR
wPI3NAsZExBmt4h7oolIQfmWC2oD6yAob8OaYg+y8tZWpZGHkIhmohoS6AdVCX1cQ7udlkNTzuiZ
tu1D00jqK81t+JJCpTxpmMZBOGSYnBMwnRTN3WZxXzwgJ65viyHOEY/AKsAsfMhuBdy4TkMxSOch
TkFimaWjKAhFanBpvr8WRY2kjaED63RRL7KUxt+DqaGbAA0eFmbRfgpap3pXke9CbJUa03OugTrD
8VhfD5mD/LLG0it8NF5wony1aJHvTOfJht5Amjf6lMgDmNdcAluDJjJdPAW4rwtfDBDo2D9NavGP
S7rwJU/okw1NJN+3XqIfvZiyrAQK/0XOMqhrnW3DvgfhCjayoCav0+mlGw4ZCxi4qSvKndFCo5Sc
+n2oR/Skikyt7MM05ypZb6vKfxcUc3Cso2ZBaV3sWeuU5UQrEKgBxIameLBH5w7ohIxU2yjXKkmk
IYFs04AlZV6TztkPOr4kAGW64pXLsLJvoI1DjsY55ZArCp9J0JAYK0F3o3JyAYyVukeT8rZ80+WA
knEgC83sOe2g9jrArNiIqJSpamGtrCjiW8ssXlsM3ca3dRTx9SR+A2D+alYGe00T43fs4zVs2GHx
Aw1fIFDcf0vEZY1wM8Q9SmM4Fa/sHLZs77GNSx3yZRU/dB3kkv4ygEcFqOcXb/jFqHsri9pT6OkG
xwnLrlRprdJFG2guIy9j+aq4g3uDSnVuKEBYtJomK/UsIcwcFbgk3Q+VZn1L+ZDXukV7wHWAUV33
BJ+1atcsS0BCFSb/MAz/9vXFJ9P9P/9L+d/A4fBV9pExRjQN+ULj7U8fr2uqZqu6RgcI/Vfl8vG1
cAV37j59hhr9yR2ydar0/1wP8dELnhC6TbquqYYu5IlBO+U2sw7yJn1WhvveeoU0Z4TwluFCXo/z
0TqdQSimrTJVmozr9eVQfK8Y9D62k+cseKJyITLs6tiTa/89h3N4Pdb4my9t2i9jWZexCqhO/miR
+Nx374n700ZG1qYPrlB7j+KHsrwDLnY94twsWpqpKKqt8R9tXCdn60DUnFw5GKtnkLzw0Kr0kbQY
1MX1KOPvnoxLyKZpaHzJNiBm7TJKrdD51X0peRbaQedcR8OGO/FNpN7k7ffroZTxWddiTUbkYszJ
gidW2iLGABOgHp6h1gJq/AFseF1LlJxpdLTfbfvUhdRay4XBfvy0WI2WaWu2rCrshuOUn00pNlix
DaCQT+tgklAmN9cHOPPGLh4/WY823eRC68PRNuvezymu7CUX9fLj9Sj63CyeDWKyEi3bUiyrJUoe
H1xvM4jbWnz9byEmH3DVxFhL+IRQ1Z3yz0jqCjbXI8xMFccRy1sIRaOzN4kQdVTxgEckz/9G6T8N
rMjEJg1bCKKoH6cKJplKaVABHIxO6+X7Dly9FyVct+fwq7n6wXXJN49WdOCmX0sHUT8C5PDs1+sj
m9mUzmPq8mVMwCNajNpT8mwiMA9yNsxsoEpwztKTY99djzWzFC5iTfbywLHVQcP55dmiANtCIxUI
tij9l+tRZkdEc0YANxM2dg2XI0oGkyqszmer2q+jdFy7kRrUCHTQKcO/10OpsyPi+zR01obN6XEZ
C2i02coVIyKXxp3lGf2/nfFTx9hk/SkXn3TN2Tb1Z0+/xYWOLi39BgHP7MlOH0glfIdqx1OEll53
i0fl9Z/2Ye8wVdmUR4y5pujj/y5/WRfllSR5tvqiN+WXQv0MaP7nf4sw/oKz3an6/xG09Dmxj//x
6ZOZpZRrw0Tn9xcK8KNwI5FdXv/9Br/vYnufzND497PfXzgGBW2ZCCYNiRQjslWk34VL3/RsFOBt
qjFu4NwrLqM0CpwkLNi0F6ouAKEQyFEdZJAaDb+z9pukgjN0y2e1i/5RaCZ2en4aUaVuEO0Ni0t/
gxfliivg/vrYP64OA1on/BeLo9RW7cnWH6ZOp8hyhneo/WYYn4PDf3v8ZNAC0cewpVV0KhBZjXf1
n56LJpM5HoiarJK4qZN9JA/9DNiPToV3uKm7fdAtrIyZ2eH5Fhge25T5qCez4+P92jiS4rxQa09W
hvUXP181DJMDBXV/YY3HwNnCA7KqZKZcmi8YphRIHy/ssnO/XihCQApUZRLNyZcTCi3APaFzENg8
9Lui+/N3q+pjTqILQ7DzTQ4pJUv1LJAi92Qg9afy4fzxhw8oxVIt8Esam5c2eb7mCVBqkim9+OgB
IkqfSw9/vDjPA4jJiQdVXukTrJmRoaOKsk/ShUR4nN/LfcWgZo5sxugda8jKZPUAtIMiUqXuya5h
rkNzWfX6XyxQwEiGTK7ADm+NS+BsBWVyFmDKANSmdL/bDyp0+etT9HHTQmBFM1ibJPSqPL106VJV
ST09tRM7EGayoPc0vITUP1+oF1Em34Ei9UVVaJp/8hF1QjwsWRjFzIdw8fzJEYhAPkwI7KVPVXFb
+bcUhK/P0tLzJ2+BX07y7Av/1L+aiBnmC3v0zEvguLAtWHHCJlGfbKK+jsETAITolCYbMOnRHXc4
XNWuj2FcjJPFygFAD80QKm3CacpZ5kUEEoAgco1dO52T5B4YVoEufLAwWzOfBV8EmimmKSvAtSfb
UuxjPQHmrDzF1iM3USASwn66Pphxa5gM5iLEOKNnn0WO5zy7el6eQuCtO5wLYxj2fY4R2yAf7bA+
laWOSio6UFSgY0rZfx6e+4FMmUIxhDVNBmkSe1By1IJuHEyOYkCB2sDO/jFTzeopyHAAlwc/uLED
Wb8tybrvr4efWY72efjJ6BNPHmQhKcVpl3dfQunL9aePq206t4J/XPBtmYrM5GPSkW3qgecWp055
LYZTjqozNpSocdhWvZXc2+vR5haLwF4LlRmVusyvq/nZm7TASoGxsAq8zZECoVGb6z+0LF54YTOL
3xaWzhk/pkHGdPFHVQJXLdWLE8w7p/E3XfyjbfMV8t7Uoa8PaO7l6DpoB4tPzdamVTKgB3lutV1x
gsj0UhjuodW1hXNtbs50Q9DvpRBnKNM5KxK/G6ygwMgQIYwXhB/VY6hUSEkGkrxwxM0tBlNVGQ5o
EEUWkwTMpWsiB1pancCgpnSgvwCDv2kNFJYqcIqRqTx1CNlen0FlbgpN0mjyvl8b4jQxcJMaHCpB
Y8AGFOqNnUdHMPqJPOTOJX5TN29tUB9beBGNjSSefxPbYpdX5sv1XzI30Wc/RJkkEFXeFh6l8epU
gUI3muc+RTslf7seZG4vOw8ymWIEMUvIoEV1qqvNID2F/UE3aZ3DPZdP2HqXS9/37Oxq4/dmc1dR
xDjosy8OhQU9zHoGJQO7KarnwHEWjpqlCJP9yUycRhE40p3A17kUzlGW6ZyFz+zX3E+3KVY/GB2L
mhOHzeUwbNOWW6H35amUjmBhUlA8vnK083cFKR7h3CBltsJjc2EjmX1ZZ1HH7+Vs8hyzjJOkH8pT
1IFtbm4T8eqgdT0gGUsfro5WeClurq8PZVwAH0aqayaJgaYb2vSC74ByRvDVq04Y721k5TbGetk5
Zs4eKb7Yu218YGvSD7DSC2OdfY1ncce/n43V9RGIzVyfuJ54ok365iRLxevZD8ygciObFkvSmnzp
XlqVrZQ55Unj/mI8xKiRqruF6RvPqw/TN06eZcrCQofuchiOBT7cZ0fBnaWheWkjzvBslEe1vlds
c62UP1PzX8V9kprPXvYYewvh5ybRkhUAo4LTQJ8mQy7SHwNG8dUJoU8Z9lj+Fy/p/PmTb80K+hYy
D88H5QliRdQLl8C5A+D8+ZPPDGxJGIUwPU91T20cTkS6yYWLWqKpVOt4xE16Ue+dpIF+3vUXtzRz
k09NeMgMRhYjSzG6GfDJi9Pb6xHGuZmuDF4M9x7q7oidT1af0kNii+OMlWHAxX61SlIcXDa+X4/y
cRymLHODM4VO9m1O60L0JG3MOER5UnYS5rAQazbXA3z8iMYAtq7I/3NITzb0AekMkOINATrQE3sV
6TPy3r+IMRa1wNSRrolxkGd7ASbWXah6bnlq0aAOt9How7Zwanx8GwyDezRJJ1Ufe3ou2W7nNOjD
lafU2sCwkF1Ow20YLuROs2/jLMrke4kBCxc1TqenWHwJtCc73l6fqI8HBKOwNfaa/5mpycuoO430
OdM5IPIv9AHJXrBlBC8d3cflTZ8/WspSujT3+sfMzLQUJs+a7qE0XOIB9EJ56kHMSxp6mrSym4WX
sxDEnmRCSqN1ZR+Z5cnLnvBgs1ErVl6uz9zHnYbrIgtAoaQlW1SeLpeYEwQ5yAa+dyR2pAq13HVD
gzxAax/V3IVdbX44v2NN9ha5szx0iWIylGpvqrSqUFpf+CrHn3u5uVwOZ7K5BIHcDfCMOD3Rdg2w
WatNGkm6ulKxvSuKpSvpTJZwEc+YvKHOb1QXznF18twXh93Slw5y5q5KZVNZOGcX6Efe5d2hUxY+
qLnP9uy1GZP0NXDyjn+kk5py34QYuW+Eva/qhdlciqJeLo5GrwvAnUQh2+uCdze494oXzqLrS3Bh
WRiTVAFwul/byOWcPIRRRyVErCkXNtK5/ed8usa/n22knZHDx+lZFhb0KuTS1YUhLD1/HOLZ84u6
qwanzBlC99Y58EKO16do9vkjtEGVDWoD09edpiKV0VSrTjiPrL30cSi//0UAVZgUwmhMyNOGhRTA
qm9zjepR8Obtguz1Lx6vsVNyYJrcHiavuOjkoG5apTwhroeZorqwic1Oz9njx7+fTb+g7WkNHY+X
VZTHb6U63l3//bMfAhBeeumclh8u5OCLtb5RnOJkIiCWDK8FtSeqDdsaovD1SLMb2FihtykAqB/u
ibUl5xLsPNKKFtCU4e4UA52ZQsV3qapBqEfDzfWAM1e6sWDIsMCIqWRkky0zrNCwCgyB5VaEFa5o
10HfIO6+18xDaOJiOmq5SyvYq9fjzk4p7Q1qr+NV5Ffr9+ydmQA40UelmteGiCAjIiCwlo/fLf32
epy53WVsDVKE1ellTVe2iwZsj4ITRcuQm75wttga34adWAgztwRVUx0BJQALPvTMJEuvQZNr1clA
MwTd6nYf+YP9F4vjPIh6uc4zaMKVhF37KacoWCM9ALS/zN/TZpcVC6nHR3QOdeTzWNNP1sxhhQQm
sZKj53xCeAC8967H8lSST7J5T/kHg80+ktGTdDZ+vHDAzc+nDZRrrOh96BGiPQKgjt70SQd3OJT1
AxzF9+srYy4EEgqqbOlCkDpONm3EGZRQK+P6RFlvdUR+d+Ftza3w8+ePfz9b4R6G56IUPN/UPDwz
Bgh1j2aNFef++jjmVjhoNy4JJMDWh2JulJsWcPC0PgkVS2yYbTGuYVHd7q6HmR2OziVkbHraXOAu
hyP3JZqrEkIn3CNWroGL51rFt5wa3fU4Mxkp+xB9Gbxf1JGacRkHQ1LNddEuO6UiWxvwwwflts1v
Tf9RLTb5Uk46swgQieB+SKFaJY2f7H44AcKPjav+ZLjfq3WRfL0+mJlJU4DKqLrBwUEZaTKYAkx5
o3tmx8a9adrdEN9WA5zohSn7VXabpL2EMTFUgH8MM26yMaCfZkZSMzBnyN1o7ucACm6iv0jhszAf
VXenp96oornKAnON7eMGLudaALZFBxF3TbC3fzFqIcZqORmLOW0Bp0JOjbzy+1Md7wHLowYHOjj4
53qQ2Td3FmS6HkPRKK0c9GxQ8epzOvzF5VvRzp4/mVOEmIJQd5P+BGK9RQ4uxsBw4cudXR1nISar
A45CpcO0YQjYPqIbei9hDgRd+L9N1DiRZ/tQ0En9gItMf/LKGzxO/fL5+vOXRjHZR0XVKW5lREwU
LomQfpuHwb63ze1/izL+irNRwGbWzMAP+5Ov3xmetNYbqFv2QSz1XuaXFV8rKYMOqn0ymlRtnF72
0h7Roo1irtU/B44BTxC/nz8ZB5gGBYYdy0oZdp12E0QLV4WZ0+Di+WOCeTZPmDbFgA6K/uQOW0eB
QwWRYnf9VcyG0MGPGJQ+AKVPpkiz3DjyapSpsI3Rsm2LFa+yvR5i9i2chZjMEhSLLi5jtz/FxSOG
y0P+8t+eP5klr8D0zmsZAoaPWObx3V1//twUgWPVDLCmGkfy5PlyR6+wqdThpBvYDX/rswY26QK+
Y3zGdNPXWUyAGDglAVJdvukeRl3S+Zl8AtSKgdDJTdBACW5M8+A33cIrn3sf+sg/EKTsjGiyUyll
5sVpW8lcS+5KWVqXTb+wS83dQ7ggmsCeaEKamjo5iQtkXlKXO8rJFejd8ZUnoSKv9AptARN94QBL
RrX8t/b1wxAsAermcg7GBUkBhRv9A3gCRecKbdJAOdnliAO3ggOWspHY2ZDMnIWBzk0lfHYyQ52E
4AOmNUZ+c6Diqp5qIW9wxjHQSb2++MYXP10Y5xEmC6Mcqga5aCK0aHw+Brvupxv/xfqmp2/qNMZk
1vlkPbR9EsPKF8pJjjfY8KJ8F7gLF8S5ebK4kNKCo0nFlfhyeZuOIzpkfYZTiipIjBYrOuvX52k2
AmuZdrcudHO64qRAyrwhTodThcamVwWr79efP7cJ0H3SKRyQBjGKyxGg7qRV8I17PByDLZq7TiBt
peYvpuk8yDjIs/3eh4stlCrrTwOOPNpKVf9iJz5//uQ1VFE/BLnNIDR3Dzu80zfXJ2lusZ4/f7JY
o17FbQJ7lpPN9UhBYRAPkUrHNVRb2C7n3jYtAmr1XCos6lyXE6WpuMK2YdOfwgApa7Xky/7zoVCc
AzeoKLS1PlRSyLE6E8GCljIU7rep/KDhGxN1+hZoysL1eO56DgdICA2mDqiX6dcRx56GMFfentDv
SzayjXdNmsJbFYmFTrQa+2uM28o1dnsYJojMfq7LLv+kGjhSddTDkZWSu2ZhZ5t5lRe/afIqe10G
C1Pxm/LEX1fx90Z6ydVHS164U82dFBdxJoer30lxLitFe9Kg+nXhsxygTemvuuyYW8+NtG2rzwIJ
++vr9CN7xDRVbtkUYS2ayh96yrpC7RU2cHMK8f3CuzVSC3R4NzABs25vutFqCCDWJp/wwCi0bCH6
zFmP8x3biGVxobLMyVYi2VFrS5ZZnxT7a4DnC6g76NVJeufoC02a2ZcIs4PWLHkF6cXlZ1Ki2ATb
IWlOg/ozQnRhxMRkSDsH2R/j6UwAkfKIhOWw4sp/GSiIygG9uhqPqmKHB7M3LGxcM7svAFuOJwvE
4MeyiKnlkpUiJH2qMVAkZd4PSrEutKV29lwYndVA9kD55UPqgExLnOYi705+vIl9WPAvina6vvSW
Qky+K1yPQ9hDhOhstHvwzT2YSxWEpRCTT0oLkNLrBkLgJ977d1DtlKUlPLP/UgZhVxwLvho9hsv3
jfZwilpY2Z0QopFRMFtfn6SFx//aNM7OQU81k0zWeHz7aonHKly4Vk0er42ZIYBzznE6GNBxJ7++
tjPdimu5R6Ri5SCX//5Hv376+Gmnt0HhvPdUHk+tCrDbtrJ+/kUADgyZJi/V1OnX5pZ+GVht3R9j
V3qFl+PjGIR21PUg4yScJZ7/M4rfQbRJN7Rq8MOw27ynYEyAVE5fklD/jGP8985L1uj1vYPLCVaJ
1e2vB54s3/8JbMDps4CkqcZ0eywK5NAUJ8B9qPyCNp1R7bWlzvJkX/wQYlwgZ+tLlIbRNWU8HH1z
I74WyjYubkp94VifXWUGdGnBfjImbpdB0HxQtRIJ5KM2bPR+nSzN0/wgfj9fvXy+00typrvZgEXo
rrH3rrJrqxu1W9jZ59/G7yjTI6Sy+jppiKLlWxl7oS8o0PzF+7aQU5IFF2x1iixOjb4KETXtj2El
A+6xEIRWy0elWCKCzI7kd5wpexMTyRLxqb4/6p382qnVo5vBU9a9cmF3mY8DbpnTcAZW6SQlegxI
tRz19CFp1l15xN72+pTNLi3rd4jxCny2fm23wH4jIoQLXrJEiF5fIr3NLi5Y45bg8k7ld7J4pQZN
6ZKC9zFEeTpBtwsq0Ab/uxbl4z8fCxsxbTZVl202tMuxhNzX0Egj0Qr1Fe4T1cLj597G+eMnh2Fk
AR6LGx6Pes5G/dGgHC0210cwN1cAvNmswMGNffHLEfSlBLslSOWjl4OzWbu3Q7dGafJ6kLlXTso6
FhvxqqA7cBnERHs1QAx7OFpDv+ll0DCBpX++HmN2IEguUMugLfShT2dhPOm7iisfLZS87QDRMSQ0
fBuFqGB3PdLcaOjxg7aDFmdzAbgcjaD+i7F4PxzNwmr2SqTGG5ce5sLeNRdF0I8WKuZlNG0mi1g2
Jd2QfJkdstxhRr+UlM5NF+9C0WXDGpkek/duxC5C9oM+HHutWaluvo7MUfvmxqgW0vjxQdOjmNsh
2EEoJR+57mqZ6GA5ne6I+iDAxK9JjcVMvFB7WAgy3R5RHEYSBQ2cY5LSIMnfGoGF+BKufTYI9Cms
XfC7l6cItdAekoZUpeONYFIn/STWCqTNny+ukXtD6ZFKE/TLy8WlaoYZ2JbWHS1Y9Ae0cNU98ISf
14OM+8aHd3IWZLKCndykpW4o3XE0C4pyhENQOdLeeTN2+jehbAUfIDoYJFaTZdwKPJcGs+2PQYdu
rCoXd7h8PTfp8ADW43OhLJU+Zj8bwLDmWEBl2U22miwqBM6hOJ7KOrLaNGwzbWFTnv1yfkcwJ7kl
htpaaStEsM19gENZ9OBaN85SAqbMrja0akBDksCQ6V8uBKdJsgxJrv6Y4MJKZvHQ0uSIovLNxfj4
zqlzbT20o+SlFVtfkMJC4Jl+OQZmHdJU6JyhJLZBz61eSHjGsNOlwyUT1tuIzoKEdPmzmjRSQqn2
+2MWF//GCnYmSOauJROPsCqDWmjHcrOnEfrv9RU791rPw05WbO9mLRU1rz8WOrLdubfN+5frEaa0
o195NcAjjY+O0bFcL0dmorpsI2LaMTKnXSUVnRLUnOMdybYx2vuVd1Lj24+YMKMGigzYqkukeIv9
XX6bI/O0d9U0RyRTBAs3srmFoCu/mNgqx9uUUYYnaIr7JzMetHfeF7T8ZW97feizEdQR3AL4RNGm
lRbfixrLpxtwVNDgDq1i5UifU+yEr0eZ+264devGyJpEsGKyctD1jERjs0dHCEomQ3XAgbyEf4R8
338LNFkrroUZRhMQiP7pUZLTjRnlT13c4aZui7frseY+B/iEpMpI9wD8niwayBcD+7XGVyrhl9z2
29SW8D5DBAdfw1XUojMt+wt4g7mJHN+TRgpiGx+ovG6OXZ9VDMMxcp5S8WyBfGqDNST660Ob1hl/
fRBncaaHqmz3gVr0ZG1hl2xSX8Eoq1zZnYT68asJSzk9VohX2sEBpbhbwLOb6/HnpvY8/OTkiHsU
ESWVBChRNmUPzfYtLQ+KvsEwTTZvrsea2144D5lMznZFn0J9/LDD4aVWuSgWSFJmAudVvEQXJnR2
QIo1dmNhvKrTyg1+wCaMTd4bd69mr0nScI9in4MJHHZADTKW20C04Qnjm/5vpvIX9oeOg/GBsKxF
iYtCBVOJnVqhgi7y5NWgfvJxtLONo2IupK4z6QWZPhVbUKpkMtMzv7B8hDZxfjzq0jOX+7gHFXjH
vBrywpc+s3GRGJOJoaNE62x6FIvK6HAmCORjIOHJVHyXcDH1Xv94aViQOZBfgF+jyWL8Gs+uq6WM
4VZv1vIxHT45w05vb//i+cBKx1Sfm6Q1jvHs+VnqxgoGesqxxDurX+VLEKiZpc2zfz9/8vvl0WGj
1iLliC3dOkSNOv/Deuq4T1hcuHgD5ggzmObFMvWPGHEB+ShjSQObwv5D3NCvAArlc/hTaNh82PAy
q2zjEUtyxPg8AGEgdQvraEwKJ0kNS3V8NGe/+ADApHQTlQ4K+kcRheamtuNbBycoqa1xa9ZvCr0K
10VrD6iwhl+uv/2ZvRzuu4rMHWJ68gclsDoJ5USq+FRQyG/btfEq2dsmWUht5oMYOOcgMQEiePxe
z5YY7mdKgAebfIwAZXIHsw+1g0IqVjmfDS1eSBBng40SEyhEopEwXQ2iRXRfRqPgWJfGS10HJ9eV
kQ+NgycUZRcGNrOjAsr9HWv8+9nApDJAQrgLufM3/0QIKxXPhr9R/c+1/Rrjkn79Vc1tNhrVJDAu
NufutImumYllFqY0HBtcNigIIZjLhRZh9Oth5r5XQXsNxBeNHEj+l2NSQ0eYzlBy7OFfZ9vlOvnz
0i5FBXsk2RnjfjbZcApX6ImcGdSPJSqId0G3hJudH8HvAJMdR0NP3DYrbTiKfGe0h+rH9Qmaew8j
4gvdN5g0kDcvJ6grWrPqHWU4Bu849lra0Sn/5hXQRFNYwwiYTIvfttl6tFBrylXx9yxZ6UhTXB/C
xwMSMAbCSsjJAVv5sOcrKpxuXInNJ4TLN4l7cO0vfo91i9dtuuB4PdbHtzECP4D+UqEeSaiTjz/F
UAhvl954SpWDf+c7f7yaLh8/+QRx/jQUXF+Np+TeGr2JF17Fr1vB5dY8kt6pstmIgX6E39tZb0RK
U+lPKUrehYJh1FPtIqud3yr6babKcEW/K1htCukOsa2N0n26Pn0fV9tl/Mn47L5PI9ds9SfJ/gx3
a134hzpWFtbDbJBRyoMyLECKadGnsdskR0pNf1L8F1xhsI5ehebz9YH8omZNZ9LUYBhAGyLT+EDd
GqDeBKTAT9Tm813RxMAZO1fTT17tB2/MsraO0/iFzmj1WmeqRiKa+R68Qaz+hihrDg0fBZK2nXLT
BtTDV4MT+G+1VFv7SnT1nfA994iIdHzLKRPvdbcI95mWqFvMuDR/3flqdUMqUvYbPelHJiLu4S6F
hlVZZu1t31TR1wD93/t8gGyEY4TyFg6d9Ob+X9K+ZEluXFn2i2BGgvOWOdfEokqloTY0tQYO4AAQ
nL/+OtXnHmUi+ZKvdBfdG1kxEkAACER4uAPNsQc1M3/ukrx/RCNgDiXUPIGIFpDWJTAIG6cYoaHF
Wr084OJBp/iY0ofRM+pDX5nG65B5L03V/IIsIfUJhMwzEF6nUFVFHiw51eMYf61Gd7oHCXx7cm0B
je1ZWfPXoHVQL6Qj2d5eiaXVnm9ivLiRS7y6850yQxNdYWG1RZAneyc91t3utomlTX9mQn26GTKq
y4TDhLdvQVi7xmqwdH4hNQm4jwVm3quAAvgeQoc2tgNN6/dQQp3ET7Qu+GZ0F2trcMzlofyxpWzA
QTRmHtewNXbuIdZ+AqC3csYsWADZzNyVZeDaRa/b5YWiV3FpCNz8gY72pR30i26vxXVAhKgYp/xs
AuGD2hLhxBzpwlh3A314afEEEhYwDdMRaqq37SwNwwDPgAfyeRyXasIQapzQ1QDdfpBqb9196X65
/fmlYWAcv9kM0cKmpqGQ3gdIMfbsQDekGw7upH/KLEE+TrnRP1mdlq+g5CjFtF+eVzMHL3Ld2Crg
RlOfy1Hbxh1kccrAGoUIez6edDeh0w4glGlj4lHiY8N/dTXOdv3E5JMDoU8/K4E9jhroQ2lQfruT
rvTQigK5lp1r52I/1maJyXedjcEp+2Y5wPiNjQvBFFK1H29P2PU2n090YC4BdZirLEomOs71piPF
VARgidfQkY0ShV+/u7gCkDIOdeQTEC1eseAkiLXNBA2agaOJzRSBAwrSNtBdvj2Sa8+arSAXg3ho
IVwp66SiGdQ0QZICrZtk00/vPxJhAREjCnfgyrwiaYGY2ziYWskCowDSGlo4XGv9fvj1/nGAsw0P
IfDS4dGqRo7VaKF4V+XBCBmLcExXpun6FWlig/z5/DyNZ6+RTG/6pLfw+cj6OqU70jzs+igUDXQ3
Dvo76VGwL0wbeGQwu4L0F3U8JaxDNQUCSAO8i5b5owOJ9qpf4f66XnVLQ0sFXnHAraECqRyLoEF2
INtUyYDTrSSHqlo5F+eD+3J/4/t4gnhA3i0QV6SmlqSekclApzJ77DQ3+agRKKoyCxogaLLsT9Ak
dvwh6fOVcGtxZPAAZLzRc3lFNZGYnMq8ETJofnS5n72+18vmcf35+jzuMzfQRiaZltUyEBDZs5tT
9xf5EJRCwM2H8AEQNvz/0oLHciGgQC+DwSfQucygO/f+IeDIwqogW4ixKBvFiHWz1E0s/Vg/kehB
g7jHioH5FassPrWRCgVc0QWRolp+1luasNiNadDA1i4ue2sTQXdQ22h54XjHGILwH/HOA7GiV5ob
TvDKgIxdJ/DqjhDd4WywyLcq8qALpEU1WgmtV3iMDk2RuNMgvW63e4I66qzS6kKtInH3wsshHEdH
KIfmEAYeDPSp9I315EYWOWZJmYCzu6+m18GzocyhVzQ+yrjM+LbtIYgO5eTpvqeify2g/wHJ8xQK
3qUEfe1GQm0WfYzcWXlZXV+4wPeZuMyR5kceQK2XlNko4q7xzMCC+u62QYjyRFEGOmCjQDJ3QAFw
bVGu1wQJPDB3Ij9NZxTppVtNXkomgVxrQPMtGGm3kAR8d4iCP8elOL8+TPDZKo7LEPLH8STMgCdG
qI/Nh4mUK8GcSoQyv6ZxYiHJjrYwANfUcKubbKgcNZYRIP5FBUYzh+9VUVqHHoKxUCNqrHuL9ekx
SQT9ykwGkdaoj7ao64uVXzIPRnFxB1VoJEYxLABflPs/gj6cUUeGEZjWfuJ34wQ8635lGy2awGMO
cQYeEuolMKW6Z+bSNoKsO1Rg8F1rHF8oAaEkCATKzAA5A5iVMYi8H2uuO12QRJHc10YkXg1oBubQ
AuPsg8ES+nHi9ndoTlb7DhrEh4R3zVNmFwXxKy/qTrfHu7S4cz4G6B7UQ+FHigNpjUN6KUgfZCZr
t7zV8l3pgj7Ur6vBxVMOO1FvUBnP9LJ4BqsA8ftGWlDDQXC4sluu30AQcNBxAiMUnp/tytQkzIQG
bmzpwQg12wZUil67reKd9Lam9v5tA1M46tFkBz5utUQgaxNYTMAPA8M+5Xao9ytD0ReuYnRsA6KO
tBpq+qqBrGiqhJe1HtQaK+6gOwmBpLbrwshu9F1n5xAtbGWRgh5jqLSj7Hr7LhtdFASrGKKYZLQe
rMlr9nWmG6iPj/WuspL4Y2w76Z6LZpxWfu/CzrrwgvnkPLthLRYXVECCNZjqE/H2sfFguO+fciys
ayA5D4mOKx2QbJTJ2NcwMZZPxpj6pPvntisvnO7nBtTSFUOOREfAOwTWixchlXyEJrnXr4RYC4HO
hRElhKOgAukHBiPEgyi9n72zM312xYvv08uFsEfsLsrKIXC1tyKFwCtI1j/cnqd5GymnqDevA0W7
CxxTDUUSUGN76K5vAvBX96YPvdCi94F/L38I24u/2zKN/Zp702ZwKjr5uCDXgqFrb0NTyFw0hQoR
uD7UdgFj6pMkbYw2GHrabma5SL12niLAMt7t1heGVADKOE2TxSAgGhB9q/PtmO8He+VOuj60Zip5
oKMgSTDjMJRXg2UWg9lDDDxA2NhBPqfYAH/dmGG7xnO1cFJfWlKiYN5PTTUZaRN49JM+QXDuXg6v
tNxbycFlcivsQ9rc5VBsvO0u1x5/aVY5lclotwW4v0HDbVjTqUhs624s2nblHlqwgmId3pGobaOf
Ui2haFB0BucDMrURcIZT9hlcyLeHcX062BcGlBOuiOthqnPZBiMjYsM46UDHUBavpGD9nkVGt79t
73qXzclnTUfJHo1dtlrxcF2iM9ASYUCv0atebNzxwDZmuTHKQ73WMbgweRQQYCREdA/VG/WySYca
cabDKMR4HzJxSLz3zx2SFQauZsQJLhIWl4cS71lROSanQS8fsmz/m+R1P/5ze8IWB+HgTMCUoTdN
zRlSPFTB5ZTQIKFbBOLtWuS19n16OYi05r2U9vw+AvOA+dm0vt3+/QsHASbpz+9XJqnp9KwsQCIf
9HmqPfd1Ix91wJlLv9U6Q/h9QtOnUtfESk5h4SxFyoLO+EHXuwaCz6KkU4nILhi1o8juC7p11upd
KybUi1XGWiUtO9IDBhl56JNSX18jW1wzoVyroyya0itgwhju2VuXneo1NaEFC0BTgHUNlVod8bey
PFD7JZUhyilgmjS3Zc5OkBvIfduqX2/7waKhmdUV5VTo+alZXUZz4mVsnAK35ifwiN53MTSkMxCV
rRzMCw6HnCyKBXMn/bxrLh26tfCYhuwpRpRCqXR6lQAg0LR8NBPuD2uKT9fxLAJlMKAh3Y7U6NXT
K4kS2VeGVz3bWebHxi8rCofmi92e0iraOKsQm+tJvDCnVlu6Np2qQsBcO73Z+akCTTxwNu9dqEsb
is9NYznkFiUVgIaPORjO+5fE+HzbxPWZc2lCOXOGwUIWJImqZ2KdehdqwsM//zcDig9kti4aqqOS
N3bZQTb7SCtXLubrexMHP1ImqIEANX3lzhPt7MwsqvTZGXoNcjzJMY6hzRtzZx+Z+fuDjUtrSoxj
NtEgu1qkz6nd7xw3e0qs1VzfgitD1G2mXkYOYU7GXe4baB2kaZw6yTME3Sv3uZOhlW1aVJFkOMYr
h4HiAMiV0Dnji3QFqKDw0FTXJ8piOVpj/Oz4yQApX3uNNlBZnn8NgOQO54ANejCVArHtqkhLahk/
ZxG6pbTJd1y0aziVz6zDbVdT489/TQESiFN0vmpUDKIH4bNxMJr4mWY6lFiGw5BE99zlWzyzfYK+
X1n0YW2b31gDPoxcW1GoUY6EK/PKXmpjaLUP0AF8tkf362TRT1bSHPqOrpwKv98EZ8+j33bAlQ1A
EjoFLPjIpXvobWFCJ7UlQWdzG37uQaGiYMe48V6paEO7BpxNjid70DcxsVZKdEvLCTwpnhF4oSEJ
pfgL6CtcK3V4FAxOvs/yb7wBNfj4LZtWqlyLdiD0iAIRGEyuIjrocButVkxRICCuyOSrp+V+63ww
yy+3nWbJ/2EDOMNZ2Ev/XZE8yyvwMecSkuJREOU7gz0yvn339+dEIArmSGHNmcHLxcKOSDsUv6Kg
LT64fll8uP35JZ/H91Gjc34XVVSEGsJqzy2jlASNnVJ4RGdsSmLEd1Ndxo+twbqtJgvXT5IG/GtA
7m7LfnCPAJqvVcIWJlKH1g6y1jNH8NVzop/Ak1lSBq+UW+fRGja3B0qVQ3H2eqR2Id2HyNubXy2X
E1mZdW8MhhEFY5PwHU2hOC976Cd6Hbggs1zPv4x9CTGtUrgHMD3xTQ0OvQNPNcsfqyj50Wgs2Q8s
5htHimzD9TY/GHz66taxu2V6ZOwtxkYoDpB4l/P2FxTA79PO+tmy1nycJG23XZYWG8ca11JxC+cG
RjYDtuYJvJIMNIVeppnmRgFxAHNJjV2cO6FWrtXeFhcIxzDq6kBVXd0qINWkE1p2SGC4kV8BECOO
K0ukFHj+s0T/taDGRH0MQfOcJCSIon5bQlhuMGm1qQznuZgs8GqX960koBMut2zSD6bTPneWez/2
qP3Y5cm22g1J6oM79I+6K3cMhBY6qGRu/8jFybZt7EUcoTPLyKUb6RbKaABmwE35o+1u8Tjxxfg+
LPy/8wAGUWSv5mqEWo7I0a80ck0nwdh+iLTXMs+3VBP+5Fn74p1w2N+2UExDTwgevpqjcr3ZzOyt
Ms3j55RjVcV34trbhB3a9DASOpcib0/fkhMhaQAJHrTzgJJN2YVZWwoJpmMSDOMT6N7Ej9ufp0su
hEwV3HPmEUR24nJ5pAsER0d7EqDYp9+TyNY2iWXITcaz0s+mCbSLjUfDqaqzh8hxm4M5Ofk2bqIv
6EWGfEQLUd5ilryzozz6PkCtCtyZZuf3Dmn2huice7MW8cvtX73kU8itIQZFVROBm+JTom9t2ueY
lMZ9jW1gOilIs6O1QtrCjQjd0v9aUR+51kgY46lFAg1P6XaTvbX9fbb2kl40gle6MYuL4JhU1rdB
ScweyhKHhLS8LUEv3LZJUSuL6gJd1aKOV8IJ5Yn4231nDUq8QiiIbNQk1JTHPd7DFQmInfl8Svze
+5Wzp0YkyEqs3JXLtoCEBFUOCPDUd69hJACIVxgbSYpN0sa+XqB8M9m4C0AxjhLyba9YurBAl/Rf
c/O/n0UWuVlRbuUY2pShGqUfvLEBc9OnhoZpTf16rQi6aE7HwoGpH2pVV9CNXvcyCdlQgEMOIsEJ
6jPPP5gglkY33O2RLUwkLuOZjgbPBv1KJRZloqQWOmKzNumPJE7fusg49CTd1TI98HxaOU4Xzpxz
c6rj131aoJg/4OaHKFDz1BZfbg9n7fvKmQOJk8IZbXwf/RhJ4hdr4pj6vP+VgB3kWSjZgm9hlqRS
Y8BGMyRk7TAAaf6gzjZGAvlgdQhOdjim0UCT9rj6enunFd4LzcSbVnRgpc8RbDifhr5/EJwfQWrz
fHvcCx6DnwW4G85Z6gAnfumg9jhQAOYQUU3RviMNmsLvSNf6LEnA0oZ8cG2v7IhFvzkzqMyDPmYd
M1wtClzSPVpoSSlRnieooXbjCOWfNXWh3yHh1bwDToGuZcAprqo4VCujkk095r2zRt8p20djKvea
RMLmpfLFxhj7gxF1Rz6ZB0ax7jG3d38xx3NRESUKBK/qmTOSJgGIcn7GpBGqpk9QtO743kaJxPuc
lyv30KKfzVhvvIDR2qSGyDVHpyOb32YolW3N3Nq5+kM8/KjM1J8J5gt3E9krzzRzcU1xcuMhCi5L
HOSXTgTsqTa2VR0Fif2hgjQYt/UtKmf+ZOq+04TO8AV1BQAWffztrms9v4OQJAcYT+rVhpRyw4oY
fet4402PzNG2Xtz7tW4+Za59qIZjU4N2AYzyEio6EBQkPd1k5r0j7lOAjnsPUPUmqJDk0aKDaz1l
I/Hj/ilNv1nR0WInm34j3ufROk3ilAxrIlxqCX2+vGYqQBy5FB3UAEZfjl0mgPC7XRoF8fAmu10x
BqXGfCeZADf9bo9IrOtHanfIrT2VfeZXAJ7IYtxRb/A5UlW2loFW1D3e9ji6tCLzT6LgK0GgppYp
kPMabb3QvcCOH8EatB3azx4ifgYCOiGM3TgRf9T3fLqv+JuBZl5nbH1TfCXatLGsaWdm/8RSbEwQ
w0xD2DXu1iztjRz3Y/Mryh68ytxGYi2nYcxTpW5V9CnYYJ4yAEZSw3LAd5w2yywPWpgtAP58l8Bl
RPyr7Kct1e9I/6k0m01lfW74Y1U4O2bsuqaAeuzB0PaFiZJPbviyeLOQxI6ie53kh7x+mpyPvDt0
ZiCrUHqfevM4DW9oOjjZ5Y9CDNspdY88WQmRVQDN7BYzywpAbsBUAfCkhIOuO5VNgt7CwGp0NIs9
EXlXsPuxDi24PNRtGvHTTE/lLL29ljFeuMrQYoD4GZIS4FlTM4eyBoABfCVmYEfPLX/k4W3fWlgl
KEkjNLeBNr8GpZiSdUnLhRVAsuXRG5KDBbIzVH1X7onFUYDKFBAkpPKAo7/cV45Edp+L2gpcmm2b
6KF5L5L29xLhQfBfC8rVN8Tt1EnZWoFmhrElAaf8fHumloaA9lJqzVZsEPxeDkGadjkMYHYOKJji
AQNfBVNe7xfot6Ns685V/av0mFFq1JPI6waF9Jtj8f0vfv3Z15XpqWvpGW2Dr3PxsQSJqlzjGVgI
PWbJCxsHJ7hO0Dh0OT1eCwaiuBR2wDvzEY1EQTa4r9nAP2bgxR2d+DhY8p2s0b/XHKkPlIdBoGpe
JZCcnvZ6l8F5u0ziUpQOxJS7Id6VnbmGqrzaJ9j4wG7N6Src/Fc8TpmNJEgq2jzUjLu6/GR3+6ld
QYqumaCXM0jtinQdF3mYlGN3aqnBdnWb5EEFWcCV7Xh1oWA0SF/O+QWwG4IB5tLUFFdlFicwpfXx
VvTNQcsyx/dsEK01mfGjjcvDbfe7eoTOBsGtAXUm4LCuEH96Lywj8jgLWfp5loFOvtXYQOlavmpp
XAZSJ+hsMe1rkpW4iClgIh4L7dGr901S7NF1fu/y/juebUercX7dHtbSkqFvGezMCM6uEXdiMvo4
8mwWytFufDTOf5QxYLHUfG8dAtMHZmakT3AB6UD8XK4XuMnw2p4mFuYe82uJgPO7aFbOt6sNrNhQ
3C+L08TMIo2FeCH+MM3482TYd8zrwsRpvtO4ekLXxBrB57JNdACDtQO1DzVGmFD3GKvBZLhHU18m
LzbELxvjDYUQs7t35RrFweJyzQ3H/5rzlDILyccOcGKDhX0Xb8Ef62ud2MR/4xToz0fAjrMJSzY7
6VmWoCMsZm1e52FOgc0anNAavXDq19KeS1sKTCeADOM6uua/RWk30o2M85BJJ/lgxpP1ORPJoWs/
Ql5ujY9r0ZiDtlK0OgJAp97fo1WiEQpYuXCs621lojRVpScPGqUjWYMYLJkCdgQFAdApoPqghAq5
yY0U6C8ethKnUf9phCS2nL6vao8v+d4sJD1XmaERrb7jCqtqmWEQcPzk4C0lDCgTMll7N9N/2DR7
QdT6oDVms719YlxFEdhl6FjBPQlSMxuEUJfOkZBMak4Gqw190MmDt5IAWPv8PLlnvsdZ2papiHkI
8E+2ddZ+/dIGOv/1imvboH8kFE12oftWCbzbOrBMrhx1ayOYl+1sBJlV5609j2DuvZJ74/84QcrN
12dmXdQFPt9qR/Kk08Pt5Z3//OLRg+WFhM3MimyijUzN3Wu9nnQgZeVhQ6ZDVdwN/Z4XXzIQFw9H
ix7EuGZwYbfgwsPrBORVM453ns6z6WrrwSjbrC7DUhPyvmxi8uCwegSyn5JtDOqn7e0BLtpDfwm0
dGDtKnIY6qmKRDvAnrfPXlD+/Ane+Nsmfj+ylUnEXYfYBCKLkPxSJ9Ea9dQGMq8MC7vIct8dMrLp
sac2XrRxHf5cJ2SXVf2G5N5rAz3J2kqDnAEmshkl6wUotVE15Kme+Tim249QHh/uWxedSj7tYv6C
JdQnf3Rz4wQ7g29z8OzxrtAeuGGlWy5sbcdLwORt/MkpKk0QQMs2vY+TLNqAt4I9S2HHfhMbkXNq
oy77jNZKLDO6nGJzmyNhak8TuPQH1oHpb8jx/o69Y6Jp0wNecuQ0cCPaYn2yIM6LUt8bvYHENVAb
PuoQUeZTUbz1bqsHmtDf3Cr6ylMyyj3g/eALTpm264lDY4AugFrxCwetsEbm/tKNLvqEVjsKbq8Y
+kl48X+0uWQfcm5mIbCuHlqmbMgaRFNSnwDxH/0E/cx3QLBG3zxGaee3MRQHCEvpJjdL667InX5r
S70GdzspnophNLZ9xfqnuigczEtfr/jWwtafGYtxPuLBC81Ydes73ZAbeFjhwmwffhZSX8k6L/gu
qF7Rh4XCPVpUPSWKshq3LBjA0yEUgfx0etPZY9rfdZjA2w68cEoiQ4nNj6o5IgD1KZT1U1tHTVqG
+Tj4HnvgtQv4xkqZZWGy5sZqNHTO84We98uNn+hG1Gu8LsIiOUUvzriWBbw+yEx0xsxYJdC9XlWN
0Ik3SV2QPHTi155FvsGNlW2+NAA0VQF5PZM1XiU2PM61lCRlGaZiY7Wf7LUy6sr31dI1L9KxAP1m
GZrezkPf+MpJv/Z5xZlij0WWNuLzzr2BB/ua5tJ8kypnIOgr0Z0LZDUyP+oZCJn2uE4Yz8PJbjeS
tyd0oCE2x1F30sgaEmNpLOfGlI3n9rlVMK/Kw1G/B3gYPZW3N8TSxpuBaMgPzHInKqeByYrBdgEl
CJt4VzHpt1nlF/q22t82s7DvLFQeLRQeQTRw9UbvksZA2afAlpjiraGXgVlbx2igb39jBuAcsIzO
/XRKEIQAURDLTIswMdoQRQYwftEjt8aV0SyEEkinzC90OAEYjJQ4OPYmWRhaXIcj6X3qtTsbCs6m
/phMgZ01Pvpk/ShfSUEsOMK8RIjxZ1w/VcvemVnC5/SqDpNnUpS7uqrev+kt5Nfnfix0DUCW+vLU
Kpysdp2qEqHBkajzrbV6ycK2ARfT3DuqzZvGUHZlWnkGGiAoDy26LT58GD7Vwzbb3F7/BW+2AC2b
hc2R7cKz9XIMwmz1PMsjHnrQqOz4bkyzoG+J60/sb2YLhV8XXo3/q08hB93bIhswmqHgmxb/hbdH
srTc6H0AgxjIsIFbU2ZrlFiiEk3u4Zjkm3E7jGtTtWgAlCloEEFEjETd5VRpBCe8NSR1iEKQ2Ob4
7/0DwH2OhyKOL9zrygByvQLLV1Fjghx6bJtkb+in2xaWFvvcgnLNNo7Qazfu8ByBIlPs0C2CJoiu
/VO5K0HD0lR5Fmjpfut9XaF2k3QawdJqijD+JpKjt6axufj5uS98ZhBDFUk5tBzSgdPHtkUoq0+j
2FBnrYlwzYCy1FnPwCBtwIBZHHTtEK20nCx8HvVWJG7AlgG9KjUBYbaiMG1BeCjT+pchEdXT8v0h
DyL/WVUZDymcH4ozuTmfAFPqeWi0QDMD6baywguudPF9xZWkrrVJk+P7fSJPjPRQVUbdOEqPSO+t
3B0Ls3VhSrk7jEEiOZTA1Fj7Wu/rr7c3xcJFe/H52fzZo7NqJ1rVBJvCqY849yKUpfr3H33IGM9c
d7jIZ3aUSxMkrYukib0qNO0KZXZAeog38vef5MirAn8Kmg+06Kjpx8JpSWVHFVbEFLtJyjdpmvu2
KXYRf6f+/CxKhsQPwN3wLJQR1WyTPjgJ0LwuDzP2MB1btvK0WVyRs88ru8/WREJb28bnJTs52k7q
O/Q9r5yFi151ZmSOWM6WXbeLbkASnIdlsXfz/TvbnNUpcpXsLF4Dvcgzh4d2uYGeDFkDbiztP+RK
DJD7gFTtCtdAo4azpIJLibJLnwZJf5I0Sp8bFmsn0+inlct1nnIlgkf8ATpx+PGsQ6t4cCXHDsrz
ZhX2eak/To2TbCjrPNDaQaBBx2W1jVjqvoFUj67h1Ba8AUy0oB3BvY4imVqullA3zYpBlOFoFpu8
Odb5MQZA7t2HwMwZ50GnBQAo4NMuvSEvvLxu06oMWf2z4G9R/xTxz7dNLEzhhQnF4Vym57APEzz9
ZhvpKfcObgR+ZW9XQIS+Td5dw5yh7hD5M8DeuMDxBkk5t6QED/eO5H4zmRtTFuC87bZ1B66T7yR7
/4aCO+JKxsU/w2+V8Y3mSAwbJYlwtHw0LWyd8S/ibVT10Xc0sxNbV/0zJHJ720hEFVrRPiY/e+f9
d+bF95U7LeMma8qhwjHNoBU7/GTT9rYLLJw5cGPdQxMwRKAAYb30srbJaNVqJAsdY1NjltbClqWt
Mmcy0S6CfC2ii8vvI52mA7I0ZSHzNiA6IWQnjOPtIayZUOKKOo5KzYuHLOx7sXPbPtRbEaTCObzf
DEJh8I+jFonkkxLhpdxONQc1jfmR7eF0bg6F+Rdb/tyEsuWT1qODl/QoQ3YTP7iVlADZZdGOSUNb
WfelSTs3pWwNAWpdaxAjC7Fuz2DyfbKH09R9uD1lCzcCYFVA8/+uNYHT6HLxRed6U90hrSLLXWYc
J9vX6k30z20jSx58bkRZFz7gORx7lIWj7f2YiBz9SO9X1n7JBkRPQSY3ZwIR5F8OhA6TXlp6lofg
c0UvXtGtfF9ZDdxhaMHF9/+jtam+s0y7KYaohRim1ewycl9C+2nt9lfW4sqEcpJoVdxpWgTF0PhT
3fiozbZAja01ZCvzdGVEmadpQse3TGoweIJpFk3FU/bzXYt9ZWD+AWchUqonsnNm9VZzeCP/5OWv
v/g8uqXQFQIo0hXgJWm46coKGrSouuYtQE7RGqf14gydWVAGQE0Ra7KEBYAF6QkQlL8ZwCzqNGv6
IR94OT/FSM1yQlv3C5/ERkPz1drLZ95NZ1HXvwvwWzXqtwFHPTdciOCYUd2/uM5TnoMfrtvGU7FF
madyVyqVv3eVastG4RjpdwB0r1AZ1ZBN3tSM7Utev+jWLu5ORvbq8UNHHxrH2DX0EKdia1m7HiKP
mfPp9lQqwdE8UgBVkfVAzlMHo6syUh4bZVXTVLzQHOW+DgXfvN3A8wYA3nncb1azUQtTi6AIZ4CL
RpI5LrtcO3vMGvyDx1/0AhX5CNS3j6Qe/BqNHcxew1vNv16Z2wtjylUjXCOKC8PlL0hJ+lV514EJ
UIZx/oMlrw5iDXtYEwRbms/z4SnzmUOQu03SiL9EZf5FNjiAErpv5HiHwMEXZPTp1L/cXsKFzTaD
N5DoR5UId5ASGaTSE96g6fylpP74o1r5+sKJevF1Za8ZHaFQ6cPXuyAfPo3OSWcHr3y9PQS1W/W3
G56PQTlSZQ9mx9qAlXE89gwl1/SzjFOob/yq7X3ieT4ZDhEofM134iWvDCsnlVUPboGGaP7C202r
78VfCEBfTN98J54d5URKUUwC3xcTxOf9eE1fYf571cORdDBAQASdb1TUL78fJUUH/paoerHcr6l4
oO5dzd4XevyeIigCoT6ITDXIdJTgNm86JzWSnL/kDwQCwO8sG119XnFf4FggOjoW/AXA/a770rVr
wfnS/sAdATI7AA2Ap5g9/GwJ2h6VXEKM6mU0nzz5HL23feXfEaAyheAGRY+rDqsS3I6dldP6Ja2q
+yHN9k0mwWLA/Vi6O8r7lZrt0o5E5gEQaNsElF89Qd3CKJsmGeqXzv1AwGFSVPm21V7WhJsWPMsC
1BLgBpA9z8Sjl9OWp4SDrbwUL+mvuPbld2NtXRaOSgsJBpAVAM0JgiZlz09NN5FmysVLnjHgEYl5
V/Vsl7Xtvveg7cCbDSNrkNUFX7iwqWx3hjecF7mFeBHFz4iQbRJH/u2jbM2CMm2F7kQlmj7FCx8j
H4qBDKXQ2xYWbtCLMSj+XPRu1WYCY2C19JN033Z4cBxkBY6Oz7ctLbkAHgKg9kcyG4pIymUmXQLq
lCgWL9bw4jaPIvLbVW6O+fRQDrD5sfG/NtQC+0A6ATgVLsxanhqZbCzymgNJAykyMwqK7jkTz0h7
bG4PbHGRZnQFYGhoclNTtlrV2WxyKOICdxu5B2MN4bbyfRUimjYUB1qN70Oq0zS2cvh5+/cvHAFz
AfR/f7+KQUm6tNYBE+IvSbOL9D1ojRl7wGT936woV3+cdFUfpwasFBuZnEy6jZr/j06xJQc4G4ty
DDBKRN66GEvXNV+EUT1EPDveHsjacsz/fnYDZAMR/04XT3bS2qRr0txry6Hs+ZTY0qwMTNQk79Ju
R8RdTPxpbTeujULZ91EUNZrQYMWJD0W+oe9kJJmvsQunUiLztmrRGBnPoRCenr4H2pqHATfZp9tr
sXh6nS23EpLXkk92V2AUTGw67YGSD6kGhZfnzDjcNqSK5l6NRzm9KtCZG0aBTejV2TaNMzQk5cAB
6s2WGqm5Y27EdxODpLLGTi5pgY6Qn0GAdxSkegC0m266xPl6+zfddhTkjBRHrPQoykpMcVXsknLT
yAf2tSEr94PaZ6YM/IorYRJFquUMOypqweuC4AfsITxut0ymvZ+gD9tHuPcBYnPxLk2m2ndTd/Bb
zxI+WNjHlWVY9lowQpgzvPRKckpPbE/0Au+9qN6zak/a7e0pXXo/w23/GFAcCggwaHgUNn/JjPqD
w5pdapKDmzq+QPnKpNmRmN6+G6y7HqOkibef9PpQC22lULO8tH9+huJtk8amcbRwj1Xtg9OhqZZD
FLiZ8IB2VtZ3eQf915KtOFGZGD24/2BpMj9NyX2lQRX6WMX3zZqsxOL1/2dm1Yel50R124JL6qWj
W5C2yNTHplhZvcXr/8yGcsewiPVoxsYLXVSjb+uvdvUkiqdUezT5Q60d+vifMRl3t40uBp5nNpUb
R2/sAkxIcMkhKj9aXj+33ECsOT5JVu2AEfnYo330tsm1qVRuoJi6DUdOCQGH92DIp8JFPuCvbus/
bqFcQk4jbFrPJoih7/S6DS07Po0VmNp7Z397NP+PE+aPrXkznF2oUwy5kUFYiAySp4b+KMxXx/nU
R4AJNMz3+PeOvnrjW24dQPu24v0r+8yed8eZaUfGXd4ZcEqpz7SBmvdaonTQroxwcb2gqIzKK9S2
ESVeWiE5GKDKZsJ6OXKThniUbFbOrfk8uIp7zywo44DSBM3QaMZfrPrktUez2lj8IyN7yJnH+v0o
34fJ+/dOODOnnJJGB0p62+lx7dr+yH0k+m67xOIxf/Z95fjjOQi0QL2FfcwOn5u1S2RlstQURAFl
QYiuY7ISfYs8Wv2cxj+j1Heqh3hD/+oF92coKvovd9IOiGkMxaKJP0DvMVm5KlacSwVdi1w3pd2O
2Kn5vo1fLC0Y1sQRVpZDxfyxvBuSrMWEVeji+NBla/3ky0Mw56IqCBWvNJo4SDGG0UOIYdTHqAPo
H3Js0zvV3v7js3+MKIcm9AX+h7Tr7JEbV7a/SIASFb5KnSZ5POoej+0vgmdtK1A5S7/+Hc6997lF
CU3ICywWCwxW1SSLxQqnTtkYMMHc6uo0xp97cvobnf3zfc5idkoKZroc3x/JAYjoVMQzsmqqgIn8
3yZxRqTuaQ63AJuk1C9UujfDb2pwNNONExAW28RZEtNGecKibJuCfUyOGagfRbBC9omlsQKzo4p2
OvADc6+0j9Idys6oElgDJiH/ptmRxAz+h/4tkWatb9ofUdzj3MmYsNAT5ByC+DTqb033tWWteyLI
wboC/xHD6VZmAthmpnCi6uCrAcIR44HSw231Em0ap15qm8U0M+Bm9M1jae2Ttnf08N6vLcwx+iuL
8mc1nKaNZQZcyEeixgZbDypFYA0SGPjVc2FkcuiQR7sFT9ea9oU0IKKCgS/pDlM2rOwpL5+MdhtC
80OZdYBMUMcA8QuIkeYP72CmedGi4f9Mwj04cWTRufMkqQsBnCqb9mQnsY+HsK0eafre5sfEbJ2o
8xq02Nb/mF2yyzvBotb27npRnE6XYAEdIqsrzgY5ZOAhoQfV3KfV23Z9u5bCqTQKSyFVWqxMld7K
8RinO787RMpuUgWKLVoOp9gYeoWJZkmNRIHtn9Omvy/L6pAoISZyZKPAq13z1a8XxX7LtbtntiTN
GyyKgIOLuj69n4a9Oux6zPlWX29voGhdnCFVhqAeQP8Be63uxuiT0YMV5okO20CWCwXkPLGslWtt
TKDhoC4wix066EzRZI/1hYC/wMTgK1CHcs6YUsqDTS28CABzPpKi8BSrP0bwLAGT7f7CLoAt/n+y
+FRn3vrBoDBvqboLTrIGOmVnFBQ81pyZaxGcTZCycQIhA7ImFkDhzSdL/ws/4Pr7nElogyiZxphl
ZRKQ4pU/6koECRStgDMA09AMbRxCgnnWQAL17bbeir7OXfwW0ECALeBPpvnRqPfZ3zzJ1/vD3fc2
DSjYK5k6odsZPXb0c1W8R6EACMG+wvsY11K4m05Co40xT7M4B/nnlH6RI0/aOAn5v1fvj65yFzwa
TTNDewQC/xGDolxRIX4143i9BO5qE9kHNNfHMbeU7jDxcRfQLyGaZbPiQUo/60N6YOQXlvmuD/ed
+hTavzTtkBJRiCzSB+7657WC3ocAV7IFiKMJDnJ1vq1wt+0LWCPmRjkoilYLWACjKi+DforSwxA+
K/GX21JuLwO9XnMpPtwzjFKAFA2RnnbSNjanctoAaOv8+wrGNiZVgRhJLd26u0uKvzH0GjCUaCUz
LVALz7+Pvi8D3SAVwry0e5FjDS3o1btfiCjSVrfpSgy3jDxS1NHQ8GrV1ecqevPJxskG/9mnKwGc
8YpGME+G2KlzX+Ctan4Z+de/OOgrAZz9mqymb7oBK0iHHXrqWxEGY1VdGd0S+OmBzeU7qTHeBvir
ET4Ehhlh8lliHBVpn/Qvt1chksL+fuWpqJKF9HrNHkIrcgZ0TpBvOVz+BJDjfyeIs2J2l0Vd6GO7
gmBw6uCiZ5dO152x/5v7B/cBDOQwS6BDmi8I89yoOcUw+5NkOjG4sCwgtm4vZdXm/78I4DPmInIq
J5E/webLNlI7zuS/VaL6wOr1uBLB3cLU7HyQPeOWk39AEt38ur0A0de5y+ebkjUMI0L8JvCAzqMC
Qyv6PHf1KqnSSzXDEUjmMdNOwlTXqs5ebQ538/xGU6vIhM5mxtE65N9eNFExSnTC7O9XtyIAI0Zp
sEo4QW9o/AkF5Fz0Gq1vEsiYQJMEQCGfHJTHBqglgkWgGE57lwprFKtrYLPObXSSgaeXe9ZLOKBp
QkvkiUAFW0bg+ugfIuNTHyoHJbIdLep2Su6ZzftE7qn/WGC2e2w/Am75N7fl6ndwF1LrmzKpuwK/
w/88Ngej/gqIyXZ9xowkoL1MAz0s/JubYRZLRro+BbYIk1ISsMXWghuztpnXErgbk/tTOthtl54n
7TfowPTyTpNFCJmFDAtJN2DN0SuMNtVF0ztJfLXvxjp/xbA8TPfNA+MB2R7zrgB4XmCMea5XzAxn
stD6gX+DLIB/5Qdw08pJPuWvaQ0qozjbyQNGKda7Nj219WML9tFcoqBJLdy8AY3K+BwlxUmJsked
Fo5vqm4dUQDiRc1b7BGYedP4WQa8DgCa0IeELvb5vQP90TRKRVe+BrXpaEazl+JLDiyxEv9qLIGj
s7AinCzOiiRdZZUmOsVeLestBLVcouVuGKsgR4kE6rl2sNerYn+/siajbNCyRDn51Qj8/RjGDlR1
3xsij2d180DKgMoPmuYXHVUw6Slp87J8lbNf8lC4qfIcBYEDhtxdlovGOy7MF3YPZE+sBw7/tcB/
l6YfR6o2Fq/UyL+QJnroaChQUpEI7s6BJ8fQJRR/Xv0mf6eSdWp9X5CnWRGhA8QHRgOioQGKZyTT
x64kIHsoXhsqu8WbBQLn25ZpRclmAtjfr44eBQdVkeK8eEWrkEP7e1iNw9DbeyJ6c5fFTQscBldL
4fyrAEWHiJoUBzI9EyV8VOzGiQd4clW9m/I7TAk5xE2z05Lw2NqxQ6utpTqMerHAP0LAZIh/VM7M
lyQ3uzzs81eQkt+FWGwrC/rtVvSbYezR44VcPhgnOeNgpoVCxiosXofBP3axOjh+PzmdJAG2UBOM
C6mpQOKKeoDuD0Bb5IkALuHbyizJYrxXkJhh+AhV3weR970mAK39mowxOTZ4IjjLYHYgkY4JyV/b
5vsYlvvOJnebFRCjwz44QZBSW3AZNbRrch8zXl8Jwl35xdkp0ZfbEtjBcjYbEsAriXAEfKo8kUZC
9I5ipnb+GpHU1UsQhkX/ZKR+aJLBVXrDVaz9MApir5VrNZPJmQY6NFoCZlI8lUPkNrrXyJdIyVwy
HG+vbVUOulOB9cXWAfM7v75pV7RW17RQaqCtegy03Qcx0Hh9YXZuGgurSCsPBbrx0RShAboM5mtO
HcK6TZJyTOjr1JcotyRgO0ucUt5ISM0efxs+J+4qRifJKITOVyW1NJNs345fQ3I37vJcoHJrSn39
ee5w1CCcWtUy49ciqbLniujFvQn+6M2P6gfO29JQxgUjH19yqcZUldBgEL42fXgAl9beUPV9pXQC
A8685Ll2s4nWYG4CSQwjNeWOpNKG3DDVoXlFy9kOfZIj/W6G94Q8yPYhS95vq9ty52AM2GwHtDcB
wM6zK9VG2k5GAA9wHAO3BcxbxJu6NKEYFaUoMtIWbEYyj47v0CPb9pNUAOeiH0j/JU8eMWzS0abv
Zv9t81pmorirM/RR0VSFWbymhmOnTilqIVnZK0y9AvkNuIFQcFtQRGkJ1WoAcF/j1O8dSzISpxZO
oVnef2gNyK4YhQ8cBJ7HAGoVj43ctK9gLJBBWFJhlAgmiQh0bGUp6IxgXq9McOx8N1sNNKMS9VP4
ikFj6qdqyNI9saJCkKleSgGvIIPKwtmRMcCWy1oQBGFT5Zf+JagasrMBtsJc3q1nPhfBGRZLDiWQ
gLb+hYReOpzr07/7PGdYfImOZRPg88WH1iYYj7xZANiBbDbVG9TCysIdzAhYPprSuihtse8+B7W+
/3cCuEthaHHbVUFlXeohc6YGGbetNVtEwNcr4LzACi3fOqIN6zLk9Q5oHSfBJBKQpU2ioUnLpwrk
bCzYwMQk8BPwDRAR7UEAWFjpazY+jGBOc7QRCW91u9LOxXAaNQ59PoIWPH0Ff2w47HSZbFZZwOTQ
KsS4lXDTdc6p1EZVnqrepq9oOHasUwfGoNtHvrJREMBSkYwYF9Sb88fWIL5PtVairyR5RqNYrHyP
2vNtEUsrhQcDvJ6gWmGNIfx7nmH2TEqtjuIsGrTcurnuNuG+sOlmOzWXw92/WPGT0Q4gxye2U/yI
YtFw3aWJmgvgDsOiJkZ+jRBQDAiUB91Voq1FWTD7gesCRhCzxeAPc6dBg1Iblc7oL1qxR6y8syZF
cMUX5w0JBARaisZeDIPvPkotOx+spB8uertrgl1ggoxI4JUutmkugr97CLXizIghAvy55NmmgqB4
oU7c57k7Fze+GVg9Pu8r9y2G5KD7oLjPN/dtMCkwsXBFMVVuwUiUEJoa8Qgp0b2EYbg9Ovo33goI
YHEoSpuwVItOwEEGqVWkTd1lfOmMu85/9ce3NhTo07IFGE8FTBR6WVmb6aInK4N437B6FaQH5X7s
yUMKWn0Qw3ye2mZv6CBqlvyDPuq/c7SHyZLoxV0Wbz/kg/UR4SP4tQhn8LNyCmKrTNXzYCdOQZSd
pp2ScXRRw3N7/b4In7rxMWoCVxmPPsGDE52MxmtFdnqpM2wbsNsE3aroT2O34irPkZQhIsC4U89m
HrjN2O3qMNmZ6PED9/ftY10qPyRhSh8mwsApA9nLXFKJPgg5BJf4mbzJ3UkmW9MYbD+vPs/EXy1k
6hW9Twp8XuuHPaD8YVMKbu+6ykBfwL6PWeULTBoppdqySoIV9Ijw+hyTtGIMyt3rNvoh9sAKF8Yh
602nEPZgLG0TFnclmQU7V4vzp55qyaSr51q+r6anPniwope/OB4EyoyYHcOveMAdGjzLNg9V9RzV
Tme6Qk6kFUXDhHfcahDQ4lrz5hVEKX5QwGdHVWPflKfkoS5PYBe7vYiVfWJBMmZCwrdBmyd3qXRf
0sJIy/SzVPV3kdQ9RtrwVJbT4baYReYE7KCst9tCcMFm6rG/Xx0HrUK5UeRKB0rsW6vfEe13gxYc
336u1UNSApGE8Wu3Ja5cHoCeFPRG45qis4lbWNlMWWZnGjnnUehW6stQbn47cCxgE2RZBUTNPNvx
VJnVUPqhca5DDBqZnPx7BUxnQS6b1wF7q7GJHASMgh9j/K52jmiTaeaJRM6dfVAlVxOsYmWbZp/n
7glV7RJZW3y+ll8I0i904wxQnLoKhAWiMcZgYuH1m598VdpRJfs+ORtV7vw0qagUsKLALOWHwWLg
kIRLyJ0ztf2uytrEONPhtYp8cEQoO9sUvH0ru0TAwI7rCHoydhLzRdjphEJVPhhnGVB6O3eT4Ofm
UwY7JWJv1HrBBE3YD7g65VHNImXoS/OsKyC8wwhIgSVeWQCSINh92bYZzwJ3/zJV7jUQhZrnFM04
qCvu4/3WBWjIymMYDswh2iZ5Y2W0dpkMNrHPGHpQZ265kbIaajT7/sIR9PFQJcgnnGXlofmViDjF
l7ZWsxn6hN1jVcOkvPn+Z3Zfm42h+Oc+jZzSnj7ZQ/3J7L6bInbYpbrOBXGapFdW2BkqBMXgSL+X
hr1oZu3aShRcN7BRgnB/kcUbVDPsAsy6ueh25irxN0N/DTpHqWXBw7HUKOSiIAMhBgg1FjRBDRq2
lVgvggv4EzP/IdTPmxUK30fJDZSJWA8/ojMpBrWs2ya4IDNIu1MsIiJb+/3wqtgACjhYC4W1emxS
rkXBReozjzTDPVVyUY1XIINXWgzJNYO6hwzw81q9fLBNkd4uJQCajngeVMm41XCL53prp7EtZZha
dm4wOx7lAcEjyqz/LCWMLMH155myXZklTY2yEEkR6zzSfa8OrpbKrtZ+ajTT9TXFDbaHe5AHb4TN
QGM3kVtOE0RF2amRfQ4yC7N27YPAji9v3/z73HoMe0rqrPCxnsnRyp3fPmFay1a9nYvg3iMyJqmm
UIhQjQNGMxfq3e3vs/+fPxI2mYuRn2HuCP+e+tNQB5NJpbM6DW4+wu/MT1Zw6v1Pth9s9nCRJ7qS
xWVBhogm1TBCllV7SAvbmQgusKK+gLBgfjwmn6uoO3LOgW92pl1IxD9bX+IuQJuvaBTcmoCPaA1Y
TvgHfCFVDvQOs0Qb/1zf5xgQgkF++9vHsXJDQMQJJ+e/AtgPuLohFVAVdeXX/lmJ6TFozfu8O5B0
V6k7Q21OvmYdbstb0eCZPO6GYJBRkhgUC0qI/DOk7SkK09OYJL9ui1nbNx2gAwWVdsZ5x12UFqzC
VZRiWSCbBOOHIcjdrn7eht1CDQjFJr6CHqd6BLBA4Z/D+hsmTKGTV2C41gT8Z8QFJt3Dq+IUq4+U
ujSszD9XHZBSh1LdfssRz8rArCLbuUx9RXo7tkZtk7NW7TrFTZLd7f1fO2ZESizhbOD94/OcXQ7g
QVAY+jkJsk9UTx5VrT0Gpb216s9Csisx/AUPq7xvER6C22cn/yOLuhKZlnC2avZ5LoFBSAgOHwS4
5ww0kGVE3cmM3YDgoRIRTq7uFxgDYK0sVEj5al8Dhqo4xxhqNCVO7zK1n2p0BjVxvNmNxn5hkgYQ
ZYDILaqWXdG0ZtlT46x0jVvnhz4x/+bgbWS4WGWGIanm9gRcGVEBSico1jTtyqIEf+l+FBmRtdsB
gsf/F8K9UbqcJnrfQQiGQDq19ZJGWwtwTK+uBHBRZRFnFg0CCGjHFO0UsfMXjsJMABfPyHWO7g22
TWAv29lPpr09nmGcZ5gBzcrTyNpydlbOk1gPfVM7a/l010fSfioEkfeKys4kcCet6l3rw/nSzr70
NtZ7kLdvVyUYVw1WCtSACnBEnCrlSaHKTWScA3+4k0zfzYfSUbvDbUu1oksYpaEjxgeQEfxEnC6p
dQTOPdk3zkX4qGOe6/aXAtBNPEHgVoY/yAPQU6P2h07NjHMff7GepY3TvllOClkVTHFE/hzoYf6d
CHMlz/oWeoR0sfY9Gt9vb86KATQVeB2YO4rQcuF+BJqdJlMhSWfju0E6V0kMtyCjm9uiuvqyaxYo
MRUjucExD3SazocauWIm00Ra6SxH017u91n2IJefouEYKdQ1tZ2MhLiVC56PFRUG/BIYTJAEmgQ1
gbmGTWolSyWd7HMfvJUG2etFcUqCzYEgEGNXQrinPNDkKQ6YkIw854dkMzYW/MTYOEAikbzAxHpO
f0dNlsIJDL9nk7ZPels90RBzNbr0CSSygpB5RRuQBydIZBjIGlsWu0pXvmJcSTYppsQ/2+VOax3p
12geIxEMk/1e7s0FwgKAIQB5TDSDc+uhmAcyRa1vnyd05Zv2u2F4fnKnfYkVEex+5fTZnWGjvglK
gHw9RjaipsILhuigG48VgjWlQrNcLRp9ujQwoF0G3z0wYpiQh0B3vmtajcFSuj82l9CoHa+Xq82u
IvKHioH8N5slt0iNDRIhU96lzSXTfqZHUvxz2wSs/XyiIvOJRWBc3Qc8/erQ2zwwhyGz6os9fLZC
V8n/5fc5K+8XU65VNb4fWK75WnzZ+usNE9Yd+47fjwCNqfTVr+/taZgG3w5eR/muIod6s5+AES3Y
euQYGNyVT0vaqQ/clBlVl+5kGunerkRMUsvdZ2PukHnGESN1y/vRkjr6yKmn5QU4fjvcy/7mGtr8
+5wD3ciB4eskKUEMRJ9SJ8pKgYDlJcPOg7YBOUGk0JFKnx8AZqMEmFbSFJfcLn407ejaHetI0L/f
PuelacKrwawgCsl4E/k4OUSvgpx1SX2p+29U19wRSGMfqIS03DjpAy/ux/tkmKC9s4Ez44ygXVVh
T4oG17k7lrZTiqgelyc+/z5nLqK6kyKtwfe1YDeYTvTz9kaJPs9diIFYrZn0dXORUGgm30ciAnuu
CAAsUgeaAjMhMXSFO3Cjr4vSt+TmkoIRvbpTMHx98wpgSBHcQ6NwI/gEUp51OobQ1cklTr82+6z7
tvnzJm4b6r3olEDNmtv/ybBGIy2K+NJauxpjJI63P79yH2af5/Y/CiS4WTk+v0vI9/Iua//lz+ee
zyStNR/D4eKLCrqZH4UVHrb/foKZx6ADBzgRGe75fR5HRZ0micaXJNzr41Hx94MqSHIuU1JAxilA
WDIMLxv7OBfR2qkVTHIcAxh3saLcbarQbWIQOFsmkEaZ04vad1dUFuhUgLlhpeQl1Fbv8qSarDC+
yL3sZOFd1V1ub9pSgA1KG5SnEQ+hAspjU/vaRw+sRNBGS18wJa7ZHInNP8/EXz1yY0RjNNzh81M8
HMgwOrnSOJFsCI5etAruZuDG1zmyF9mldPJ4N4kojZnmzx2/+Sq4mzGBqBHREj6f6KND9C/Sfmy/
AlG82XwgVYsyPgIyuPwouM43CwBDEGVEyXCp8sIxk8ipBE/RyjaxQiIaRZF2XIKZ8gRD1lp1aC+G
q7cviXrerEtol0CdFSO7EbbwgX0tTZqFIfD9RYke89R2wyDbfs4sYgEsRMZPXeCUUDKpxrG2x0sU
3QfH0N6cemQRy5/Pc7mVMB6CMOjwedV4a9OLaHze0sDCDwONBzpBMK4bHvH8fKtixNhjI5cvYOWX
7nNZSR3k0zBtqGkqIYEpf9aoFKvAcwKoS2AMAdSYC9MTBHdpqU2XUrn7nCin20fN34iPr8O9w3Q8
pAbh3cy/bihjP8VFOV2sdLSewchfeIqU1EejlDsJM8b80r0tcLkcLMVis1dRxAfvHrd3rWVO6AaJ
ei/8mlv7oBSE28v1zD/PvR0h8PlxXOHz2mg7UfNV1dHWfAhFFSbRKrhto3JYKQGBmE53C4w7tvf/
bpeY/Ctzi4AjsOsI389s1NrHhzoRRBW8CsOzBD4Ydw9QZ/To8VgExUcI3w195ynlRbF3loxL/rJ5
Ddci+HRLoIUSrZBD9RTVqUpXxEa7cgRsHAaaejDUD8Ux7ghiW2tLqqWd18pHK3u0RXXdte8DLIHK
CEMjADo6P4JWqpS8icLOQxoVfHSxs317AAP56CTUcBsU7l6rIGyyNFrVHmtdjNBxnP5ze//5LAeO
GLUjBOt4+HWgvLgNaqKujggwGh4p7iQfvaaOb93hraPS5baglZ1CryJju4M3ywYxzXcK6OMEN9pv
vMhw/GCnCFwP0efZ36/uAjWtEfNu8fk+eZP67/pW6oWPfbr6+ZzPQceoy/oe35flb0rlxd7t3Vmx
SMBQIPGLNDvrkea8ZckgtTXSrPVAD/O9LOqD2UuO1JoHDFcQ+B0rl3ominv2Ui3VULFIWy8qD0r3
M0n2eRsIZIiWw6ltTrrcMAYsR8HU1ngnJXu7dKRIEMLw/vnHmfzZNN52YPxIVKEdv/WGqneiXHLA
DeRMpHbj6LdS3jWRaFlrlwWOHjsotE4s+gdHo6inNqhirwhM/7tiDaMJlnmq34WJPz4McTneJwrG
1wp2cwHYxkIZGQaQf//hueO2UypigDwKM/aqiurPSjUaPl6TzAQ9R4+BNab9u2/C9uAnRvlYYOtD
J5OasXYGy+gPUtViQKAfTxkmtNTpoSJmIHgnPrCB1y4zfiD8VRkZc7iEAM5z77WdlGkShyn1yqYo
jyY6UiPHaBTjvsh6bT+qYIJtLB3UieXQnkoLTb+JogQHTJD5BsCm/KtLJszakgrpKUPI7sSJTQEF
Tctft2/ZiurPfqY6NxIKeo/8En0vXj2Gn1o9+yVh0ofamXe3xazYIgyPgtUGExYGv1mcmDhuBntU
YSXUF1PZbx60hc02MUSGNeICIWPzjuUUNcQYKrXymoPkX+zC2/7rUZoFYAnNCcsKcKgqaanXZeUl
nUuSHend7d9HxRQeBR5NxD2cqUv7zpTLjtaeHj3Epzb9i82//jxn3vy4JrlW4/MjuZD0rRTkBFbO
lnG6sLoA0BCLvssxjaQmkuTaq7SdFe8DU5CmFHyfrwSVtZRFoY/v93Sn+04v8CdWbsD1zze5i5o1
UZH3IIzx9Lq+S1oMYbQbd5zMzQGDAm8Rk7yBOkT1/aPIdvUax2U1NrlMKi8jpykizlR5EalcO36/
rUsfWR7O8KASZOigFDHQp8gXnTLNN8pAaTIPv0ZzrcbSXCUzqGvniXoIpch2C5A+7RNYrofQzqqd
kQwdbBOYcX8CSl+dzXD4pvlj+nsao/gZQzT6S16G0VHpAuu5jM3hUMd4UeRgSFVnqDRTZNxXTgTV
DNZXz+JclKnnNqmXUl0OrCzxura/05NRPZVJNO0qX/t6e6/WBKHxEuVfoHg0gNHmgvQ0T007qhOv
LrLu81jY3QOmj9GXSSlETQorzz9OHWBKHbDTJb2DZg1JlBZS5tHh1NK7oHjsopexEERxK1eFITuQ
LmMdF5grOl8QsvkY25mamVdEj4p1oKLW4bUNu/4+Z0lKzIM0rBzfj8sX1X4q408WFVxH0RK4h10r
2wEtsBAhK8fx2ah2t4986a+gJQVhAwgb4LIQHgNjp60aNoY2eJHuqPo3VBZldR+E79PP23KWy2Ct
L0CWo79KY9nF+Uk0U5SaBMQxXh6foj2tBNZk5fMAbqHPHQg6DUUc7iBqtYysWq8nb2h/h6dqa8sA
Jl8wlwUPKYDY0CVOj4aOdFQO7M6rMQFBe8s2gzP/IwBsQcCZIj+z8Ac6kBYaJOm9vv6pmj+TzQ8q
YPbIwiFAhK+ElNZ896txQl1OGpEsCXyXHsFqLxCwvAgQwFxeoMJQM9A4Le1NGgBfWg4eocQJKs+S
z366tY8Xm6SDvA5QIeDI8a5yEIgETVqxWUbEazDYE/avEWRDlzYJU/1AOYP0GMhSUBCa79LUJiGa
f1LDI4+1/MUqkj218z1R3m5fhQV+hK0DARxuA7aMeTicHF/3m7CMTK8KPeUf8DhL+qH63Y0/wQV0
CnKB571yNSCNEQ0hol7W3PssRBJzhLQ2BGOpl2d/cSxYDOrWKKThkeUTEFNgW7k8ZI2XKIbzZJdb
GXyxXfg+qh6o4gA5wnuDHSaPVGHYNB6Aza66xyQmgfIy4zD3EFgRDUplqWhzB0R2fh5gGTIj9CY3
nhH2gE4+N9FznT9Yr9KXgk7724e/chozWZyOZakU2q0PWVKOZFbkSuVWICjbLrBMAP5gs5CQZ7DR
B0k3xnpqPCJ/amvtZNHOGUwFNCaiuUBra0HyGjw5gEmznkZu36okRQhTIbP1ozGOgXncvlUIj2C4
bDRSIVE+/3yAgFUKYsoyBE5r7o16s58O0M7V97mjyJUQIC4/br1sepBiNzEFcLo1tYJ7i7YdRALL
xGJRaBg+1dHOi/Vf+fitDn8W1Xsif0+H30QRjRxaUC+yYwe8HuVmOCTg4mEW+sqfJp3UT2A/bD17
sJ1M38vxqX4ZwSbZyG9G4trJXZbcF+9l6Raj2/u7OD2jVxfxG1o2b5/bohOZ/ymcXuS5bbeqpLXe
aBYY8/2pk76P0fdY+kQTNvGBNN4UPqvR5bbYlScIFxhUFYCRwq3kiUlBya5VKQ1hhr7W34FGAGbg
toC18wQpIeobUBpWcJrv8FDImqSD7M4zzWZfRqfKru66qXJV/ZTa0SG3vt2Wt7ogwnDpIH5gPShz
ebJVRkmt2LXnE/JcSf5uKMbXbjP9BjsthBfIRoA2gVnBuZh+iLNSLRB+gUlAKo6SCN3L/n/euqKP
E54ZPEwkOzjXQJ9ATyAFfuXJ1WMdGrt+/Nxaj0bx3JTNYfuOASRnG6yWxiCG86Vkhe63gaoisA9L
bT/pueqEY19isKUpojplh82tCrSErCkZqRY4nJwo4pPciIa+9XowRn3N6FDvlfAt93ttp5aBiBR8
ZQ8ZKExFoQt1fzgN84UZAEmYKWi8PKkEZjICK/i9pZ7CCZRxmyMm7B3U4aNTBM8h50iHsRnq3cQS
psE+aRq3s4hz+5BWXg3ro9yMMiQiD77vrFb8KA1Hs/H83MfDtAsrUacT0yj+bIC2gR5AoZcjyO04
iYdcynqvCdIDeO8cMx4+yV186kb7mZr5k6GVpSMHskD91lYG/B6wYx+MhfzKEvTBBJ1qtR41h9M3
ydjKUYGbihDqg6NSRTsoDwJV+qHSp3zoPPpbCg+yCM26Ym8QiWPIOWIooPFlzhCocjBiNsfUeYOv
OWb7FeOO3WBUth8/C6GQ+QTOnPUkzVW5Ghq/0wqkJqMvyvv0Y6tuAVWMVly8AuhzW0DMWeemVaDU
6XUdfYBP94A8nOBVX+7SXATnlbR5bfk17D3IIXt3yq0T5oI/YY6SAHmgMus+V2IGkEYqBieNoJlH
U7bloI9aUkde4tc5hn8NHRjhfd01p/aTaed3uvI1KOtdrQZ7qzKCx9Kn448girN3C2MWDjY1emcA
7cjRb7UfYJEBH0ie6bs2s4KDnegirNXycQSnKE6T4aFRoeLdj0BNen2cgsiL4vQY6JVrKcdsGu86
a7gz4LQD43j7qFcqHpAIG8/Y51gakVOktisTG4SdsUcTWXF1hTq5+ujsmsLexXLR780k6B1VsrVd
bBnAGQXaP1WpD/BAaLfvm6gVuAfL288o8Bh3oI7s78KuSXEZj0Unh15W3+VuQe9ur3fl8xb0GnQe
wFzCkeOWm+lTpMhhUnhl/yNBt+v77c8v1RqG6+rznHMD8vsirAt8nkauH9tubPQ7Q2Rhlo8mClQo
gaNJxWAtqJyFgd50vlV3+VnWd3lW7MDwtiPxqVEFd3S5V3M53COmD7RIpRZyzOrcFxgG8fP2Zq18
n91NAEbB8YzwhFuHbaQJ8mY0Ojf/GMYDQq3bn1/ZJhgvBNMWgLvLTt02Nnu5Q8kduTLrmyGPh/iz
FFZHvFqbPUx0EiAJgb5/aCxGAc1tcVBSa4zS1vdq6XPWHoLpYMSbbwUospBSBrwJEAI0uc5FqLlm
DwXiuHMw7Iv3XATTWTmJ2ec5a6xnepmrNj4vlW/We9EIcicroQyMDOO+MwGxZZdv/vOnukRZE52U
Xhy/jglKufK+pA+5f2/1T2GjOYki75vq3TZEJfilxweCAbgvH+ywxoIyIZzUfipNSj0CCuqpGN5A
rts4YW9VDm20l0yrd7eVbiWAZMl4pOMxb3AlgFTVokgxjj32MD7TGeuHqaBuaJ+6kOz04a21Drr0
hJlwO029T0AynylfbRt0wmSH4nY0umr69fYPWh4t63PBpHRkfNCgyddtaAommsnvKMaYH+rgFIjS
VkuLN/8+ZyRKcLDaMm2p15QvtM6cui0dKuReFq2CU6CCEpuCl4J6QUT2RflDEQ43EKxD58LEIR2N
gIw19UbLrfK7QT2aIrjr6iLAociCUIQh/CUONOSP0mqkXvcztg62IkjErK7g6vPcJa4R/toJSMQ8
ZKk6YKbBAiliqFrw2INrl0EyQM8IlYKnwp1DT4wkMCSdetF439uF05BD2j3i36Z+ylK6o5lrti/6
9HXwRfyWK1cZfECsWRp+HDJObPlXmZmMqAOprIJ6qv1I6CGaUtdE8CY/o9dHEIGsimJeNUtQoLrG
idLVDuVJvcRBFbvA37XU8f0T9Z2i21yD1mDX/wji3IVWJWWmFxCkKy9W8VTfbb/7BvMUGJ048lq8
TvdVV6pN8nH3W3roBQq3uk2GhuNAoxtSEuzvVydS9Q1awklFPUlzMZdd+qT9wKTGTDR5ck2vkY1C
2UVB0QUVtrkYI9LLItHxeIzDzrR3aueAsOL2Rq2u5I+IRRU9V1K1M4zYC7I9TjtXX6zI7fx9Igyq
l04JTvxKEveQx/7o96Fhx56tOE18SLrDiKG0Wyfesmt6LYUzBVVRl1bWWbEHEuO+d3JRKX11FUjc
IMUByKdtckdCZauXZCOknj+5GnLig5OldyQXOHCrBw+QHhK/AO2jwWh+8OAWz4F4IDgVzBo3gi/m
cAfGv9snv2aTQVfISP0BqoKouQzEO602kiLzMFJNiQ6dCDm8tlPX3+fWkFVoEZ2UOvMm+5WAADhC
GSFAvwa1Jef2Sj7SclyoCy5VpK6RKQdLJr9dRZr6kWkFuRcnYe2Yvf4tCS3Mz1FduUAHR5ufDCD3
qBYes6JxmlJ3ai3e1+bWBkMoHxpTMdUbJgdZXj7BGyU6tf6PtC9rjtzmof1FrNK+vErqxcvYVns8
S15UmSXaSO2iJP76ezi5N183rWpV+yapvLhKaBIgCAIHB06BUruR7Dp3723FwitmgUAYDCxIU6PP
ViV6Kct5bFubsZNBm6cmSX6W/nDH5vzm1w+gG0gXIrcmMRxqVG+wHqjyooeY7Off9haeZsXuLr4u
/37mO3PRdehS7dgpM15K97TVErH1ecWszRngqQ6J/JMvvvo7h75dt7U1FYAlAGEAIkrQcyu/fsJ8
t3QZ+uJkjwg1PhP7861dvNKIziUoCxBoYzP6VkqwdszaTV+vL2DlWF58XjmWJTfzfGiBL/XbYz/v
Bv7JsYuoq52NQ7mSz0FfEFKZqHMAja3mt7tBeHbZF8XJGR6LOburSBNNGHSeY2oWO6Hl/iPyMA5F
4lBMdCgrV3LPMc9jNvPi1LIsALHxvVt+NeYX4uyS5s6YtrJHa2aGk46paJYk1VaXVywls2eRAS5b
7JMAkJfrWlozM+Ag5AQrQI/eXQCprnE2c4qbnzVR5T30VSyM1+sy1iwBF5jMfcngQgXU9n1jdRmo
U06NO4QNpjQn/DNA4mFZkui6pPerkZyfwCrIvnSJKb088tzqfDxjcJ0ZZXcwqrfR0DFE5J/rQt5r
5FKIYgCL0w0Y24xIBqjwkJqfrXor87y1DOXBl8wJ6a0ZEiifkBN69v3QqZuNfMeWECXAcPq+cqoU
MZ/ZHbPmTtQP2hbF+aoIgIRA1PCH51WJxPQlFaDkgTpcshdCDybQjfjGza9vqONMiHGp8zn1G9S9
IGQqvubZry7ZyG+vLwLvInkEkURT9kkUlt1qM/aJGGXYsRaEKQBEDFvx3koCR67jPzlqAwDeKSNG
MSBsHb4VY2CVUdUe5mHv7Sc37L9iHLWx1QGwAu+5FKnoxza4yMHDUJzyqg+KJUPTzx1njwRZVWAk
an1PQc5dDje7g0upisLMeRLDNEMql1yLUbMcXRpYt0M+kMRDozMIMDFN8t3osqUb3HSoCbZzSoM5
edKzn7e7AYwu9fG4lBBqtYRLrK4es5xQPM2yQE9ekmzDma35GVSecMkAsQJkqKIdkUxIsBctO5Hm
PvFJ5FXj4foSpKe6DGct+EgESTroiOCdFQmzuxgCA9zpaRwiatHQKx6b4V4Ueejnty9GlrmQJ8ZT
HMUt5Z3MGDpJnGZKT6le78zswRXOxmJWtutCgrIYPxULHQgk1E+duWvc/fW9UtwAQHZ/2iBklwIK
R+/aZTqCs+kneROT/huZh8itT0OydSKVNbwTohyNucs8zCksmtgHbqNGTWjD529937z0lRkR3eTZ
WAQG8UQ2yrPdVjS2uk0GNghzdlCTV6OjnDHOWOrVMbpklu9NH5Q/PqAH4DYlRy8SVeqbwTUbujAu
6njkzqMNHLY31CgpVhtOSokq/9XEmRi5k2ePh5KD3h/PoDoGvCbg/CAcI5znMVjSJ0v/nmffr69q
VTHoxUIx2wEewFEUXwFri6ZqrGrKhxAQycDoP7KgMwmK6pPa1tq+1+pYr7wjqsCh7jz3aRPO7ovl
FUG+lRRfNQQJmgDnB2Jzdbxzn9pFqjlNjXCyOLqG+AfwljYUCdnILig+7F9FnclRjn2OenGDq7OO
XaPGtCfkmHZ6v7RhNY8mBjAM5MTExDbScuuLk64TmBrUWuSPOrMOYKxbnjqwjglELO1hTO7TcQPe
siVCiQHzttYbMkCEn5PAuU8/F82HziogDoiOULnAYVJWMTvcHDpSx4V9qvhvH8xwze66Xa9q50yE
EpA3TKC82WRNXNciLO04R1HBcUBR+0svottFoRCJVww6csEwpqymShzdol1SxWPmh0ZNPyWsjpBn
7wNM/PiqM3urXXpNQyhFA7uBVmm8nxTLMyuM7bEWt4qNWt/lWb4r6izoyy1+uC0ximvAzE2MlEN7
aEyMX0U9BWb70zY28ORrajpfiuIcmKiXtrM8yNDnoDeayKZxzlsgMtOdI07XFSV1fhZ1/Dmx58IU
10pSweqUYkE+dGN1X2xMy+FGjefzxhFac6oAVaFegzlXwKMpkbtmMEQ+WlrHRmU/EDN9NLNsQ8Sa
csB3AmAx/kU3rbJxbuosRYqelxj4+8BcngX5MvobkcfaMs5lKPvV6RNJTG5XMZsjNFCnN742/+jj
/PvKwbEXxwKfO75PctQWRR/5GGfRWxt+ek3reAUijkWqD8GsslMclYcWD2YW66j7Eeu5G5rIZD/r
rYTG6m4B5g3kq2TWU91An+Q5kqYlixOCNr27RAS3Wy96LsCBi25V6TcvnabJph6NZw6LNXEYaBOM
GV6D9PDrupS18AMvL3BsI28imyIupVjohJjdpq5jIqowa46j+Mts73nGIxcMZla/FXiqTc9/jABm
DAi45ER5B0itTZd2nUPreC5s8eASW4QFQVuoNuvkgAFb1tHh/C3R2nrXGPayS02n2PFp1IKursdA
b50lXEyzC4yc1GFu+PV9AgBSdH1b1o4bEtJIhaHHUQ6pvNwWF4PrpmXw4XKrL6WB/njnmzF+4G4/
l6H4W2dsNKJrpIo1IyYtxvfWABtvHOlV9Z6tQzkMwl+qlPnwTL2P2cDGhNKIeKsN874tmghTJ9vA
Ksrb8hj/avhMpuJGmG5wOnnYu+4bc586FvH2IxLQfIY3Eh5671gJMbFKuHrrI+SrWdjyu4z/qBa+
cf5WTeBMiLKMmXnCXZakjnnVhBYBV4wN1oDi8wcMDdGdiUPomIjIFUMjOncYd6Cg+iGbxEEYbqjj
SXNdytq1i+BLtrqhXQgZy0spRdOa47S4iPF4HYn8c1IfmN8FS/s5o7+ui5Lbol6656Kkez6LWAvM
wtKdEbHePH+Z+JO58fk1rcC1gzhQ9me+6wp0K5u6ZWLW8ZDSx9Qz9vqU3pHMe/nAKv7QjqKQ+B67
6SZt3jhc4GxaTRHUGnkhnvfjuow1pQCUD0wTghS0OSqut5GcL0SUdQzvxYa9D/xydjAxTPDGQZny
QMqOYrRqykE52P9LlXR1WmHOmlvG5fCTFrtW35fuhlqkmSpaRwkPAZDEZeE/ZS1+jRlerk3K2Gn+
mZLj4PghIGjhVN3lTRbp/nO7bPiAlWv+QqLybClBE2qXMALY2YxC6Kc2zQImnNDRlo3Ds2JykkVE
dvL5aJxWQ68sB19bXoJbYyAsmIt9l7cB8zbiu9XlWGCykTE+igrKCTUZw7CCLqOxkX6zWXMonWPR
DyDY2poYsroaiQbH1FTZcSnP79n5HLu24vUIY7DIV9cRge59G9qNKH9Vhpx8h0wWcAVqCJYaTpOK
DLqpjECQyMyeten39cOztl/ywe+A9Ue22SoXm1Oju9nrLIq0iR165RBo+hxpJcKkZeOYOiseDThQ
pJhACAgaX7VbhxQDWprGjsa+lfcvrTP+1bKkqkPbLBjGSTLyklTJc07zPYmL1NoTau9B5GOESdaQ
4yB09s3VtXLnD6IP2qZw8D4V1TeWLPlxEkb5DzWzdu8LdMuXTmfec54uB0+Qbmc3dh+5BJNcwBE1
xwk4CIIO82IPJbquIhgSjztaTJ/4RPKo0ybjV43M5IPT6GilFL3p/9Sa0ZpDo/JGUH6PRiREO/0z
WEUXms0y/e6Elr+lzC5+pmhRO9ZJrt/bNUMKeKT8ANT1W8ErYHRSkR5z4oiDVmfWfnA0dMGAtxyv
X14jJW2VR1rm1e/RrPIdcYo2SB2n3GN4FzlcV/uKz5S9TC6cGWYKA5x5ab3UYFXvl0YZL8vngodD
GlQY6Xldxqpp4ayDuw39r6hVXsroC6ukeTbgvLcHjQRPMwmaLR7ZVZvCApAnA7WnZSj+shbUNVsK
Gazpd09a1e1uXQNgidjfP00f8ohcrsFxWlJZPU55stS/ha0DkUu/Tpn+yIwbe5Fxu4AoGIQ9aEfG
pQxe+UtRNrpvct6UEIW+ijuylXZTYYr/ft8EBgp9ZeBCU9VR17poqT5iq8a8DvqsRyTWChPATr4X
03Cf1vPD3Gl/gWr7kZbiYJj1N63Y6jV4bxSSDhlECsjDOajFKHeoVladxlwYHnCU8ZwXR40jqWDX
/dGzt9om3gftl7IMZUfnOjHt3CzjUXR7kMFGjrgrxbBvQCLQeZ+KrSvhvTFCHrJLqMsAbvQuyTiN
nWvhMYId5sm+SfVHbtxYM/lXichgwSplYV5lX9LLzh88ZDPjUoM7Sn/3bKvKvLoIYIkknhXrUF9s
PAMF0DCZRSz2vnPfLTffz2AAMgCRQU5BtsTLK+/s2kxJZ4CfbS5ilo3PlPo7DNxKgtwtPoPXeCP4
XLM1EBMgh4HrGUNxFVkTBjKXfpsUcSGK6Y516NDpXMDMuTtXUea3TXzdWcjvXQZvWBuSGHhNAQcE
EOjl2kq+JL4/FbBt41B6O8KRittfF7GmHeDHZDoGj5x3k4ucsXWK2q0hYk7dfeoaGApvJDeCWP9Y
GSqwNnp2wSH2bp5bTXWrzMeqjGll7DT2xW5/eGKvo/aUOlsjvt7fRNg0F7Ap9KPBM6lF037onMEe
shI5bcY/O8hrhjZe26ilmUlyKArN/SGSzN5Ibq2q6kyq4howsaDSEwZVgU72KCOI0DFHPUTzar1x
C65KAl0aQH9AIL7Lcqd0KQF2SssYI5OrGVX76WQ4G5DpFRkwNyCpLMl29Y7dcpo9c+kyP49zvOME
x4Q/I7K2KgMrpnchRP79/OR6E2qQBYSwvy2vjQokPq7b9uoqAGSHWjCK6F2fn7bUGm3GtoibqY0G
cAs0C/1kpOPGg2dtHS6qnbKhDrTOKq86QNtjn1MD6/hi9G8kf72+itXPA9YGOD44UcDRdLlNnsEH
BNX4fELK0Dka5VZzydpFjtcnNG1KuoB3Mcm8sF4Y2pzHGGu3PFKDvAJxDmZFxJ9h2yJ8d+f6R4d5
KJ8cPvFdVQ/VvQc+bpAzFmhl/MBy0UsE6iULj2/1iVKRpfWm2crj2SARn/mnbErerotYucZ1+QAC
rAIIkXcnaJk6vV0IDI+aXxwni6hmHbL+sS38SM+MqDE3NLhmh3iA/+Eul0NxFDeeNQ7llctwbSTd
idndkw9GBoBSvl1f1srtBCZFDXEOKh0r1ahkXsahMfO4S7ojpsT/ldXJHQa1xPlofb8uanVFQFwD
cSmHtquhn9fnlV3nXh67beRqQEI8TVv9l6tmfyZC/v3MO7QyDtcaKIlPeh0txEQGAUSaH7G2Myly
oWdSurlLtbR14ejKo2E+2TdOE5YXH/J6/9soqbOz77OBd2jCxveFyyJTm1/sOt0IStY2Clq34Kgx
zwb8M5ciehv8t3j3wv1UO9ZFxUYMsnKdAlKLJAt6ktA0rZbQUrOX3bEe8mzD0XAeDO/Vz79q84Nr
3h6JSN59vFQQJbxPuCJJCqLRocxiLghaBPydaW4RgK9tFV6pqHRjKe9zOXZbDr58QsYZxuYE+Y/r
h2Lr64quqb/kTprj6+CgrKvHfitbqOID/xjT+c9X3qZoOFmo3cufr7eRnFFQ9npIimVX0/nZycgS
sHH+vfDhU2rNb02zlRdduygAfQJiHChhHbB9xdTg8+mwjG0ap6XxbPOXZvhRkfEL+unLYMhpWJj2
oRr0nakXeyfVX0v9A+f1/BeoPUQzJgq2VoVf0DvWi1Ynbzz3b4/kwJOC+pLsvEPjiKLG1LFa0BAb
aaz5jzP5xLp48TfO1Ir7lFQsIChHrg/uWvFtmee0LjWdNM4xOovdC/OeJLvrxriuKwlXNYG8wcA3
BW7n5DaabsDFGRPmV98NF1DLedH5kXgDeQTGNT1YoLUOajch4eQjLZW1lh+4S0ruSrPbSnusrhi+
ENVf+QJQH4FTU2Mm4Gxn8aC/UPbNbn+nW0MHVSyrPB5AlyPFDawkuj9V4FnNNI7IuMpj+NtfKFr+
zFIrLIffQzvudYc9jFX3ZpbGGGRDciNG/1/ZMmbBcAc5kUs5mgOm3JRm6WWxx/Nw/io2iapWN/BM
gBIFEkmLuCRuFjfiUS8f8wZlydt6cf5dg4cUHhAT9vvSyqhNia71DQJN0YJ0Qg8wHu26Ua54SDBr
onoiKcchSQmEvHKshp6APDUtJnA7mrMW1JRtoXK2pCinaygss2omSCm4EVjAsIytsRE2rESQWIiP
mUYAfDhIPl/euX7j1b7bsRxJ7hZ9efmCqL8QvHsQIiuPS6Mvz76WGpHpgtzr+h5K96PkBHDJg0gA
Tz+82dXiVGuJwp8sBOukHe+debinnvhsTPwtXawNg1i1uTNRis0lM/CuVQ9RANElAR+z5smoxRR6
WrHFw7aqM9TzwJIiBwipTleA5JoUFaJ+dzxUr+VwvH3TQMmIXja0siFaUfSV5GXa+KMAa695oPX8
5JmPOh3Dtt+a5bSmnXNBxqVhYGwNQOEeBHX0LRmtB9Kf0CpyR/0tuMbahoE57w+HnIN3p+Lek7kY
iqomWZzQQ2cclw0IxOrnkTxBjsEHOaP6ZFlSWjIMqM0AT3ia3pL2AxcgiqvAcCAtjWy+YlkoGzU6
GGiyeLT1NEKfW/M2p/b06HTCCq+rfvUixDhBSV4qQVpqEq1Zmr5oZiOLl54MYVIBGziXZffkJsPc
BGahB1meHWYnj5Ci4uB4aVIw4mjOb3Mat5iS1k4UElMIKvAqkACWS/Moq4LbeuKlsTN7DzqGZFGe
RBk9XF/yqhG62FV5EyEFpoRpGWuqTPAqi7V6+OkV9WER/u+yRclr6DdyH6sLkuz9IOICaZ7a2Qs2
Ut+evCKL9dIHU1G7NM8j2u3vp3YaNxzfms+VWV7c73C8SIpf7t0Ckpx2yaHHzBnn554CJmO3L3bv
LFE668anLm2tyOzaZYtXRZ5Z1eMahuQpkG3SqNxcCvZJ7rQa+goBjKpemsyPaGcHA12CpWmiAYVA
6nIauj16tBJjiCbUBpLFvB2qi0m3oBQGhwuaQVEMuPwVRVZ7jWgow5O7kf3FQfq93XpzrxnOmQyV
yqBJOjcxPMiYxwN49QPbaQJnuTOnre7iNfcCiIgmIXoemqqUxYB3btLLykCRuDy64AljGxmX1YX4
GAKECUDYMrXXBEneBVNFChZTTBPt228oGgb68MUYPnBDopsFLAAYFY3cn+LHUqMkCwfdfmxmIkhQ
fAV8mgC/c/t5ltRheC/gaYxm4EvV22ZapX7JWdwte2GEuXc3ADa7Nf9zbc/OpUidnaUqQEPYVaY5
sXjqlqCzu4jOfxeZnL3y6wPLQbYCsFwM48LgxktBXLOqiqUajQszcrtw8IOk/nsZ5o1dW3NNyFnI
lxxyVO8SFwkwCJ3T9jQe9XEM/I491ebw12iXGwWoNTmQgWG8SKHi4aT4pSKfQRvljsBUoNUxqM20
DUy/PgjWv13ft9Wb7FySYm0ALPDO12ca62a7r+YyKDTvcSJ+UFL7Ls+dyAFNpBDeq3DsoKH5G/pS
Nw7W2sGVCUYcLRQMQatyqbu0L3qMyhM0dr3hL0wZfamzLbDznwyv6m9RcgC5I0BRsvx5KUNv7Lla
8orFfmt/tjBoGIPLo6nF8so6xGUDaLolqRfmRxNAnHL271ld3M29EV3f71XFIrqX/KwoWqnXqFcI
A9yJHYtrox2inrSRGL0s6gH3/YAgjH//A51DjKLEciUr83wc4a2mGQNgKztP97wZlxo6TD+QXkcp
Gf2EDirLMglxubml6NLBGbC5en/wnwb6gbjx/POKibLETexxxg3Cwa8+pV4wfr2+V/L3vTMOB4QR
SAOhOK6Cu7tidHhlpCxOG/HLbe59JySsujeFvZswVvi6sFULkPTMyCzIPk/VEv10mHUfYEPXe0Zr
SaD1z9Td4phVySH/vLvx5IZjl4TxIPq5VEk/5nLgFNruB0ujgV+LZzvxDl5e7K2U76283IEWMBib
SE53EuRTnenPSZ0d+3HaGpItRam7CwarP6A6OdFIUd+coUFzHBg6aChaZwCRGcLMFM1e9yovcl3O
wiptaTBW/puru1see023cmKCC+g+SsUq1I4lyZRWelvFHh2O/qJ/b2unCBY8FnZz6/4zYuLBBxSM
goykCgAtzbuERKFNvExQzIgX8igBP37+zTL+vm5Ea/cqWAV1wB5BjvouV9A4Ih34jD01vYNRgnl5
b/gHk99dl7JmqjIjK6mrMQ7Zkb/i7PZ2U7CW0tZiMQqIh3ZgB4xpfRJ0q4lXGsA7A0GKC+khGQ67
MlY+E5MnOgJ932cx07/7ThYm6W+t50HmfhvBszfqy4ZrXLtvQIX2nzwl9LFMXmSYdgJ3RcF+9Y+B
sZHX921NgCwIgDnEQ3FVTUnVHKe/tUsZJdzl6YN9e3EGBMIW0pEAp6ARXTnbjHkcjxkM2nHbKXBI
F2DsbPiBFfxPhJoSR65dlKkHhG+VDexumVv6ZGTp1piz1ewqYjW01qEAAFeoXBzwNUundcBZ2ZiO
831J5vxIcsJC2+LTcS6T8sBZpt+1A00AwcmtfTUudAtLtGblSJujdItUsmSouzS/lLcjHRyOWIuI
EKCbb6WYjxWdP7CliOdAuAa/gIKUYnWuyHJdMNkBlyThgnzAtJWVWDO7cwny72fnaEn7KqMFJCD6
9ahk+LvdKNBjj6Y3sAeBiFv5vp30XubWhMbC+0Sjcd5496zdEyhoyz5l1OjB7HH586lZ86JvEFtz
69ErhgD82SEH0gU3U0Ye/cIIbX1jRWtu9Fyk4uBSBPp57QPsC6J0EHDMIevuDFTxTH68vnWr8ee5
JMXIhDUAascGPE5z91h15bGynN3Iiv2Y2/eTA5436qb3Xr8EPhkwX8kBaw75jOkcG4mHVRtBAIww
GlciIoPLTXZTl6f1hIeFNfdvPp3ugUTfWOuaCLBvoTyEsBP/KCLsloBVhgHCidav7LOXsOTBc/n8
5fqOrl0aYAKQQRt69t9xwfMamJnFE2U8OzPIeN6sAtnXT7UNSkseuOR0XdpaFIFwDbkoMAVjupOy
plQTaT8zINpMp2JBw/0jo/5dVtJPaWk++JRvPc/X6rKSMfg/icph80mP+nkBdNtS9J94w7Kw0rr7
BaMJgpmND3Ob7gl3gqXjaYDJRG3gDlN0fdGrijz7CcqBNNgiBMg6y7jvgtmMMrbxyF3/PuJgsEOi
sqZGwjY3vcTXW9xjKRjhfgrSbNzDa54dfSr/CTAujd0eyoEUHbSWsyUBfLe6GzX607S2WB3W3Ai6
DoHKAHseBgcqby06ozqUEeD0UvT4BbYYTzpbQrOkf1u5vaGU1TUBiGObyNdBOYoj8arMHdFGWMZI
HX1yF+tzbrHINatf13W/avBnYuTxO7tLytlbmNNj62zM0c1SI0w1NN+lZFeWVcC2nudbi1IiGl2r
yGxbWFTjgFlryIIma4PcublRRRrD/9s6W1PUNMLDMorRtjHhDxgCoHXP9dZo0usLAY3D5baBRuD/
inC7ozEdMMtuK6O26vfOFqHYdNMxUBBJT0TN8XHO9O8MMMeO2egrS57ddHrtja02/nXzRv8CoAV4
IKv5GQek+17hz2XcgZg4O5T1PnOC/gOgcVTRAOYGxBZTu9T4CHWWiXgtcOk++Va+ePXX6wa9ugh0
XyBHiDGYjqqZpLdHv8Yg6pg3BvK2Cb9LNfs4j2i+6aqNd9OWLEVHGAXnMYwgg2MzQ2M+WhMoynat
2CiTrB7RsxUpd1KbeYCeMqzITfwiaLM5GjrrkQvvrsSVyxex9W5aXZZkK0N2Ws7SU1wP84Zm0To0
emX8nspmliXsXIKU7kfuBTBUweCQbke18PIQpWY9OAamZccYnaHnx61ZkKtnFJ0lsnER3LGuvJbO
XJtbOmgxyfB86vy/NXIym5+8+PIBY8PoaVSFLQxrVPGmSdP0I8a7Iq5kobDvChpwdkTL/XUpq/en
L6EC6IOQNe7LhWCgB+Wp1MfA0t+s1nY1sX9eF7GqcvBtSgo53Dh/Zguf7RVJcj8v3YLG5RLWdpiK
wEFpc+u9vOLTJHcbWiH/DNFU82/A7ycaQawb62N7h9UawTIMXdBO9qmfvU9uRb4shdiqdq+8Ny6k
yrWfra0G8MxxU2DegVl6QjPcPZxHaNnja1+Jf4yZ/E2acV9nW20LK+ZnoawpZ/Qg12WqWqsae+LU
QweV5z104Hnv0wcHULfrelsVIp9RAO+iZKsSP6XAOtvMw8O6NQ9CPBH/Kc8P10WsWB9e7RIDD+vD
e01xP80w0qrpHFxENOxDvtxu3BefV06pV1VNaST4vMjBjnXfurc7GQvTWoELBbBZ8npean/g2UIr
C/jpAc1lS1htNDus7c7555X4aWx60s8OPp+yHS3ewLqxoeGVkwlGUvx8iRZCKlk5/GiGT0CxCHAL
3ul4uqbg18mOGGYSzO0Wn8CqKGD5ZSprZSxszuamNVzgT1wrC9oqxcylf7QZ9IfG1hDHNUcAIA3O
BUJbySF4qZSkLDqtysYcEA40ylPnqA3gd1p8VCYbsjOK/FBM/Zfrdrx2VHCysTTUnt5XnwQ1OXLo
QKgZBX2ZfeNh6ru3adm6PNcMAsPY4KohCBOUleOiG3XjWXkB0HYbp+LJvP24oDka7crIoIJRVAUj
gXHTaKrRmGOj23vf862ixdpz9OL7SkjDvKl1WwLcP7HvStveN9bTbIR95wU6u+f+57T7JlgemlZ0
XTsrQQ7aYJBFB8Tzz2zrS4tgld+gV82c0K1IA3v6Sc0HRu6m6tikG0Hbiu2hgoWMj8xESqKfS0ku
42alpekEmpGYjA9LUQaN+MvoXtrlq1a3G/pasTrJg44qMlhkoTDF0k1G84UTk8fMzz6RwnnpK/st
H/ju+vatWB1sGrBjvE0lIYSitrm1hU34wOGkebBkX/wP9CldCFDM2vcHY2n5iNb0OhjrvSU29L+y
Txfflws8u6R7tE0jGYzve+xHSqJZ27npr+t7tKL4CxHyJ5yJKBKPpa6Y5BI+a1MeNXSAq3lyNLrz
qoem0jaWtGLSF/KUuGPA7OvJdmaOh44bLAYyf4jU8Qv25fDSeRvC5P4otRXg+NAmi5gDfU9qaiL3
x4mC8o/HRfdqH3T++fa9O/+8cmjGUbMS5uLzCw1YeSiGyB+fejvss0N7O/UjIMSozwLIJ5uK1Wdo
6tus99qax+b0pA8sasWX1NgqfKzcdZ7E0SGoAfneOzCdwUCbZXXGGCdOxEGOjTs4GL0kWLzp9vgJ
413QKoYXCIqEqgcgXlkYWpOOcZZVQW79FBv32prmz76var6pCEf7LR3j4aXXo7LeMKy1g3n+eUXz
k9mwMh3w803ARIoHMd/3W7PNVnSB1h1g4zCRAlUilTah72cNbMt0iMFTgbuFmsdaPLEtfNoKR5kH
MSg7eID14KpXXNhSUqZjiswQexZH4+scJO23KvmRGF8m+lZ2wZfsiESr+5L9Jl6YOXv0x9jp8fo5
UnyCBK+jMi5pRzDMBO8gZTerrq+Mzujpq1+8meZrxr759BXo0WSLb1ixCilIHh0kW8FfjSBLuRDs
orfdyR7YawN6G9shgeveduX8kYDBthKRCgQnMl6X7pRbZu6MIH18fa4pCeZlawr12grOvy+38sxd
Nz63CG3AzGuJnTUdq+m2Csm73y+vi7Pv93Y9wQXg9yNzU857b2N7lHMjP49rH0AEtN8Dd6qGuK0O
2GfLavpaeH+3qN3aRQla7K2waWWTzqWooMu+mquO6Q19BZCr/ul8vW6tW19XrLW0eq9mTkVfRy8S
826T1HH1+6gfARGG04+22ksV8HaCfv2cvuLt1xbRcmNQ8a8Ozr6vqBiZ0gHotoy+utauA6+ICNnW
zLNVNZ+JUOK7WRBMWMUg5lfDAtdXlHsHPd8IIRX3qK5CHY9ecDrXLsUqSpTXfi2oQZysdllCu2+S
HbClW3U9JU76Vx4em7IZCaQU6gtmtmxCBPXLVxscXJhUAoT0obZ/93YZVOa3Tmy9cN9bAdwyqPJs
CAP8S/XLeP2zAiRI9LUjf+f9FFjDbTgKrOJSgPwBZyd9BPbHNJoWZtbFTnvXTvtbj8nl96WNnH0f
JE5pvcw46olA8u8Osw+uf/+9jV1+X/G0dVq0YvSxQSlDf3nE/Sc6RtdFrOgAPlzOYpXoCDCcXi6h
SuzJXFC8O2FWWFUFIGD8wPcxikxy32OmgtoI7GZpzVKWOieje2qOzlZvrvx5Z9Gv1DAAzv99XoVs
i6bpUFUi9qnumifPIr99t7hH6SHCFJSDx7e4ot+fSEAXEMqZgJtp6F5QDj1t6TjrY7KcaJT9aLI9
r8LFv10jDtjcJMBM4lg15QJneUn93ubaqWxe5nln+rdr5OL7SjTUdrlrUILvZ+apGV6MrUSF3ANF
JUD7IA+Cdzaw+iojnV0AYaJRh58qZHi0tLub8+6p9+3fpqP/087d/WgN2b2fvV43tHeqkSlsF+MO
ZUM7aIkV1WQ6J4vIjPGkDWB4tAK7ywLN/ZLyXx+QAw5fYLZlqUxdXmeOM/G0ajzlfhv0PGJt1FhN
EF+X8u7kYxUusEpyqDCaEdQOmWQe3ZYV9XgqqwMmXWZuZG5xyb47+RABxkDE3bK1CEiLy5OfGfqY
6XPbn0riiTAfoyXzb8zxor0BMiQHokz3ORh9dSmj4B51vMkaMOL9wIbjl+ubtLICZCyRHAUKBSU/
9YHl9U1TkIUtp+UewxrTdvf/9Xn1fUU45z0V+PzkPeqH8Uagjtyb819vKjFWUSWm03F8fiD7dGdb
+4/8etljgrKOZHm43HoKDpsETbXLiT/q9ZFvJdNWDBS//n+fV349NZyEJy4+v5Q7z/tkFZ/yG4eO
yA0CSQRY4iRViPSIlytwSL7kRd1qp7xPAna/+FvtoytrgAA0j+I04yCoBY6hno1mWjLtVGECdUpM
4G7akN/KSfJnHZAiux9kc4IaVtk+etBwnrUTc6Jmjryt3t61ZZx/Xx6Tsyhk5prfZDO+32vPLH+p
6r3Ij9eN6U8oduHUoQuMLZV6AMETKreXMuqi8PIsMcWpTEdxR7Sm2Ru9QaOk5yBqtbs+znrvYHnj
N9wt06/WEAWCiUlry6AsDf2UgyMeqZZSt3Z16mandvDKwO/74q4AsWjYGF31lPVZ/guvVh8EsJY2
kb0x+SIa3cm5B3cz3/PMqA4YBzSH5lLTv+bOoM95NTVzkC1ieHJnVBF6Appal9L6tTSNfrhndhP5
oJsZzKW1QSY7ecDSVEu/T3pt2RXgLYjxVjb3I9Wzg23XNOrw/2jqmfgLwKg2zNI8/WHM2RQns/0X
6fkc2C5N0UTDR7FrelfsJiMNNTTYHIXfiSIwjUJ/bNKJBEMnhibsiOV+LYFBOAxZ0R27shhCMMP2
cVMv4lcKsPIDapCYz8zEGHq5noUe6dGR839I+7Ilt3Fl2y9iBAHOr6QoqQbbxXINbr8wbLdNEpzn
4evvgvc9xxKEK1x5hx+6IyqCKQCJRA4rV07oCCt6Yr+XmO0TdEXd+25Jpj0r0ccylJT8SB0nD4tU
L74sRrPNPkksAE/X2v5kexv5kbvuwgKMvWkj2H892SV2h6pHnPTey8zAfNs6yffBjN3Mv64tUoUE
85zLq70A5As+JaVNAphHvGHEbZjNd4nht6Wi+iYV4blofgHRGAJuQURqValJ2m3DBLIDtn/Kj5mq
c1TiUICpH8V99I3Ar7jIRoL1vjFA7fqMvtyAdPtc+2jRqFpUzHOSV+xMjnC1utiutxyQhWfS7ex/
wSl7/TAknweeEcS6SA8jzPpd9zmxDlnNME9T65xnVDi2Yge8/X/3fcFdbRd3gPnpnee8DEG56y+F
CvVMJCeB8h2qXkhE/54IeG58liGlaW6z+HkhW/Ktz+M4Kl3nGyjHjPdySnNwQtR09UHn2YHLRtv2
JgdRAk/8EKfV3UT1YGq1n52lfaar+3J9+ZeKCCcXLxUH24K/XAQ1dVsB4O+Umc8GSqdVjMabMLZ/
XJdxeYTnMvjfT45wmccWMxYgg2Q77yPIhf/i8xyKiqQb6rIiYtg1GqOuF8d4thftvg/qNr+tvQtP
Hn4/yvAIO1AHQ9rq/PdrJnpEBzDkPCdwlF36PDLFCi4V5FwA//vJBiENriVkscznzfpZuIbfscRv
AWMcVKlPqSA0ElCQ1aMJWbQJk0lQrwKX0HPufgZvsxG/rusXl6ooi2VKBU3HZG3uNlyAkdGqQOcZ
+Z7nGvMV0+6eDYbPutfrx34ROuNUOMsYR3ohzBDX0uZpPnbdYjxvgP6CaMwHw0Vr3pHxleU/r4uS
KTCaWQAjQQ8oWtYEX7Sv9XnQ0bz9bLQvi/Y0Ha5//jcP0Ll3gloOvouuG3goFzMbC7pkBIA/8jwW
i++tv/J2PoBRI0jze8/9l/b3rH2c9STQeidsmodleJ2Nwm/tLtyqZ1J9nIePVfvD2A5tqsg1y07y
zy/DS3KumVs/ukbiYeUZewJsYy0DZ1KEirLNNXGGaDiBewlK5XMRhb2AtxzUU886Oerrw6bIof3O
aYibC/cYN9gGGeEFQZKujzqFCwedN/TAqV0fHfjB0r4QdiyKPqBrsWu1D467T2mym+Y9sKR7kv0E
sCxI6q91daTdUVOFH5eLBuMAUBZwABBaXrBIg+netXskHyId3Oc+vCtFkuTyop9/XzC5DZky1jN8
f21/zYYTmnQI1+LOHSaFINVCxNNrY8NsZggy4IZNNMizG8E9sL5YCneUoB4mmm4EFUz5CNzEcazI
NOsn1q6fh6a5m9vha7eoGq1ku8YbX2EdQZQJ83WuiiOSDXE21nY0T/NHe0gOfQfKid4rAkqT1+uX
/vJmobn2RJbgd9RxbgG2CFnp8AWcf2gbfmhUOSXZ4cDzA9eMAeA/EbMwuTfPZpzFVtQ6k+8NmEqg
cJ5ki/AQeYJyGMQ2FxC7KmVlseG9iVJz8XVY+SaeQ1ye61slXQYGNwAhAI/ZEalING1Ztxw448jr
0kD3Ndv7m2XwZ8TGkBMIEuy7zcw+toYNyxiLsJ/0Xc76l1FTNdiJGKXfqox87//KEfTLoZNbdTBU
UebGAUYEggIEtIHt5zE7dkU4TWOw6uCUL78Y7tvNW4h9A+sr/E+4SGKqwCMstchk61GbIFPge6o+
NYkinH1fsDcpWsbtdsH3tTEwvJ2ZB9n79RVI7uaZBP4LTnwkByNPMjTx69HcoTH7n2zykx+M3Ozp
AegANju8FmAVvWDMmhDL6GBp0SPH+VRgTMj++hpku4SIEk0xuJVoshRSllpit+loTHrkGW3QTiGQ
PT5T1W8vqmAogpwKERLJ8YzxmXqMNWRb5Wvx92KtA8d+Iu2eZce+VRyLYkni1ek6ZyJ6veBYsvaT
U9nfgMO7d7s0vL5z3MifP+Jni/KEm7N2ANzMKxa1TQ9GfMj6Zz37QL0UwFIV3EIqyrLhXKKsBL57
QdRGNZIYQ65Hdv5rLd9Bh7Gbl+mQJc9VUyjyUjKl5vB49PSi1A4mlXOlnlKr79e00iNw4e8q/VvM
3RK8OOTb9e2Ty4G3AVwFhuqJzGNO6VaNbg96VCQH4mRBzcLU/Gywf6+LkSoDd2r+rxhB9VZzpSMd
ej0akzQotaz3K0vzZ5IoliOTw9G3oO0GTZsr1jBwc5mdtBkBQ8URfIPN5nsvt6/kVAL/BSfWxopj
kyCfR6LByXyvOvbxrlkVq5A8awC9/VmFcPhVBY6NcoOM3AQD6a7sFcZMuksI7VEkQcbzImpJwDS3
kLgg0WZ+M4tHeDGeqmtYugQARHlqBrG3WIMpk7n2prQiUQP05nR0kdm7fg4qAYJG0UrPrXLoSTRb
7+N+6BUNd5S/7KJdMf8s4PffT87ZLOyupWOLc+6rhxY15GFEOs5w5i9OOx1ttw3srTrEy/Bejs6O
aekO7lCog+i0sfMwN4fMzysvSBlafA2kaftsV+SNoo9KugkIkTBNBAmwi3mu67xlndV4JJrS0E12
Zfo3m/zn+6INT6qtXePcJoCxHVh2pyRYk/5+4GQMRDxoyhLrXKhMFMkUU/x++9UdXl6vq4jMtgEV
z71cnrAV40d784q1qxLKH9W7bfGC1T6McxrO87S7Lkn2spoARKGjgfMYi2kAOvYgJet1WOuV3Tle
GZLKultNFyPyNExIX9pvICVQnI10dScyhdcIPTJ9tuaQiSKZr3l3W/VADfRSdz+vr01qLE7k0HOD
x2K7XIt206O1etP0j5b1NUEv1XUZqrUY5zIm0g9QNMhARP5hnNcPI0FhrEHdJVYxtvwuSl1c7JP1
cJ08udhlPjrxOq16hAkPu8r6VOePThtmtrdz1ybc6gYzWLpd1X2pl7dGh1/0+fa1ooEX/gNCU2R0
BFdv0KsNY9QM7KeFnO4nL/d1159Uc7tkGgniWDgrKOTjP4IUs+4tVKawyjn9kDPMFv6gTS99+gJa
u1DvFa6eiEPl4YtzKk0wxqw14mWZIQ1Ni/fW5oXZ6n1azDaADxMSvblrrelYZ83O7TrMgNm+Lkux
G9rkqGOk5Fhu/ySdGwytavyqSNIi/i7RiIOqZEgNftZOXvue99OI73IHmY/R14tjiskhOmGhcrqP
TJtPdkP0E1OXZlnc4mZSc901qfmG9uBdk/VhwlxFkkUlSricA0CxNmaJ6dGw7qv5qZl3dXs0NMX1
lD6GpysS7udcrVtruAhPMHPlAyPLPrYLvynrR9IBX475231iIcGzPltVsR+K6gkNZPdrm+97Vu5Z
gtogywKW5jsjKXzGli5oSxUOWRZDYzo0qmZAwXM+bb5XJxd7zhqvZx5X+eK+ro+Ore2JeTd2j2vH
/KqMH9MWvmfV+gtYHK/fadk7diqaRw4nokHkndlQfz3q+jC/ZypaLullxtzr35lKIGcEU28bVakh
HIDJKn55cNLLcvQzhqr+8NVYvqWpCh8ikQecL+fJQVAAfIKwk3k+eb3mMQSKcYiWef1XsxxWY2+R
l0QFNOSWQbDGCKZ0OOto8MCsScFOpUUOeHtaYufs9Vfnbj6zO79ys2c31jOfTpgSAuK3RVv3109M
8qpBLpYHy4XaltgyZTdz2sVlqkdTcrBBoZiC8yK8LkKiFGcihLuJZNJkjSaWps1VQNp3oOtuV7sz
CcK1zPSpw1x3nJNjg3xHz/26Vg2XVi1CeC2LSptnukJEnH/u+/vsZqQsAQcOAJTQalwgNLWf3xya
JElRsgIxNaO7aQuBi9ldPwbZSYMIDiBQzrhzUaMbJisdc8/Yoqo1v+ZzsQNC8GelROlJxYCYDUoF
UpiLhCfrUjaUubNFmgcSxkOLOdzbrGLGlJh7DPr+I0Q4Da2CFUahaMNIh8bX6sGPM38hj3mmUF3V
YvjfT+xZUc0V83ITizHDtA+88lCrprdIkilIPoO52QRKmtcCz0UsSErXg+ltUUJA0nYPl2t6m62b
wRQgwwNkE7lbXsS+AFN0g506k75FKzl03QFIFcB7rquXzJ8E+R+fRgk4I/pjhb1iutHjOVrXiFF6
jPXEz/Lx0wjEzsSccKqBOSf0UPbjr8HoHxxmBlNXBoOhOjLJRcXPQO0WeSnevS3sp+5Nmmu2xhrZ
ASvywNzq4PpCJbp3JkDQvZSYE2DHzhqZwCEXYWN+7wvdL7vbmtu5y4ZmWRA722gwRTla2M64T0BR
hRpxtGF0r+/lCmsg8xLAPYmY0wQbCLjEhIw+imsD2nW1Fa7MFBQOO7ZGGdTOQ25oe9DT+Cv5aMcF
CJ+fdOfH9R2UqgoGS+KQcEC8Pn2u81VT0T7fciOyi94IMkruO8sZfGtAH8La5a9gbg4TYt8VFjyq
3vm335aPmze/5Waq2GXZYYILH6AF1MfxxAvaMsY0R/5ENyJMfBjcH06D7vhybygqrJI7jqIGyj8O
54u4GKY5AUi5tTkxIlY8lkO369bM75dfVe0FKGpd31zpijDqBpEdppDAoJzvLS1KaqyjYUbu/GmL
v9kYfkoAVGMqBINMDkCngGVw7ojLlEVHzbQoFshhfWha9+C4NkYfvSWK6ya7zydyRIxuv1LQ6KOf
K5rdjw4GuYOU7vqGqQQILy9qAYCvGBCg5/dz8lyoOgpEeu7fNxnc/A4HMUPdRc6dbE7nra11E3zR
hX4AiRHYPsmY+ShIlo9GgpRVvPXtobXrb7SfiY8otgl6lHp9L51UmDd+tQQ/k09ugUXhw+SRHT5X
j9KKjTrVZiuqh8eWHtvqkQyKZJxcBJ5/XlMFFZRgIMdhSFAUbqzI7ptvhZk8ul597Dwr/ItzA7T3
f8QIRmTOk3QbdIjJzD4k7rzDzNP/TgK/Aievf5m5Q2bbtRUV7GUJF/r5+ucl0QWIOMHJA14E+zJO
A5VomlUNMSN72Fnxg5nBX9qz/MHVAyXaQXomJ7KEwGztF7xaeC8jEEz4BQ3cBrBbVfZKepNOhAi6
NY4diA5/CxmCn/rtYHEANUEza4GhnD+OwhJshtrjlKUwODhro9YeqbPeXT8RqU07ESEswJkpWOza
DDcVUzUe0OrbB7bmjX5fgdewMatlf7s8B9UHEPDghQfh97mCAU7T26NeQd5g7ty+9A1zDPJq3PW3
tyJgwwifho26KqaFCEbOWZtF85rGxHSoY8OOx+vrkB08nja8BAjDyAXta27YRVmSBCa08LVvZaW4
hzLlPf28cA+rerTXjB/LZIZWHgzdo2sqUFyS8Bt+658VCMrlJmU8TyVWkFQHwPdrjO02jpUWut+b
2l9unNny+0U4lSbomWaVZdJ0kGY0LpLxH2dCgLs6XD8U/hHR0jvAjDm8corGHMERALm5OVQGMzHC
9POk5X6JTuXE+k6Nt8Z9ymEGrouT3R2ODEBTGzwPlFDPdblmbufpDXQZ/SroCHizJ22XzcxfVNV7
/qHLdf0RJGxejNmMRUshCGN2uvueLZ/G1NP8PC3eSiRWdm5rqHwdqX5jJLCLi8P/Cfe09vq5yZfc
jJblyU3DbFT4bPLv86E0nCAHSSBh7/IFPrq1mZGVHhpQ/c+Kp1J2gcAgwwkxuI6LBSDU8Vu3aBoK
2o39WO1RHQHr7e3HfypCuKNFOs8FOpIoiAUDa9st9L5Og9xVKJlso1wK2lTegg9YK1/oyYs8bonb
gZ6bRvnQdn5GjC3whlaF2ZJpGAjXLE5KjMk34nHrWWMYS5/RyCVGmG32nVd4O2MFqfmQdnvDUREJ
SVcFbCe6JsFliLbD81XNcQK6ZYL6nFUG6fukCvVkNxOTboDZARAAKEHhZtKu87aV5DTCEM/4zSkX
I+xqDCn0rdXUAszpsv7iOUC2AYlMPsvsoq1r3rQaUw96irL6o9N8tFTXUarOHCNme7xN1+L7eaIF
HbqhqqHUaVQQUMikT3H6kzCVjZbuGqwmgihMfb3An3bOSLVqtrFrjeXrm70zYn1v5p8M1ag0mSBk
X5GtB3UJGg2E1fSTDRLsDKc/ThhmkFv5K51p71PMg/ONnKhGeciU+1SccIUG8KixcuTirH9S97Uo
93Gxr6ZXw/ty3SLITglhKBh4ABSFVygYNYIgIDc8DTXt8Yszf423fZcp6OblW/dHBD1XhJaiFWWb
IMLp7jIvbLY7swfd6OH6QmS+welCBOtPqt5lZY0dA955W/bJQ9r4s3PIYt/4Fce7vxAGpcbgBhTq
kQk+X1LTaHQwNFzWsh3WO90urM9M7x0ECCW5sxYPZZu2ne0dUqxM9+N4cRQ/QLqn4OyA54DaLPhf
zn9A67p5nLoljUgyfmi7/PvSxygVIYHoT7FKGaU6ciKM/5iTm5y0QM6uWgHL14XdvxU7gkT/+n7y
2yN6C7yXGy8/8tFobDyXgGENW+1x2zpZz1n20a7vrn9fvoI/3xdWUOS0xIBhRiNk2MDf+G9XHde/
gFrBbf8jQ9CJEsSpvTdBRh9vS7BY2zs0n/pZPb3/d4sRXKtpTEZGbNwn4IEOyBj7pjbtMk2hYaoj
EZ47sByzpTEhBfY987veOcaVq8hBSLXYAAUYEmAeHB5xy6bVaCa0q0CxdskHTQ+6D4uKWEN69Ccy
hN1y4q7RNLARArTzNV32AzmO06+/OBCQpwCbxv+J1bnCq5Kc1NgqWtxX8T+1mfmYxqy4ItJ1nAgR
rGgz0IIMRox1WJ908IOzJTQzO7i+EumhnwgRjCgb26w0LAih2hMn8Lg9OwBec7TIIJmLpJYu4jfR
7DuxZbaQyK2RtP426yqn43IBoMwGcR3mzuEtQ9b63JBsOgXCQEMOd3nYGtuvhhtnXyIohMkFSsvC
bFSQC3rCtYjJunRabiEIYHroLnmQboog9/JScK46eLVo8cGkWZFtqF2WrRsWJCKNZk0ek5m8ojcf
MLCifvY6VUM5v2HnhhcpT1TqPVScENhQ4cCTeM7tfCzNCDPytvyfboMhCfTkK5hbbtUsA8xrXAaA
nEgHCha+78BqkXWDGcUfALaIVUTwsnNHVoPTfaE+jsG55+e+DLSfLIbYTM8fptLP+s9/8fN5BRAJ
Gpy+WAvpqim2MEnWjPo1KKbDQKPr37+83dgXVBdR4+E9rOLUxNQpFjD/p1bUOiiIHTMbcEyFAZFs
Eciw0aeForIBmJWguVaN/uAWnckRKRfy0mTe/FVbUlMRVfwOuwSNgndMLV4nRSOrJYjxKuK6w7CS
SFs8oFA7H8xT35bFgV/y1lpgUF7KQ5fd98unFaRjW/NvMSoukGyhwGjyehE6elxxoSCgaRLL1PRo
H5v6oc7o4fpZSS4opvj+7/fFmtxWb8moU+CdV7Luk74Plyr1aaeFcXxzxgHZS4D3KQwB+jVNQaut
Zuu0usLbZfZr+HFsl/D6SiQ7RQl2CZNUwFEIR/b81hCzYnU2o8Knuf9M0ajCDko/j0sPlUad/6L4
BKqNEiPJDCNyATOe38zbPS5Uj/98/6LolBSVY3euAdTgr7V+BFjQ9xbFYcvWgAeFckwGz5oJR9BZ
VYaOo9mIctzJ7GtvqiLYy5uPUiMq4QCew67g+p+fgT4sxjA0bIq0Yl8CE5P5WbK79ZghAvl4PpcR
g+zEaCVJ42JqTFBngB89TlnQDwoH6PJGQAB2CERZQK6AZfl8Dc5ooW/O0SYwidd7PFJBW2Pi6r5w
FfdBJYf//SQQaQChJ/kCOQnc+E7bGSBjiq1jqexwkx4K+jGAT0Cu76LxeyC0BOcfndDPUu26Qf8x
jY5v2OmP6wejEsOV72Q9FNnK1WJkiqrB3Btdflc09XfXKL5dFyPbNvB/oHiO/gkQ+goqRirE/lsz
jhFjGJSSAXdV+sxad313O7IcoSCcI7jzMFcXdCDoPcR4WscYMMzoUFlPmN5lJ4Pv5i9z8m1lN6cu
uDDMlLeQOcfQTEHrekydQnJQG6J2O6ZOVORHo1c8JbIDwp0HBgIMvDD6wu1HIyItxjYHdTAz/UZ/
5kV6twmvH49cCHg1HA8cKrpINNePWZ2Dx23gUzLNZWdisJWKnFomgo8vgOuNEBUZrHNF01NtSjUT
+lw0LwNKZZX+yVQVr2Ra5gJVhADIMjgt27kM1o2kwDj3GdY4v3dAW+/VYK+ful1juXfXd+zSa4UH
6WC8o8PzBRe5UgxKaZCaKZbI3UbfKe/mLATX786YXxh48q/Lkm3dqSwhfow7b5gB+Vwic3513bcO
AyDa7OW6DPnWcSVD4veSYatLc7rELbYuWb6SbL+w+2YLXFXCXCWF//3E2lgE43nZACmmthxIMv3u
9HHoR71XAGku30wcD/QMfHmoBV8wFczJ6KWd0S8Rsv7+hrxUsSpeZemhnEgQDsVaGi9nXrdEnfFj
qe9jBsi+ClcgwV6ZQOhgbgzuDa6lOJS3iofOLdZqiWL2XmtvJb3fcjs0Pd7jzvykrgKN3nf0sRtb
xfLkojlqArE4PHax1OQmbsomh84APDVfJse4ZxX5nDftp801QmOzg7U1HtB3r2NK0LLf7O6f6wr5
//gB4DwEbSA64sS0cIPm8mmm0BW3e67oLzJNGH22b7U7fXx3WTg2x4E8msbN+SDsOFr8/keq4I9W
67D2pQ2pq9X4LVyidrdm3xNLYT5kF+FUjGDVW1aMFlvtOWrdL3b1T1PvG4CKbiYABw3KqRTxcV9r
K9W5FFCh+mmT+ami6U9mBTHKF/w0YHkAzJ7//eQ+d+UGYtp1hpJ0rAn0pd8lW3HQPDfM9OQfzUne
rysFv1TnkR0WhLCOvyC/OcfP5RmwUGsab2BgA5scbe9IiUkUGBw2Y7A5mlOKOrwuT2ZG0KMGi8gJ
TEEBdi7PKw0G0pZkiZovLH41VWxO/D26WM7J5wUtKLKYulONz+vNUzWmOycBvSf1UUwCYRwmL047
Xbu5/MpbqBBqcYacy3jL6DCZ2NaSOjLrV2+mvsnCLDGCJnu7ded4IgRzr5ChAnOtIageeA6rERxJ
VVT7NmjhPSU1/KXq8aFayOaAFNVE0VLwKMHvWi1sW6so3XsktH95KyphYXG4voxLK8+l/G761ZHj
Ej0KtFumWzZBSg4OWd9oU19VD79UsTMJYihf51NhuVwCcfecTNAKrq9A+n0QJSARggKlKx5E2hv9
2KA9Gv7jcxkYSXT989JjwAtrAu2ABmkxa4Qh19ucGjM+76x+mRE/n/7RtB3xdjWio+uyZIeBmfGI
H4GNBYSI//3E2ixzAaqZNK/QH/LZQRxRhUDgXBdxaWAsuI3ohgfMDoU1sb+2mywnT6e5xujmfEfG
+377YqFzAP1KYVbtNb3eX5cn274TeWL+gNnj0ixFX0ctnXxSgMDfyj6bpUd8vSmPSVWqXArZHqKp
H2k4bgXABHG+h4PNPKsy9SpievZOFwYHiQVroRryKtM6nvvi2FEQzYijJ0xWueWYObj+YM64Ay+D
4pyky0AkAf8bNVAwC58vQ5vW0i1nrYowBRYwGOcnqcAyusSzqmNIkkxEHhHwcwIeafyPCFcyFgoT
kLIaTxzGrDd3WntXYYaPboOPWzva9l1fvmwjwY+ofbp8Kqrwdg05lS/6mWY2jtUG+XbefOtM8ljG
mJcO0MM+6aons/IUQHfZzqKmDJw7n1dFxFY2ymKGyeQJWFyLoMJk24Gsx1bF0idTj1Mh/Fqc3ORt
zMc+WyAEA5e01o+fr++Z5PPQCUzBQvYEFk+0ef1qjChBl11k+RlqVCo7JP08Pk55Oku/KCSkXtFt
cbU2QDFiFN/0XitcX+n3ee8ViggAF3mC19FpMShZO3w/bt7Kg85er++O5ISREMXzzwc5mugmOt/8
OCZOgmn0TeSN6d7WuzC3P00qwyZbAx4EINmRtYDvJNiZYm76FmmyJmLJt2HK/GFRODIqAfzvJyqk
T701wXtqImq/t+Yvj3y+vkuXHjqvR/1ZgLBLrJ8wuWuYm2gtY3+yDku886wHvflyXYzkAQBQEPgk
NNsh8yp2ddVzOdWgy6qjUu/QmtZhuDut0giFxfd4cr9oyaC4G9LT52PSMc8TJk184dAJUheDS+rI
mmr0QC4o8rSJ86B5nWouqeyEUGtFygrk4uiwEizXWjctqxbaRpxQ/qWaFU+A7PPgGwFOkbNRX/QG
eTFmObk2bknSkOZ+WcvluR7T23tSUQI9kcLV5ETNqnSdwIoMNat17T6fzQ/NqEKGSBYCRD2KIPBi
gfAWiSFNOybplNAh0r8u/f1S3ZwKQdXg5PPCMWwtDEya4fOjvUufNv1wXYGlvx41EJBmcASkWO62
TQMJnRafT76a4z+GpuoUl+grn+QOrw8AZdSgBGPIGldrMb51jHTAknVU64t656iQW7JFcFJzDkHj
bdVCj5uT6drUzuUYgSQ8yMM4UzFhSawJKrfI4iOzwLPSwiHUdVamoxUP0Wo/LM19tjyswKerJkHJ
9gqIG+RxCWYBo25wrqze0LcJ07BXK0iPk+pnT39SALpvP/ATIa5g2SdAWWp7wl711pc2GCvF4ydZ
AzoPEHIDuMvvNT+qkwu3oOuoG3XSR1p8YDToNkXAovo+//vJ90mju2Vt4fvNcK+B/dwItkZhYiU2
HUE9ZlkBGweiY/EYaAr/fXHzIepxwh1Zdyb90lfPS/WcjO83HwYfquECd4qO3Ys8p953ZFwwmjn6
QryoWBV7dXktADOwEdZ5mCOH0o0QY4+9Zw00080IYOb+GA8KV1PyebhneILQGmhwpIlwFBu1mrRa
DFjwxO/AOWGHt+4OMtmcCw7DuRBlibWTUdecBVUmQEuSn/dT+u/tX+ftOACvoL6M8vL5zy+mdiCE
TVa0fij6j3GjcEAku8MRSug4RaiLGEpQVNMonLkFuDjyCro3qu0NPEqK2tKlVcLwW0S7mJuCdVwU
MVhl9ZlZEeAFOz+1gs7bxd3RGhWe2uWN463DqPkCmQiAidjWuGbpoJfjTCJ3SMLCDpmj7yv7dmIX
SMEDyqmrYJ5ExH9rtosbay0FfGX2a+dOW8NmjXRTkfGUbRmoF2DEMWYGnq1g/erEdlYv2WhUk+qo
W4gEt6T4iBwrOrvd21vUkVnFsByA4GHQAcQ41zDXTdJCi3stcvyqe0/jt+sKLDkYtHp4GE/Iq+ZY
zPnn0W/qtqRt3CibhtcxjyHEAJ+p9npdjESRz8QIL3hWWOZaOq0blbT2yeZPi+JMJAJs1EeQA0Sp
4rItYrQHzA8kuIhm94O+0Fzx+/kun2dpOVs9IDA8i4ZYhm/jyYsRG4zaVU2tqCx+JMO++aLXjwvd
69s+W37dvFU4b86Hgc51cLQKotBH2Gd5CxLgNtSTezYfb/886CNgc9EciYy94OZslpFuk67ZUUV9
hvqJKlsqO4jT7wsK5WY6W3WSORH53MW57yaqpmTJ7YNbg+QV0GPAwxjC/oBlx6ucOiFRBXqqGXQe
ecr8tikDTUUnKlkKYFvwacEcjjy5SITFcq3s16bVIzDGT0/xqigzqT4v7NREW5ZpOeg9c9+JQegf
3HzQZ79euHKNkXV6ueDzmbVjaZDdzoeJLiH4smjR47AbETXdstHaWMK2qByfR/vJzL8u7HbjhKeb
99Dh0sHeCke9ag0mddQdwMbM9Xu0UjnrvbkojoF/RLja8DLhf+ABBwBK9NRSU883u2DgrKSJny/R
0hu+o5qbLRUCohO8f4CJoChybj8awx011sV61JSfMJUixqRASwU4lMvwgDUEmI2D9c5ljKxHitAC
INCm90kOhozt00xV42kkt4/nKeBSoRSCiyEsBCOxYhbnoDbSq181fYzTu1gD1ur1Zt09k8J/xYm5
1VcH8xraFNR41s9af8rj/fXvS8w55mgQzJDBDCue5D//flowwMILEAVb7Nlkb1p/55V3xrr5g9X6
larzSHLR4YB6SIBweONFGX1Ocs/JR9A1xZMVOrP3vo4qJZZUytFIy7uAQKXEuWMFRzSeUN5ty06P
qL5+72YajqWVAvXQHAsUsVOrPbqLGdq1HVL0pXV4zRQhoUT70L4AZB8A4/AnxVpciwElusapiTrt
1Vo/GOldMd1dPzXZPqKagHQ/WsT42Z2f2pDFjQZm0g20V86jMQ0fY29SxFIy9Qb8meeT4EleAKxJ
TOykK7iI9jtmw/uNV/kzOCf/AqZkYyEoJiI5As9btDoDTsFq2hnGX683v6kc09fXZWdnRhY0zfJ2
fedkh4PSPA9TkBcAJ8j5zrlZhSijtfGS1VlgTUigZJ/jLN1dl3IZ83I+pz9ShBfHrTPN6jAQICo1
60NZj/5QjZD2TcuGg60rTMTlkn673sB7YoYQ0rSCtRu6LumyJd0iNjaolJOAmGVItS/XlySVQgEl
5c4+BvaJ1yq1UcQqwN9EYi0Bxcr2tM0VmGPrRPEKSVg3sZ4/ki5qwHq2NujTgyRC/bL8HDvvXvnL
yl56UD3oIzr50v+PNMWlvqPBwwD8GSadEzzx9Z8Y2jHXdLMAVx3oH0GWE4LjE9Sqm6r+LNtF3rXA
TS1iDDHIj6m9oOttwa3KMMRuXRHoP3nsx/WjurQOWMqJEME6WGPbN125gn5t1O+3bn60jF6h4NJ1
8McVCR0+0EDQBjAUjJvdW2vkeIdy+6Stn0bV8CLJKlALQI8KcBPwbcXS25ajv6pnff38ye1MH4GI
wkzLvo/AAlkpIL1hSIVdAkUlkMZeWj9bceW7JPdv70xCURmDpJDoRP4Rw33PNYp2FisRBVcYvrRb
q336ev2UBYUFLR0yzHw+LW9GAJUUf9lPFBasG0bWYEzoU0YqvyPPGDZaVl/z/OW/EyOsIl7bbTFW
iJlI51v02XA+LmOOkYqq1LZgM/+zHjQ8A67MMz2iStUDrZw0a+gTa7Td2oIzcCTHxh0xLGlrMf/F
OlxfmHD+/5EHWj/kV5GGoSLjV47528RrFvq00GDOmI9n6DYNEyWIUVPZac64rjp9sqbPGK2lbOiX
r8BC7IeyKLnoOcbo06y1KoM+ldWwW6zsY8+YIltFhIv+nzVgi9C2g3LARV0pHpZ+gD0hT2tmWy/x
4iWhU9f6a7F0IAsGV/0bejTsnd6YzQsGTSd3VUPXgNEx3pUAwIRAWHWvVat7H5KWZoorIFMZsEBx
HwvZcSLGEt02GcnMNvKUGvkh80p3p9PxA427BQF9+QC4aPIXRwoCDd7Xhj6gSwRUSfO1tVsojXXf
7ofxtpTE791GXMQrX3zEuRhTuCXQUVqXGk925SDM+w4csiIWlm0ZbwgBQSLP3oitB6XjDWbmxPRJ
W55Y/ZUkbtD0g7+Z9+M8K2TJ9PNUluAFIc3VN7aeYDVpEFf9sShzxX6JvsLvDTsVIYQv3Vwta+Vo
9Ancv6WvrXX9AVnPGHtn0dADdffeGqrqWLO18Xu7bENi3Nor//s3cK/IxhAFNCCIvBpgHUjyxMms
p4aE6y5RdSPI7DzS3vCNkQEwUC07t/Pd3BQpKsfWU9s/6mlU1w99d8xKFaxedlgwgyi+AxkHNBlX
nJPnBFhmsFkmhvVUGIG9oLdCcVQyQwIAB0/lYQgSbu3596e2Z5g+2FtPZfPRGV43RJg31i3/cxC4
PHC8gdMGC8O5iJZ3bfV9ARHmZ/o4MUXpWLoCDn3l5SwgOYQdWpOmRFdAaT0N6fd2xtBkENCR7XD9
VZKetoMiOxQUZSYRJmC2G2vtBKeNfuzluU12FQt3fyHCA5gJXaFo+/49VfbkpPu4S+E6xNaTHYdO
+X9I+9IeSXFm61+EBJj1K5BbbZ2ZtXXXF9RdXc1qg8Fg4NffQ82972SSvImq59E80kilIdJ2OBzL
iRPcwzRxj6bvbfnzupxRMU/SSf8cx4mcyX7ZoOqKy8E293H6HJcgAl4N5SpLpZ90paeVInCaJfM8
e0QnIic+ka6jYFrArO5duU4MzxrWUbu+vqrZA0IFEJVxvDgXbgoe3KTr3BZaoKJOl3B7xcB5Nsj0
h2J8EQ37vzv4/2RNIyGr4WmvxL25zzDCEtDblWRP11czt2F425FFHiFuiB7Pr4yuwYMoyIANGyLP
KI6Ktc+0xbHXoxWeagKKBtgsiNIv6v11Z3OgUwZjryFk/CYYalJd3KmmpysDYlZTNu9RW7LtEKqD
R3sr8hFg3GTmvSRGSDyZG6FvcWo+RK4ycvy0oYEc91Bxr+i1FO4VJd/q2iSrDpx3QG/3oNFvSQV+
a7Dr7eGGWO+9ase7IW5Rour7LFn3nWV9L9U89SPq9j6KMsWqJVw/lm2KCXB6WUnPLsIHF15h2ZR+
FG0UsclttfmI+zI96EPyWzer6AVDitjKbDvmFxgX7KFBJb+FI5V5cijkGqEeWIjx4G7VMM1/XT+8
OZMNMBFIZ5A2Qapp8viRvLFFUWbWPhU3jnvTLGU455QDcSQoT+ElI900+X7aarJjBmxR2DtBVSsr
AoBnSpbQILPLOBEz/v3EHuVaQURiQgdVACiMoF2i2F5axvj3k+8PepVFTMf3TTwK7TirvFlqsp8T
4aK7EgkzZBzRAHcuoldsl1WlTfYYYv+mJOl3TowG7D9k4XUY7df5RQLPHaa7jo44eLym+HJN6QT4
4qiBRzqyd26jEC/umzUALqEHHFt3m2AmdlCV8oussZ+WCLU4+PKgC3GAJj1fIFKpQh9K29hbxrrk
j6G1AH6Ys6qn35+4inYhwRNoh8Y+7u/wjxJtmb52l4b3zGnaqZSJQsfGYBAxroJaPsLyJbj8nBYA
Lw/wychJgQ6g803qVLUbVBOLGATIL58Ee465d/3Kz4oYq+CovlrkIuKhaeNKsBgZ+36ITDDSdjkm
efSBSuIFTZs9EDSpY/oPOLhRIT1fCxgbisGMIMgNS+NIcjNZtzJMfw6YuPDEq4EF1xc2ezQoxQIm
j6QPWJ/O5RW11QnaV7ik4ZN5T+SP//b5if4SU6it0+HzmuZpt/rSnNfZX4/HDUEAzgaoi/Nfbww9
emuNwtxLdWdU2/SLKLN/rt8I3QF+FEWFKZsKahSlrdqwxP1NgexrFX38xfacfH9c34mJrPWeqYrA
903Pzu/dYiGlO6u1J5+fKJNQhS6r8SFpX53eM9VNvsQKMScBuUIYJ/hleBMnfgxefJB8Dbh6pbMr
tQ0ps01Tlgt3Yu6UT4VMTjkNezMyCYRYGOnnZ90CmcLsGkD8/dkhhqETk8+j8gEGOas098T5phd3
te73xurr5zxGeKhNWaPDN7kGal2yupOOiXB5B0ep+JsVIHUxsmaAN3UaqobaUGe9VVp7laFP9Dkp
HkC89hcrAC51LB6j4j6dZWTb1Ow1Az4PsGbt2hBOtZKyKrbXpcxZP7zjzoixBdZoimtCyomi3cY1
90o0VJ5ixPddG2/UqLmLnaVa0awspKFHsiEMdpuWC0nXGykAaZDVgr8cOBV6k2hhtRnyVkhPJzE5
XF/cpZ7BiUDTkwbmXADcp5DV3MTwlIwiXzGACdGMV7aVrpACui7k8q6cC5lYlCGnqIHkEJJWG0r9
yFn/t++PizyxWE5SUhKO31f/tNVjtkQvNa0iw+KOvx9dtdBkYKmm2WjTyjk2MMWDkbQbTCHwJVe8
sLIVj9fijkqywSuseqQcXF9r2S9l0BdWeKkXkAwtc4CVAHPStJsYsB+lSaVl7NWq3BFDyb0+oeuK
oSDGxZftwsgJhLoXcPfjPPSJ+ZRJRvJ0EGQv6l3ibJf8rjmNA00bTA60HK/jJIWlxUZs0Lgw9h2R
vsOcII20tTuUC7bhMuGAVfwrZjpuNKFqVjtDCSdSyYW94SD/3BOpsZcuZvo+SvQs8vpcJDtMaez/
2KxbKsnMKf3YSYzCDDQGEMVzpaypElcpVcg+RCaadT6r++Dran8qYeJitqANQc4bgUb81CfbXN/9
t89PHORQ/N8C0gEU5KWfs6VhB6MmTSOY0wVM7EJRagC8DhZB1SX2c77WwNZVbI2fdruU6Z49DPjJ
DjBG0Gt74lGWfZHFrEWsZLq/nF2sLcAsZyoj0DZk6YCYGil27MletRSJOu4i2xjqT40AldreNTYt
0ihWRH3a936PcXQJeNZA2+m12roBFexD+vUaE36Fi4AQbxVq89MEDu3Nnlcx0lHDOzMQbxy/rhBI
pyIXCdwtZi5MNjFywT8ZNmAO6tS9kr5qX5zf9mlmUb4aAdEoiRtThySTtZ3W8Cf2EpUjr15qJhpd
pom2EcNGAdYcKTMAIj2/kAU3gRu3h3CfIIOUk1/DVnkDbMwD/zHoLJYqmDNmDihAAGZgrZGPmfom
SsXMXM+4u484pnqHG+aUaxl+kbJz3DJsFSqko4sFb3diZNQeJLDOYDp74rUchVG5hF+auTiILz89
RCTt8PicbxqPNYK2LoWCS/nlvedP1zVqZpOAJB3fVOCHgRqfeLkiiUKSMXT4kxCJvICRN3cJYji3
gFMRk+emoDSNTAkR5lrBC1At9AnMmLCR4gOhMTQXAevkABzBaIm6ND2gE24Xh7ZvaPskP6By4AMF
fX23lmRN7H3eJWFSqC09KJifoGM5vvLTju8FebwuZ87fOVvUxJppUoJaWAh6aIp3XCmvThKP8Puk
j24sB733OQGRdV/6XVqjydddmkw4c2QWMlrowUQyE+CbyUWlXY85AVFND7b5rfTsJUDo/PJOvj/R
us4AFXkpKnpQ+doMn3XnzuT3ZrGlIA8S8a7EhJTkHjOXru/q7KrAIQVSGJARI2A4v0mIV53OwtSS
QyxvypW9NJ94VjnQD0PQMTTmHcarduIDu1pCGj1l9JAq9601oMb6lDbJVrXKoIsWEnRzS7GQlwFr
Bkpr6EA8l1UVaI2I8ghGofPVRvUwFdO/vlkzhgGvKFKMcD9R5Zy24lYVMGdJ5+AixZ2nifsKWTTF
+PF1IciUjGWIcYLelMAzV6tWtgnJx3kbqYaZw8Gw9KTNreNUxLiTJ6dSJibmOYFA/dC0eZCCo6y+
rVDquL6OmeDAOhUyOfqMq4xyinWEeWA6XoMRtPUazvV1KXMKdipl/BUnS+EO7bKwN/KD7Bu/yH7X
YJCN9Pck3VjOwsHM3tBTWRMLoPYuL5UEspyBbyOirhRNC9CL7fVt+RE3PeYMNj/1iAeR2++VPNIW
dnRprRMLYZc0do3Uyg99nfgZMniVuCurTcS3xhLfw+zhoQMcnGyjwZuGQ3nC81iXOLzOqD2HPFS2
L7W1aS28HXNXFly1/ydm6rtRFFY0VAigiLHuuSn3hL6ADppVdUDcRqA9+BinmMlEV2Iacx171r0J
giGUzi9dXbChs5t1ImOig4S6IhOhlh9YHCTgYkbprvG1pQdiZiUj6HSEi4+tttNSF6l5EbU0zw8t
K33bTn02PLnxl9NjcKFPhEwsA4bZqaroshwYjocs+T0O+2kXMAozgJhzGRPDwJDkBhQL7kgJpLF9
p7oe/KxaW8eJb7u3jv1jcUba3M3FskD4CdAp+l+mkOoqJ6zKeAk9Q8XVbL4X4Y2IbhmKoY31y7J/
CHWrqAEY068bp/HxnPj2Z2InrlGaK6kdRhBbi9wboOEouXa+3nuyWQkdVNNL7v2MJiKUgOc6Rvh4
QSZPYGa6mYakT4apAgFsRCg36eBbS4ONZ0KWMykTJRFOmdRhb2UHlHT0fmcbu1r+rNwySFLFq4df
1zdxVu9RPsZ4KxR4L+BgLeiaeZEqGXrg/mjqs1Y8yGLBc1gSMTknJgstNwuIKKp1k7yndKV279dX
MasKJ6uYnAzQhjWg6bhYCDm2GntDI4s7jh5sf5vsNU8xA2LBKC2taXJIXY9RxmWR5ge1sFdl+bOu
d0xdovSYFfKJtf+s9k0TDAo4HvvQ6WBdzVsWblqkG5n9Nws5kTFZCM3rOhPNAOsKfiN0DxQBUxec
iLllIFRFdAHGOJQtx8M7cSKYliUOwB7ZoYuPOfPK7FF+HZODHD2SE2g9B9EDqq/nIoTsda5RjLh1
Fb9JdjrfFu23sFtCF42bMbU4wEwiGYI0qQZW5XMxSha1wNK0GchifN5uqXq8rsazO3Xy/clTl7ml
aWbN+P3utY1/KMWHIxbehyURk51KdCpNmfYZotUgbR5oEuhk+99WMXGkrFqIvKAyOwz1KgJ1G8l2
IlmyxTPrQPUHYAu07eLVnJaLidVroJVw+YE59Vrr1aB0bkG74n15KWijQKYF9ECgQpm+bNRqrCg0
a37QxA3XtgYHd9vCBZx5VOCgfVZjQHgDIqNznWqVsNS0sq6gum1AjG0m8lWV/I6XCHpn5bgorn+O
/UIu71wOZhfzrmB9dTDcyhO96zngIWJR79VfbBQa81Mj6QCKJ+DPRmPFxN6j1E7TsFGrA2dZUKY/
E9NC+9PS3Mw5R+dMzGTjeMd0JxYSC9LKIE5TwDExchRD2SOyyvpmS2PHk5x4PX/9ulKcrm9iMvtK
kUOvDNUhHzJfWg/U0D22lIif02/MAgQ/DvoTEN1PjKbNzcgqBhxX1XY3bSI3Q/ccVl/3RxFno1yL
nAuID6ZCDCFKTD4U1aF4UVVkXQ4h0KDXN2vGZKKlGHndMW0A92KidoASEbezod4y63euiUYYwhf8
iyURE3sDb4k0iQsRGtXfjaj7rQPjd30VM6cxki0BfYEnDLD5ia4Nid5Qp4z5occomKqmD3rP14az
lC76TEdPHpgzORPVynMdqEZEVIc8z/obtMr8rlrbxtRmSu4yO9F2wC/pPtBy9qo3MdAqC23nXhj2
B2lVsCREqrktY9k+DxEIAVJ0iHoOB6WttOwPpUwbj7i9GVRq2d4aA813lRF9pA2SeoOhPFmcG35N
UubXnfOStC1sqm08DmpKNgq33W3pKuHTUKj6/UjE8QI228S3ahcEvWYvgrDXE580nPk2D0NPq9QE
CZbG9Zk7FFs0D1ZrHjPp15FjbHvKBwxPNDsfjkG01a2SBCgyFF7rJvFTkWb1bqC66sdSM17AKy9W
CuX2E/CONYIatXltOfopQ8tqVlFcufirq36LlZLfOloZ+rWjRa+uGlmBYfQy84yGtGgPGf81So18
VSSruLjBVBzQ4sPue1XsNt+qwmA3WY6+Pyry0utGLm+z05VNklmqb/dVgiYuPfGinLuB1hhL83ln
DDRuoOto421BYnySVda46EARFxcHu/jRZt/qofM4oqYlV3lJzMQ6d2VilRkF4zFeZ0q9OLuP0a6z
yHc43oipJiOMga8EpCIuzOTe93EUKdASEPkZAwbVGZn0OZAMPuMs9UzSKZvBxIQ8nTOAgFueeI7e
Ua9LLO1GWJU4pIImWyKa5I5ydfCbWB1uO0tkq6Hl5CjARO13JTH8pFeBdyRNFeiRyP3CqbvnTpju
hiVy8HTOcZK8/FmK5KNtWLqRndusFJBeBRF3InD8mDwAb43qlz2qwagSOV5OdeZrCJnQcygPRih6
jzFMMahpG3+9koA2YbgwyERqSOSOh3XiGhdN7zipBP0slW9pszM0vmr4nREXa3QB+ddt2KeRujiS
E2GTI3FcjH51K8IORv9WK7fhyO2mvLBuVPjnwv2mmsW6Nv60qr1Oiu9ptL4uf07xTtc6MdOdXhi5
GkK8BMaMbBGV5VkwyIXHYFYKSAMNFRQDSK9PbhFmsoU8lw47DDma0Hyt3GSNZ9qr62uZew/A8A7Q
PNIecA8nW2mhA1rvGpMdajRaA8nA18USp8jMqwYAwb8iJts1DIVjNI41Mkk/Z+0P1154++c2CpOa
kG7/pFOavv1xVtYo9IFq2Uy+Gd0GDdXdpkoXBs2O+zBVORRegdYaG54v4MpunEeYrIdFlM63drgN
9Qim5iWPnrqWLqj3uB9TUQgAgdrBs4huzsmRGI1OmJG5MJ9jjrqIgk59iuRN3b8XYkvNt+sK8Am0
vhAHikfUQpDAxUGd31w+JNmABlx2yEPRepYsddQTmAm+MKKXXt6hjyE2m8wfGIvXHXHqAE6z3FDZ
WV6ogJ/HVRzNi1MlWTuSxjcWafI1pufkPrDXua/EGA+FablWeeRc9M+aNUSrNHXth9rk7KjW/MlM
ebYyavHLBB3kE80T+4lZVhrALe52HWiH/MSsx7G3hVMETeTK9ypJhc9UHm56K6yBTm8LryoH9kR1
WS/Fypf6Ncbi8PiQ1QQUekoULWTt2D3p40M2+Cbf0OQhwZQb8rpwDhenfi5lcks6GdtSrwikOL5J
t6EbXP/+5UU///7EDa9BWVFENrru6mHX7lO665ZmzC/s03S4ZFPooVFLrECqN86AIovXyo8y/P7l
dYwuBWYdgIhxtCoTdRUZWEW7KDqIwuMdaDU2nVh4yy4Nlj4Sk+Ilw20f2yDORfStSIwybpR9DPfP
tX9ztVtfX8TMVqHgjvgSnx+nvk+8cNUI1UzXSLjvJAn67NZNH225pSCEuC7n0pRgJSdyJl64RhSn
ZdQI97nyhgDGV9yD7haBham7HX/Ti4WNuzSS5+JGHTxxAnQn6nQ3gjiVfKcpprJvevojM+5S0i/Y
yEttRuslAj7QJ46zx6ZNHCHndOizUN2bFsaA+TZ7EEvDfS+1YBSBh3HsFh9J4s8XY0UxKSRh2p7p
vh0ZKxGnm+unsyBhCusanDyt6aeE5Idr+XLp4Z3bJITD6KgCyveyqV4TVaIw1qHhPbLWTWYeS9pv
lWKJ3eLy1B008xo4evgQyFlObmSZmuowZELbFxbbhlRslKr8rYV8JXvrG6+bhbszuyqQQQIIBXz2
Rd/IUIIRuq+xKqq0NyZmsDtMBX/w+/Wzubw5I3YdeFVwL4GSYNo0YhKO+WCxpe6ruLtNuTzWdpXj
DRzeZYgc9jA8OvGSI3O5kWPb9b+x+eT6WBFLB5chZubpB8MjqeeeqnGMt9zF7lLW8XJ9kAVKRVAS
IqNxAQqO7FpTeRqWBx3gfKs/cOWVACiZE7JL3TstXfDRLlUdk9cBykWrMRifL5yM0jWGBBteHNIK
2VoteUgFX10/sXkRQLpj2jcI3qcMCnTILSuys/Ig+dCiZTZV1oKlS9PuZqWAu18Dcgjx7dQ5S6sE
Q1/bsDhUuzS6w1b9xSJOPj99euo4KrtEwefNn3cu+3X965fPDk7h0xFHB+SY+D83aZgQBBqdpgaz
ei1MlKAxq5ELVnlFqNyhjh9clzanzuNk0BFCPPrME3U2kKZJFBlDWpGiqrnNqsgT4Eujqa/g8f4b
YeDeAjYSPNnTiqaRMFLnVV4eGN/l+bOJBHrkgkaBV17t0AVhcxlbXNN/pY1acvLQKXBAHMWCNMkT
H3OrvEgJhPPD4YfIeuT0R6TWXkt/Xl/i3JUF+mrM4Y+HN33ztFjWjZCICwy2b9J2VzXUCw3FF902
6TbUWgqzLw0tqEj+TeNMH8A+1O1B60OEhvDYlf6ug7uCevH1RS0Imb6BIqpEo3QQEtfqrRGlO6lo
9zzE+Obrcj4ZaqZhDlxGeAwEOGpzah7KLKKRlmNwDUj5o8ChSbwp+6T1i8TqFQyY6eWDlhXOijfq
j7TNqG+E1kGN0zyQpHU8jTFlB/KYOKDMeUR1MAtIE6WBQgdx20bNs50XSzgeTYcaXfvN430+UTNM
iq1NjSI4Bw5iwxrl1RXxbci1VxfBVkVan1WY9GB0W7Ct3KVh4TfDUvZ+zt6dbtt4yU9+Qo9pDHWS
YtvUAeOfbkgYLXhySwImFs9skTeNxzU2L6bt8Wzh83P6dZqrIee/Hw1kVJSf48o4C8zhvqTHBnKu
K9fsGk7yUePfTzapSh20YqiYiZZSv7f8eKlVYmkR499Pvp8UZVHn4yIMx0+HoKe+/h8ZvqaDErKQ
A5Rgg+Er1p+jYW3FT1/aIlQawCAGQizUZkYixqnxSroq0VJHo8dh7ATDWKWlhr3JGXwKQB0bMwRH
PkRQgJ7vkR7RvOojSo+ZV4ffi2IpTYL//OQq4vNIwSFccxF1gsxkOpdqUNG26nQqP+rM8EHcoLKl
eGNi3v+RgDwD2q1RcQSE+HwBYCfQBGBu/Gg2fqx6hXubap5K7xhsYrIQqF1uFlaDdBZwo8CjXQTR
BGW4slBFhaHDd2V/y9EZ+NXjBkZYRTEOzCygmZk+x3qMaZvxYPJj3GcBtZCdXxqfPPEuPrcL7TDg
lwH1Ex7jiS/TCIUNKh34MajdB9cNmsa3PK37m3WAVA+EIqClw1adHwpV7aSOpFseDaoGIRrkwNv4
Fzt1ImFi/4ASxqCVDhLyhoG8TQ3k0sTXidf3z05h0jSyJbgYiGfP1+BS28wKV0X+LbuhBaZCbuvm
Rixlf2ZUCglLdMQBX2CgnX/yVkU9xskOuObHWpRrzfGYucTvOydBA/kg4M4wJRd5ODtOY3C2OfxI
kmdW7Ovdlw9CR3oXbNEgxBlryefbpITFoOVJQo89/BygJr9uoBxMukECEQkL5BMuHBAihO3mYX4U
MQ9Ck3hC2V5fwcxBgw1Ns1SMYh9PYvLWaWYyWL2w8mMDZgvl3qpu3CzI+cKLOiNlHB+HRjRAMMau
kfN9Ci0tzx3ZsqPiZdXHR+a+LxmPWQmgpkM3wBg1TtnsraYsuFp2OAlyUzo/4+SpoKq3yFA3Y3BH
CvKxEO4g6p4OkwNJB2gIBJ48xczuUmkGijQCLtx1p6LRDc2x368fz4z+nsmbbFwe87CtUshr435l
GWKlLk3hnvgJ400fg2toAMoHCIQmN71V06HLOpsdQ752wtgzHI8bm6+vAsRHqBqCHw7pUf38+Alv
csNBU9VRfwPL3tc5whG6IboZY2t3NO3nX48KLWYs1Ipj07/p+gcyEtd//dwOYfQeol+kdUd49Pn3
EQDYTe7o7Gg/EuG51S3gxX8hAYYWowzgMDlTcrg8lUNXG6hsxKkBZFLiuwADDIs0GnN3ZLTn/yuG
TDaKZ2hAqsYCSkFXiAeV9NEAHcjCVZ/TWMBpcNDIh2OyxEQIQD0l3OeMHbn7QR+b9C8uBBguMIt8
NIh4A88Po8pbG0PMVKirC39H5qs8zRfOexqpf14JsA26uBgjL/c0CaHqXHHqVGNHR1U8rdmaTghe
w480TVdU6b1Yqp4sVa9Eh/DX9QAMMEiLIvOKIsLktjt5zKp6MOmxHD6I+6zxF73/c13EjAuE1wSu
IngCwYEwpVIx4qSJqIRPbVF07hfkzY4ygBHYb4cDQx6Jv1jReC8BsB7zlFOzbAgwGIObhB5bwwJb
QIHkirYi7t9I0WHGwNSOfrBpfadI4zbvOaTw9s6xN20X6OFCMnLu7oyMp+gxJiPWf+I6dtGIt+d4
wRp6i9Ftq4RTr5YPtVxicZw5INR3xuoB9M8Flci5gkvdYCAI6mOgPLrvLdMCOJqeGimeJdpVJ+3X
L+sDKI4w2RUODKrUn3fhJEx0uSB9nbH86I7NgS96+lzqQA3i/2r4dF3UjGUACA6UErANaAO5eDs7
Cve7NeFq2K+W1+pftwzgbkAnoI7TcTCp7Hzjwn4IK4FjOeZPSeN/lVtxNArg1RmLufg8aonk/PPM
iJVQ5UVxFHqQh4FpB/1S78M0d/MpAx4MrgvYKQGxmdx/cE7h8NHscEytX5Ht0y7dOIL6WbsWIA3q
t5b94ta/CvYQ6ktBy4x+IzP9r+jx7yd6UFl2PdgkLI+dIu+FJQO7I3cFDXckXHoh/j/LRMYd8AsU
EqbIfrWIc4629fJINOFH6YOj3xvtfVr+oI27spyflvsEbu8gtITfLN3j8X2YxORjczcUEI/HSANz
vs6c2JFWWU55LI3forp1gSyswAHTb0K03clhwTB9Dh+4EIfAACoPIrELjGnF3a6MOolIbdhjlIlf
Op2HFnY/QrIwNz+sCKjqVY1p6XqMhg2+d8mqcH9cv3ef9YXJjwBTEF4VtCgBgDElc0lKbmcGKKiO
7aB800JcDcy5CcI4WesReSJUXzc1+Y4BO2g+pB6of1atUq8jxDS0FxToZRZoCU28ihQ/r/+0C2M3
tjuDSGg8DQJrNzmNiDptDNZL/ii7bxZxvV5bV9XKGLmGllpGL6wPBODhc1GyBugMmLPzgyddKZuq
aspHAj6eTRktJQ3nloIwDZiPsc3johkQCeFejx2B72teofdBx6qgfq/5z7j4dX3T5lYCrA/C5dFX
wKLOV5JnqSAgpqweLaCWVjRef/nzqF6aaAJE3Q2ZpYkR6hLC87KK68cEeGWl475WOQuP6cUlRFBr
jIjr8eEZhxSdr8Bkeq8NldU+muRPxh5RiVCrjVSOIbDyzFh44Wa2yx1ZCfG/kUtoilXSG0VWxCqq
R1ahEe9GW2gpmfs80gvoM0VODFWkiQrXNAtbI4+rx4r8iVaE/fnyaYDffSS8QPUGPCcTuzwOGXEy
S68eXT14F0uO09yPP/36qNQnVr9s0ONhJ6RC/emnb5GF/OdF4ISsy+nXJ766kYqoNRz89re0Pypv
snn5+t4gywabhpZ5FN4nmqrUMm8RcvLHnP0QrPYbzVi4C5eKCs8VyWEExzjfi+E8hVkOipbgcGP3
vuvg/lt30vhN7NseVCr1Es3heJZndhreHl5+IFQQiyOZNLkWioG31ynS6lHGSEtS4VO2Nu3nUFno
W748dcjBjE9golDOR2fP+aljKJ9boPxUPWrJCAaXC7d76fPj30+UCjygec1yfL6p75LyOU+214/9
0tLi549kWqAdcnEvpkpruGkchfi+KpygK6JvAPb4mkZ91WF+Rpyn6+IutRhEJ2OjlYW0z0gEfL6c
3K2FHQ2dfJTc9jT5EdkvllxAis5sGSZ2oREFPgnCpSlCQKJjIeto2j1KWwZmATj3l40gZlkhqBiZ
mgBLmnYhRmGdx1bSSCiyV8f3sfL17wMMaP0TfmEyy+RMsHW8d9TMfBTr2gW9+dAsBOUzd2PkFBpv
O5oML8ieB5rlvW7H5qObvZnpI6jgiLpe4kuaOWrcPVx05BZUG0b3/Kgxk7uHC5UYj/WRkC4QwDfH
ln9dnWaO+kzGJD/SCltA2yAjSfQgkS+cLFUHZozWOEEDNZRx7M5FqGoUTQPOb0goUXgmD3hY1jn7
UPudYqwydWkW28yeIWrEQICxNWhMIZ7vmdq0BebnEf3RGdRtpgaowisi2lzfNJRnZvZtZCdAammk
UccdOZfDq2YIZWiRx6S1X/S4YfeDjNm2A2gnwthM/RimovgWppL5emiTTaX3VgFkQAs8sqKgTqKF
Vqf5HbOdddpWxh0X4pfughPPUXLda1jP21WtCfZz0OLkOc5DhXqgXzeYx1LdSTxDknfL6Ngeow/J
jmfMTjzX7dIgrZRyJRumbNzK6o5x13RHpXetnwZCYe41uQ1UkVZqAJxFf9Djsm7sNPGSBNPXOFcy
H5WRym8jGyk/t9N2SZj+Qkt6vC7RCoJKfZaviRbzj6zTmruu6uNb5ggkaSs9eYsZ5qODA7vXoakC
FjGPjPVQUXPweWy+VVSYKKPZyfeKCyvzlKh41Bz5ksu6CAZ7yF6pawMenWjt2sxdsi4paPtaLRy2
SZ6pntNo2aoMFTx2InvOUje6q3tFXZFG+TX0hlN5rRj02LMjh/5R0EICyoM2WRlZaT2UvfYcSjV7
rspS2WplpfuO2di5H+WDpQWxFcRk1Xipxl+bTLjfJSp+9cqhqbrRyuZnxttXzWWgwil6/dZxseke
Q1OTX4my+4Huc7sCQb2J0Ughpc99WSCw0hU33PUEDO1UT429nUgDjPSgjMwDxohzAEpeooISg48z
Eu0AJvyB39qk6N8Ttf3AvIZ6zcv6jQEuiEmJRAHJiqHGqLrkrfOCOSQvXe286sPQxx7whOpBADnm
YWBojk6SPgrUAYxnHm0jQPAttysqv1EU9ttyMDYwjwCCaOuQHRNkmbboQgWBYfxmat0BCD7AqGTd
rZJa/RCarLywsLpvbj1IEdROYxb3tVI0G1mxP7kETfiaC62KwUNlPllJy9EKVtpZHGiCoCkuap3a
8Z2uTx6l3n9nlgCGoVAw06TX5TGrkjeN2+jkE2XtKSn7LrXyvYvB7smz2PBZViboaIukHxqJ7SVl
7Kzr0qp2rtJYZJUkJVvlZRrTQG1D51YMcQIONsKfDSsipacmYbsCDD/ZFCmoAFtTlIFmZeWfMuvK
XZbR57xHX7paZMaKFdFrUyvkxWJ6sev7+je3RI1ugjJiN2Xeo5ddmG9NRAY7UGxSO1uaDNpvt7QU
T696PX1VRYYePCnHuymVnR62qZ9HCG1R0HrBTEAVsFJu981NH2eN8S1UMeVsqCtw35no9O9AxOZ3
rWsFdp78sVJgPew6bcSqcMzcM0VT5Gunawfojql7ulTv0p6ozDN6g/Nd3VPDsxtT861Ucp9FvA/q
vDDubC3PtiqG2PvIgolARbO5HvPME0b3K6GEb6ycRr4MDdOPC2LKdV1XJloPe+c3GZSa3smsus+K
it4zCcMDXaiedUrv+lQ55HZRonUMsyKoXxtq67VhgqFU+Q/NSWFpuK52ZkDdpqhvKidJ78y2UiqY
tqzVPKUkL23banCR7Ijfl0SVxM/cTD4zlUZyJ0ywzkuzjB772O6VoNIa8GgVJvMyJSIbZwijHReU
JasUc73CDdTyW1apGxGCKq3Rs++2KnsPr2sVWNJCp6NdFj6JqwhjKLL/4ezKmtuE2fUvYkYgEHAL
eEniJE7sJE1vmKRNQYBAbBLw689DvzPn1MQTT76bTi9aZISWd3mWOLur4dh23wxxHmn8jHpmcN6M
ST0EipMthVMfT7H0CsVMtS2Hwftl4Z5cD2lMfsVQzijWCi7SKxJrLHw+JPdDZsPoqGlYEpQd8e4a
kPt5lFdO8+I1dDyiY/reZya5EZ3al2CUbstSjD/g9zHra/E2DWGTCvnNSRdDWMCZcJeAf7IuHDK8
9V0Tb4DgEk/EGJ6mMnuF3LK88qza2VkFozuvxuLA5jVC5SgI+dl2B8Ip4RFKuzFUL8txPcHCcWfk
sVHeUKbUAGLd9C4dkhkbsxAiPvgQfA+EBr+uLlQyvtmdbUW5HnTU45QPitRmEbqpdtSzuoZVYjfz
9ApW+QHE6qBr4xW/VA3Nq8JQOFRLONFfNU4uu49sqAYWZY7RspVtCGpGXa11vh7KKQ46i+DusZjG
LT08gMgjgzhu8QHG12osvIgJxQNpTeIG0s+7Vqdd0KkCIF+zePc9FKlSmd537mRFrWroynFS74lo
kBAcreygtaXxirviz2hzTsKuqvrIs8amDCaF8C4oewLyBU1ibm5cXHmgwBXFkG/GsRRYrWlSBbnp
Q5kMobKDlQuO5c71UKCjXTyA01RvM9cIp8K4zgGuC3iCX0aowJoqIElcGdRa8dTyQt572S0dchEU
fbGRTgwrFHwTUH76CJdyf4BFMtlbTVKGwmPYnfHkTeWqdMxiLWFZBzm8PI4KuxlFFANEEKKYCOX2
Am4mNB2yHUxbE6i4T2ngdfrPiIkDEr+SoYem3Z6NtN/MRUhsRapX1Naqx5TH+rUuTL4msGwBZCde
lUbWveKg06+gO48RzuDquvLS9tGTosJh4Np1GLs6v7OKcfrBQSelt0Zv6p/9zLmfmoaGsHOtwrQz
49emEb/Mljlrxh04yObcCkmjx1BPGblmLWbBd/vfNu0eiTafLWnXwMAY3sGTGV17fQokKB/Q96do
owRjY1ZX5eRcy145QSzTKkwcMJrt2Ld2Y8qyIGFleyUQ9CA48qpVzhv3iAurvtM076+dfMKxYWFT
9FYFNSmB7Gqjc7vfxFaub3w/RtSVDp6FeLSbgtIr61sWm/YrVdlLB2GDZ91lFfjHXn1TJGAdW1lG
1tBuN6+kW2ObQE/F3UMpzZcrQw0UvGZa/m474kb4rbi1YYOFt4jJ76RAKxKeKuRow8pv2BpM5d29
ss30V2shXoFNznXjWw+dLfjOmaSP3mvtT/nGtCfVhFPV7Ah3H3MG8nTZm0XAnOY1gS6JzOpqa/iC
h1YOykp64zlD1HTDOkvjTdP26ipnhh3BsoRdFWPZhTBFroOGKAs488qjq8acZpAW7mU6ija0SlNe
9464SyaarKDe1KwGSODgf7SRn7w1rStC5RfmKvaMkHRKR5zRiEsJoWLfm9AdGP7Q0XzXUq9NNynh
Y40GQu5vbMDZ69j5nVBQHqY8hkYVRGEDt+Fwm88ESnBQJ/EzjRdhsgtRP8NM06KCrCdiY6nTj6bJ
ivUgc8CTrfaF5oAvFxZ7nUaHX+edc6+plUauJ/+IqvTusoT0v9tRkh334v44eXGMA68E09LQ2VOZ
dNVKxGTcJpJpfwV1PZLdJj3k2cBiT24IJn9deCODVpeu/MhqeqcLKPSTZJADMb7y9QgXXA8XmlP2
FWI1QzpoxJXZDznitgsIeNYHGzpjY2jwmr4NSVy+urx6cw31phMWh2JKW0Rp2Wvq6WM8VrAZazoE
eSnOmB1pOyWjImcFCbNMD03o4R76PXiTtxm8TL0hYGgi1GmcQNgcXZisa+pVmhj1yomLceXnVnbj
W2lzD6kZsm87xtc1TA3wKViehxk0Pv0ADk3xU95JIBpjqy3cXde7lRUktpqmKIGd39qwyJ847dR9
YZVPDWNihSMX+QHhNQSeWAy1ogp4KQXR0Dfelh0C0oY1mJ3WTzcVDico6hXuT9toqpuU2DnZOZLY
iCtsnFc/UuhelGuGEDYsVJytQfvPoxzSA2gG/q5yBHOVk4XU6ceoiWF2avjTH99XHQ5uB2eOi9+d
48OvRO7lL4CiebtJWtlqyGDCPGJHHzrwNUP4tnc/ueV0R8M27usGgOjSdztkOlCwK9ta2KuqENVa
lql5RD/d6zbmmPEsDqpSJcaNNYoyLYJGGX6PGBRNiK6va0SGU7lONKGIvgz2qvBpXuPCd5Jbp0P5
2AX0bkv4UNlXUpl36LIq67pRtAqF3RPwrh3ar1KvQS0nGdF3gXu0fVczDlH2tPhlZQ6i1nLs7kyf
66DmOr1WCaBFQTKI/skGsPkK9RWNBrNjYcmWzA/gwQCmrW1zAE9kkacvA0u8wHALzAMgSesC/x8W
6HBeXEHr5I05U05CRyHStQdvL7sW1oxNWgMgOkF5McmOxBwhHtGUB0HATEdb49r25RQ5CRRBR99r
wzgV4r4iogwH9DxfSlbuJ5kiCiO9G7KeYD+nVXpl4t7YcFN6m8TqLGxj6kVwRi6via9I82g3WHOe
HdflbaLTWtxVPZrOjPyEPnnb7+Kks72HmJAG8nKkLwIwy38Jpz8SWjxZdeNgpdrqJSWOfPKK1pSB
YY3Ti7T74U7Vzc4TEKAAci7Heve9n4pPL7b3XqYl7kJpkG3CHONnVmaQmQAUIw+4W1vpmrtaPMZu
0r+wBL/erir3XU09JD5t+hCnmbMaR/lcgSUSgvhUBcJrP1oFKQORVy82/LpCc0LSlw51Fbi14Wxq
VkDSgypn1Q8+OSLofUo9m78QK3XfqJOm15MDvhQvW7cAcTmu7vysYdOcuojrAi7wqwLYgl1vFSlZ
m1MSP1Ze6ZfR1HSl3E52/9iWLNc7nmeleSgYsrfUt5Kg1/GHqcYPyIvdqDqrIthvvo3udDBTkOpX
lUsnsm4z753GpR1A3sMzUUNAhSuopx53H/MA//HcskaIQQfsrqqr8MGnCmh9v6vc+8aCHpNTkXfE
/O+232ch9I1E4AjybrXQP7FwCAUTx2SgaSXQQB6ggVjWcfc8AT4DdXYzxg4q1J/anoygcNwkHBt3
KlBYSJNdV6r+WsKCgQa5lrt4SgyY0lEju2riGhbhecJeBgkPb5OP+6GAnBZyeOR0cBLGweIfGxK/
GJIbgesU9mbihQzHiRYwCvTSdQWBJPw0Xj8wXSok69KE03mcNeCbOl3EJwTXSETjcOgmfyd4koRE
Z16QwxPkCPmh4g1aYeWPOutLtUXZp7nPgLMOLFw6KtSzakuceU81OLRbV4P2HVopyXcjDoknUDo4
djiDVGPdEgb7qNSirxJAv6vJms3D4spw63VZCbZRPcSSZUlekPnqSACfdaeyol+1omph+03Nt6Lq
+nGrkjwOkDgB25jMJwXp/cDvSA0hFn/ayMH7gamHCmVbIEXzEKeOEzlWha23OUea76ptakJFgXf+
NWlcHWZFzPu7rstRpPKrflr1DreueQt7FHSom8jW3TMqoXTLDOvVT5FCDZX/lCq8GIVdH0udXZyR
g447hN158gs2tK8Iy9zVlFL/Ck5E99JHg39wc32QSdp1q6YhRdgQDbaiQWBeU9OYR42HVKYb43e3
V3HoGIUIqV1sRWFtrZptK2MUTYhYuQ5cNq1qBFc+K7a0+eHRbcfawBydD2tImnVbS/OGpinwmKiw
fjgocbylboe8u4SlTMQKiFCPRXmPPPPZapMc5oUKYbdss7X23TbI+7bY2RoV07Emr6PB5Y0QcMKJ
dCzfTGPSG5yrfNukE7uLbVs/5LH0Ie9mOxFxs6Popl9ZUjkbCPHBz0FaVrFTaOQ9ZVNfvcHg0Dsq
f3iWdUcSnMSQQKkLrqIc2yIEQ9W/qgtDIJ1SVRXEuFd+cV06r7iJdbWdsuwXyu7uTQE8zy1PWB0N
elABwRlzM3nSuu9MUKmDRBgkUGBwY18bP3xL7+1pMjdNaetVlXV8p60kQ55MqoD35R8vNT4ap7ID
3wPJOy8QhyFajjxO3uO49IMiBsQJfCf3KnEEY9cD2IHP9oTCVka1Z4bKtZqADMhfVdJ40AZIzO7e
brIpgG2a3JW2b6Sokgo36E0lt7TN5BMvE4yXui/Khy69KjzzUWsqP3hfK3DGcHriUJymHxJXwqaj
yGjXA5K/h4ZZyBgZk/JXS3PIIbX1Y2NCgXRi+Blhl6W6Q/pUHsucDde4adGoG/1i2CloNqwHJd9H
YGhBneqzERW1Jn6pE/xQL2/EKmkM/y6FfXaUJ3CRz9wM13YTiwEFQf8nsn7YV3aifZmAPLvHT5Ij
kiFGUYGekHIhVfBWzKo5CfIyduFFMOqQ9Jm9Rtv7eWwb/uGjwLkfVfzS4zraKsBUw9jTpgqbwaCr
KWYvJip0BU7kkHWsMzFB+a++sTq8QtYWgbRVxiMtjfExp23+4c64BR5rnIR+Qn92SDhvjMmrf8f9
/O2JvcePb6OhiccurFEPiyy/Vytgl+pj7COZNZX/aKk0DpVduYFFK+zIUmg4NnA7HHDyrLOmGlDF
lBb+Kh364dnCfQHMDvpW2gLNdM2N3MZaosOAMxYZMJU62/LWAGANgGWgEyTKUNcTZcPGJmLcV9zw
bm0NOaIRlKrNfFI8do32pygjJfSAoMwXoKAM4GNCtYvkIrdZWJs0v9BrPddIgJ3I7Ckyy+ctkWgS
jKs40SM9uOplcuFGuq3097tUIP8DbwA3DyAb7EXvJXc9hBYip2izRWa2RWnq6zbFuR4FACZ/UVTm
Z7i+gwoVTduSHoSxap3Q/CbvDSCZ2ffQBfgDVAYfzcLTHojISeznre8dOucdZygW4Ne//8wn+Pf5
S7Qma12NshqeX0iFstDWLq8S1Ne+HuTMJJ0MsmjkmE0yemmJQUy+wz1iXGgVnXs8YBKz7QDwZegW
nc6RhcpON1DmAtt8/ZF43yV8gPs0Q82BXgE7mS0pb97oU4Pynh6AHTOu4Azx9dx87nKePn4xN8jc
bKtN8Xgid757paYrPW7c/BLQ4PMcnQ6z2AeoRKKbYXT0AGmCaTjy96/f4tLjFx1zS7YyQQeYHiS0
h27LSy6wZycJPUc6g25m8t7pF2ZKlIzj6DuUZO1BdV0G9kflX1DSOvcOQK8z7DjkiNBzOB0EsqTQ
iMrQ0BYDrsWxCqAl9P1Zgl64R2Y9BeC959f8BybBs7YUPPOdg436I7dX4pKyytlX+GeAZU8+q6ZM
thgA+n+B9qKYXEJ3nxsBMH/ogc+mJXiZ01cwakVRZrLswzMKZwGLLzEvzj3fnZm46JQCiL8EXWvf
yzmVPTto3IMI2V1tXPgI8xycQm7Q6weUBKBh4PyhdnT6Bn1uoztqd+5B6bspiXxxpTfN40URhTMv
cjLM3LL/51sbIssT38MwEi2CKCkuYArO7AhYSMHnC1qDAEMtiaZ1hXpHmlYuImTnNh8iR2xsNIIb
VGG+XrOfLwiIcQDeCPA2pG0/KSZ0zKRKSB/JBbQ5dqNTHtCBgGVNr+wLI515JRDfwLQCI4bZn7BQ
SYpWtJV75GCaH4MFpdkB6SB6y8K4ZLxyZiSAyGZZjhlyDWz36bfR3Bvwxmw8dKPlow2qG3UDBIH1
M9ccBcjUi7+NGERFw4N+sw92DCBfi12DTtoISFtnH9J21apV115Y0395PItFDQAqDJJhSgHa8RKS
2FAXeUqFMMT0UaVLDKcIBS88QI2b9nYSUzIEQkhTROjnJIB4mvoK6ZUbdJNZ30yml1+hwcgfTYAG
ggQJ9AZVJvcOIeu4o2IkBgTUWH9vov16R4efY7XjqmPb3HS6dUESvSobUJg4kW4Jg82svSeTm6wG
hxjvbZGbj1mG0PPrdXnmG4JrC1aQDR4DZJcXp7XvjilhU0MPHs5SvziOlhUM0wZ1vK/H+Qxdn0m9
GAodPcQAWDeni2XIQRTruU0PyoFBlN73sCNGWWtsUaFCYzsZdn2/scQVEkGUmC982M/EJADRsEgh
kcrADjGXPpV0rjyVHokP5n3rQjkUCrex80vaTz6vQkOGJpKeb6rLIObEUgXkBuwaDPzJrSXuWeW5
g4wP0DTdQLtv/fD1lH4+GqGUBBw+nfUqGeB8pzPqjkQXLJb8WFf6rjTFNTW/DXc8HWFePP8cvpXo
/NZyMEKPJiq0dNm38Y54PgBjM3AMaoh/ZY3/eX7usFT0NOfHLEOUEF7kH56dIQbaEVYcFHGWjDq/
lz0p+hxfHVm9KzZW9998gn8GWBxIbTzYcqwxgERJ8ki+6USJFYSEBX0jgGjB74cQzen8E9XFtEJ5
7ADaYS5/DpdY/Z/nB8/HF3CBDUTquCQR5GYCaSAYDR6Ee1OaG+1d2HafLz2gTP9uO8T7YCosLgjL
6OD7Yjr50ZuuSv+YsXU5fjvaPB1iER+UQ+0QoF3yowNRYBqIS9LaZ6boLz8WHDzEtJ82GYSH6twp
vfxokytxXSXf3gE+/CBsCvDqLHO+vHCUTgstJiM7lr9SoJbVhVjg3K9HFI4wEzacwPsuZievhSXq
0c+PMOHTVlC9fPcEmgn8///4RVZtqYZ1rsLjRXnj9bewo/r6+fP6OL2OT56/1Li00UDMlY3nm30o
XUASrAD1ebTMQ+4VFxLIM2sVlROAugGUBJl7CVYeMsbSwhfl0WVPVa+CYdiYl0hNny9bEHX+GWP+
XP+cd7VoPV4iPDsaKwnslVqZc+1y9fWknfnmJ4MsrgVI/0L2IMYgFa1Bhb6Zyu+pps2n0ny3WSAS
g2yHUHPxFrBHHtqsLI/EzdeNNK7jor8QlZx9h3+GWBx8uo1ZGcdFeXxux9sh+/a1NovxgYwKmUZc
PstjKS9UMyRl6h5E/t4BamVdiHXO/HpUm4C5hgWDCX794jMXFWA/QxWzw0AifgVMzLc/8MnjFx84
N8C0BYyfHRQf1gU/VPklvc+zL0BhKw8ktwUw9+LcLizOJjVpTFADJKMbVI6+sLPn37jY2UAL4V6z
4SPPwNo8XUNZ3Jogr3nuQTdrQNpYvo6/6e0zL1OoEyHHRtnv764+HaICmseq0OE8OD6cVrO7yriR
SRMW+sIld2aykDyCmgsDdAi+LIMYiQSBU6/3Dkkmb+JrcTFKOnMKngywOMRTK02bEd36Q/6naaPU
XzuwZCtAM72w6ZZBMngUwIHA4hL1oTn5WbKClGnHrRxc49i5iMcsgAysa6N/dkFJ6PuryR8joLzQ
kUgvHL1/zTP/WQ0zQQQ5JJIDeBgha12yd8uOUzOJB3ocB6BKwOjM7QCu686TP410w0t0dZu4euad
oz9iYfUfumL+TSl1/Ef4TMCmizwDmVGthRX7gUEnC+1cBRwaNZBadHULdQ4vhRFDwY0f4FPOzY46
Cf3eSu+9ttUi4H4H7PO1oiFoJLpOBDQKngyvBFBBtiufN/4GcAi5MXsKcB3whlct8Cp1YOUDEOnC
z4sdAKbpo/adI6ihJPp6yy8ujv9MEEXlFDxJ8KiXgWBi+UqkrqJH7tz82FTlLv/x9QCLRfyfAaAr
C3qneyYOgZtXB7eknh6JSiLg6Rt1SZ/y0giLW6MVHWr08KA/2v2rsYn/ixew4KHtgKwLMj66Iae7
PS1RT6taE4+34byRpdsLgRo98wlAygPz0gYTknzijlLNUVDzanpMSuGs3DjP7xLXlE9mVyV74kDt
yXAm+49fxdl/gI9AlDq3qagrI0iSyopc2gMWaOXsUbRVt0HtwPoDCPZtPBZiSyztoUpjZFGdGfLK
n1pzAxyqsR20UwKUCfPcyWvlWnUAVimwCwCzS4dwhOQnMJtT1cIerSe/6xqrsY9Bm5jGgd4AozR8
7/KfFwrOCUyCiboilsry8slAFE3ZYB+p9cd/S+jz1+twcS/Mj8cHJKYNShT9zMCRXQy7CS+mRxQX
AxsAhGG4Bg7860HM+cRcnDcz5Qb8HUh0oWW2eAkxuXDThHT20R3dqCo2cfvD3yiUceyfAOQB+E2r
KP+Y8e0sEuNvZsL17KdCxdxQF6bTnC+6Tz8FKlJQrHARGi5TMMtv42IcK/to9dVtUxcrbad7U04A
ezk3JJ3uaAzME2QZaGWurKr6/sEyi9L93/CLXQmMUd9nHMOrFpDKPABJx5A3iT1duCQ/vSdq0DNf
EtLYqEjOckOn+3Nqe9+JsXvvUDS8NyBpwiROdS3zNS1qOA1l+X3t8R+DsTLbfE9sfuFFrbm38e9E
w0zqP6ogqB2iZLk8IHJNkayjyHZv9VN3W/U+oNIGAWqwkkdYxRS30M6prtIst+e6nnWFtdMBrQkC
To7StkO2vVckYaL8P1OXOVEmEgnQ4ADZBThDb4FtvxSE/T3Ul7/YRtd1/jpQ9F1yveE4nQ+M0/S+
7QxnxQezfuTNMEYq8xE0oZB4N0qzjNqmdIMsZWhTUL2WgL8S+Ffyss8vTOHyBPThaQQ7RswdciQT
aoCnn5BmBJK/8It40IlVXkmdd7euyZ2w6AFKnji71Eg6Ox6aPBgR1VgI8Z6O55O2Fw3UjB/SNAIH
rGEPFHB1+r2+JLYd3uqfURY7ILPkOFU9RjHBkJmgUnWJtrg80pYDLHKZRhVDW3IM0MDfgLtPpnps
1OrCibY8RuZBkGnMwhygLaLrczpXuPlgZ1UOyQPX403OqzvboBvXAKxX9v39QK216cRRzOO9a4Js
UHpPX/+Acy+JriJkhBDG4SRbvGTXeRyII5I8FGkfJZxuWvdejheClHML4t9B5hDjn/TZBbePmsJM
HqyxBJUlA30P/T/jwVDH/+JtABPwEUlg5y05ub2jfWBl/fQBYNf3lFe/GQPhyVcX7qHlNfT3o0Eb
BxgjAonp5QY3y0FXUNJOHzIIIQZ9qiAVCTQdNw+y0OhG0T+1eekcPDem7aAADwUMhEv+4kPh81Qw
DczSB5+9+84240fBr+3GD2q/hW9MfmFhnlsXNji1MzoF2uTLlKKtwD5LdA2XEqBqm2PWPCMs+fpj
zV/95JjE0ocWAnqoBIoY6LKdrorc1DWqgF7yALKTZx7K7HtNp/mAcJEJY7p8aO4g0Tt9fmmm0+gD
vrqvQZc154v6e+WCvwOgxGsBxDTrxS9XW1FCa9pqbX8v9Iqs3Utnw5n5gUwVuo6Q4UM678wr4p9d
Y3rSHc3E8feFutsp57/48bPiPNYvPJLRyz59+kDgqAEvY39vpCgTvGhxYY+c2fMexIb+46aK0H6x
XjNmwM4k1clDCzpN9ouy0PKDJvleFXn+BCejLE6WxB94qROF46soN+BMvLlN/r2i0/8OAYkK1GHR
kyeLe0aRGCkcgJIPbBw3AIjeNOA9fr0Tzs/V/w+xmCuRQAx2gi/iQ2JdUyPywJMsN92lttaZLT3r
2gIeAcUwyAItr2WqZK0gGrMvGicYKdQvr+rD1y9yZsmi7YHTF8kAdgRbbDnTi7sJDnv+vutCu9kC
gfj1889MlD9f+QhDAWb7hEUShHv52BHsuOqDGBo472uprBDqhF+P83mqsKpAyDchcIOJWlobDYXn
JKDK+fvpV5ffF8+9+vbuwwAOnGBw9eKb0MXuA++ybJzE8/ZlsuNXNfv2mp1rQTPQBqhQVGYWC8o0
WjT/CsvbI6Ecb53sQuj1aXqg1oK+1t/mM5pby5B8cAwvLnht7fvqxv6w9I15yRvz00LCCBDtgLYQ
ZJlmAYTT06mB10FjjK29hyxTZLcAY0/f0/aGuwHBJ4a8honlNAudno4AVhwKS5lp70UBD4or4V1Y
qp+zAHxhbDMK3BkavVCWOh3AUYlqy1hO+7ToI4FGaZZukL0GBr8u6xHUrjs+HjR5TZxVE2/j+sIS
+Jy4zeNDLRTFcgQqkKI9HV9BKKABxW/am86j3VhRGjsQz7qZQK9ATey+aSJkRMmFlXHmu6EQBV6r
g6oqwtrFoNo0UG6FVN+egVpq3OTdhQPmzMrDU4H7waI+A2fti8ywRS/HPYGaW39rt9dG+t2wAVsH
lyJyehMB5KfeZ1xqn8Y2GfaF9dukHHzGj68PlyWiYl56GMFBmX7e+Wjhnn4ZKwEsPKn1gMXdBLzT
gKqESGB0d29MeyhuvDoZWzlwRx3bZPv12GfnbxYhhEczA2xkserRa69IxeWwp73/rMbyRz6yA20u
lT3PLQMLQRdE+pG94yo4fUMxAkoIRf1x31uWWukqrbZFXlyCT89POQkgMY9Y2oAIYCkA4byYR+4L
o1WZMe49CspPh7OIfJBsDB0iwnp8/Hrmzr7SP4MtrjaWgL5SygTbuQV9QERAJl86MT5VOub3QUt/
vnrQwFm+D0TnsJ8NB4vbP3gFqEus2PT1qzR10FhpKMYkEO2aXPI/OzuNCD6gI41F+Uk8R4E/m6O0
N+7Tvs0CpthxAC4lZ1UYO/2mLciFk+nsTKI6YgJZAEWrJYQyJ7WjZe+PexfctTwVu4m2/80QkHyC
NCEMEJFfnK4/OdlmwiQd97qVf0gTX7vC23y9HuZHfFp8/wyxWOKIPrKkaKxxn3dvZmkGorwfygIe
oBdWxdnZ+mecRRZAeO55VYxxSmho+BI0SftCsHNuhFnJfz6wPQsR9elkpTgMM9C1MEJHwyGx4crs
9pfE6ucy4WK60KWY8RI4V6HkuDh4yFhDQgS2o/umBVUb4ScqpvUA/m6Z+W0blGlag6laFfB47Om+
SHN94XvN4KTlb3DndAGpIDAtCCGXKEQlrZGCpz/tjanj6zbOR4g2CDcB4cNsQLrKG1BhsLOhCnA3
5WUdGVlRRJXjd2EOdgUkRHsVDrIdgo7F00oqCCR4CThLUwlVAPCKRBoUsq23CqgyeMSV/SHpKcg0
fdFsubC8VaJb+w4O5eYDHXoadVDZua0GT20LM3mmstUvwqbD79wR/tZJuPGcj/Zv9MPSVS0ofWBp
LlbtUNuRi9giNB2NE8Er32VvgjBDySRF1Fd9yQNIq8XbyZdibYB+flXzgW0Tu1FB17Mp6pgWNz4f
x1UND+gnt4WojF1n9qpPG+MejVESUQtaKVqNoKSkUt72U+VvJhSJ1y082a9jBe6bWZUSigpQcoE8
HbyzBdGrKau9NECzjQNQaphhmjPv0WtE/6BJw+99G3xN207+VB4Bic5pivsC5gIh5KxZGBMDZut5
hf4liLq3gkIxR4LPHw3QjIlqUORWfdO9ZRRMbdsRJuh6oxnhJq+CKhXxzk0YuYOVN3lshb1LUHCU
IBKO5QAycSxW3M9ZALXx5Iol3QjWXn6Lure5TpiLYlvm/XYcMUUc1nUBRMagbcT82S/bh0O3zoyV
37f5jxIM3Sjp8yIcnJKgXoYecmCzwTV3HeePs9409EqG+AHOve+0yvU2LmyjuCNgWMFlze5TaJqk
r/7Y4HKHRu4PE35/GqIhdtKHTTO9jk3mtGFpeuLe8AwdQbPdereGqbUjjb37k3sJebW6rl1B4tOA
Q9zouk/WaJXvsSvMI6jS1Y4IrMba8j8aUnYvE4VkB6bmgIUxruA7+SGMwThMFYK0YYLKU6Uot646
KEXNfOuGRbbDvQBr0aq2qH7+UWXGnsSIaUmhzBUJb0ygK8NUqEDf2mZdYT6UJPNk4IOd+uwbbfvO
JRzDiJGi2tdY+i1uobSttGtEMSpKcIR2U6jIDIV7S2t9cI0hvWm4msp7affJBlRp6FQNLUSZ4GEc
VCyZIvza8ZrLzl6ZHS74dF4powMdr0GPe2lXajvm/FdOx+xnmXj9fUonGZSYkacMXQ12FYN2vwa1
jx3GGB8ggGdl8uBCA+TOMMvkWNTyp+VK8dJK6zWPGdJjDcViZU8M9F0IA4MQ/GMyBmeNLzXcY4L9
Fzp2Vgh8mRmBcNxFQAlXa8C2vKjKySu4Y44DTaYW0C3eyxDpGP5o0K+GOof/bINqj00iyogktF25
A2l/JtieMvRdkdzaddfjRb0i6DyQVsd3N3tXCACg6wD1jo+kcCaQb/M8MrXo8aUl/qEDujpr3Wxj
iqwNPe2raGJxFTmdn607aE6EJUiOITJoc01VU1/RyrfBMYTZeGtDL0VxqHUVyZhAp4Da4YiFF+gp
Bt8vGUgo4wq46Aq90qbXBui6DFRtcOZBUeCQg7dzWr+0yjbeQRlUwWSDIShcqUKLF8YNS7neTIUn
QgH2J0S3FIFTNTzArLYHeLTmdntwC0iYWTH3NvCnqsKmd4c/ECohNw3y5/e+4sUVJDcckIwrSHRY
OZRCR7Cqtjh9SFg5/0Paee1Ijivr+okEyJtbpc9yqqr2N0Jbee/19OdTAXtPllInhe6NBQywMJiK
JEUGyYjf+N02FlvpE5ooVbYZsrq6R34r+gGXvjTtXi6GjRKW46RW156VsNAOeScYuy6W2s9yEzX1
pjdzaSu0KD54Q2cec83H5CQL0etFWMcOozL6ICd1cMArFgk4vfXvWnAYz73b5ORyASYwLLlNKDXi
YxOF2h4BvuoFourwHMZVs21qkwlMR33bmFHmtEKtnwXJtI7Y+o07hEGiL6g4JMdwGBDsq5CgqmMR
zdUgy5CygUjpRjV0RF8y47s6UVU0mYaSHqv3HUmmdBO61rMnSO4WLtgvMGToHXVpZatx/Jn2QmJn
ngAAHnXxbYuGx14UUKgRrHR8jLoa6qiJgExUFJwOCDI8VAWCCzzJW1uOezBENbJ4peqmO8S+sDPw
Ky08W+jz2JGKCkAb1s0+qKPmYZThiIuZWe4UMH+7Iq6HjToI2dbXBvXoeaK0d1PP2vV0/DeFJzXf
OILj3eCHwW7seYYbQg7jMxDCXR6xpttM1U8lws2bXlcBdwhxhMqBZD0UsFY3epliM2Wpf2JLH19L
0ytf8jBPDpVCWO4vGtYuSJeNUpi/Qm1t7aJDd8dEqPIRmRHEpJpQPEWWWx9yocp3vtH0Z6sOul2c
tPq+hB+MVoGoncpI7DdCGeknFcjIa5M03UaoJGQ3RK/YGjlrp4oMeWf4rb4dExr8wgAWZNPlYAJ6
pfK2Xo06Hio06n08mMIRiodw1FwDQQIf6QArwysr6UgagxCVZ1T0pB3CbNFLhfbgQYFJ/lJmcX5K
yrH5WJS9spUGU30ukZ/YcZrFCJe39feomRT6zKGwLQkQfqjVHcJDVvOnSf2fZS6nTsik2dhOpzsN
rVo7yq30FMuuArwhK+7ySXVBGSw45SxmtnZQv6q9GvwM9SbctiWMfTkgG7syEpGwyH9lmlLZwI1C
W5ZYbn2USXdsXXdDzVreT+J8BwN6uj3U5ngEzsBmc01vG77dMZNitJUxVk91KrSPvCN19Uwbcuhs
P0ScRan01yj08nOPHgEqECJrVx99PAiybAcyXD/nntLuiwSHQrOVkweYvd5Gr3JU8zItAV/EVcs3
6L8rPYpsrpd+jVJxxAV0VJEImdQEIajtO1NtEKiMTXtI9Qpt+iaHWadZu7xH4yQt9J/m2P4sjd74
2rZYArhaQOprZPFQtli1oj5j2EOQu8e6zNW7cPA9RAv94IAcVPYpGgV3I2tNfYjiVNkkFRo6hReE
WxE80F4Ts/KQAiC5b7lFMvFtZvcNchtl1lo7sAXPjedbmi0ZMspDKI8cAjcDFpXpiFgN06ET1m25
DSf9SWpK6kseaOTrAEGDjWTB4lfbAInGqjJQxanZd1UVHFNols6I1MIxq5rqMRkBSwhlrT+yn4ad
VwcVuSrxH8o087eApoR9KAndIetoXQ+gWww7QbloS0Ut34dR7dbbpjGa10H2fsdatokV7amYtI6k
xu8+62bQDptsFMpvijFUjlQ00S81r6Mv1qh7Oy2EbN2J/s9IipAEEjp+rTsqqHVYyqZqudfKWJ8c
M6219ijTiTvgguiEtJWBO6XZ7+om6DdugnJ+m6vePhT02h6LTj1aEnKGsSCx6KgaQC7Pvg6ZJZE4
rOTJVMdwq6Q+IDF1hNyt5xwOlPB2npoJOx8Rmp2ueb7IpOWydlDTAYvkssM6IW1711Z977M3qr7t
1XWJvkTuazuVTrfjq2F7r4Hhic+hFeY5N1vATPTZm22olspZK63q0fKMX10ZdXaesehVJMb2yKZy
Q+088+haHcdPwnEYxJm+G8K2PgHiaaABSv7e8LL0qyIjm0Q3rf5g1EJ8rqpsdHTBC3Q7qsYquyu9
URPpELvFJqyqkbs3+Iynqicx+PLYbxoqcxwtYDbiIULyMdYipwLeh/dgis6Sm8d7n5r+fdq35kd0
v9x8E/JOP3PIRKFdu2KHHKnkBr/jNm0cVTCS1xg5u7u6aLElCluPC5sZ9Zva1/NNwXXvwKVB2Fvl
QHrQAgj0I2o8oyx1xzgr/GNmddVWjYxvFHHqc6SrtFM7N/nUF3p43/pIT0TJVLIc2uCjHzbDHooz
wq2jqdhKUYgfTDkPHNkTUBDSAv9F94vmkLQD3zFJig9tzJmvjejHWDnX9dRCJ8ij+3H2a1TvMi//
LFRlxetTT+6DQk9fU9d3NLWJXqHZFlRHG3kXdtX4KpYhKwWdh1OhhX/4j8Kt3ykNMEu2plWF2bGN
2vTI06twirywjkIpmQBk1M7d+ZHXOvEAkEzojHCnyHWMhhbPjcT3uo+Ki0yxXmrik8W+/lCLerbz
fTfZpmHnbwMxae2sL9o7EWm5/aC3w0ugJvWLGqE3rFDhsNOuqfZl5G7M0DwhFfcpwud424QgZDy5
Q3orSdtHuefdVJENN6KaVnukQNT9RJLbKJXYHXytlbaopvx2oxIlGL0tzhkWpI+ZjNBEjBBbr4so
Ro1dC5bJrO+R5a2/xyk0fNRAlAekmpBLMLDsiboCg5usj84+UqdoVPj5NhrFgy8JtmmlSCWN8nju
aDnvajcszihceXtFc0vbG736xVJo48B1Q+euLpM7xXStPaKrHvKCnXkvQUve5qFl7Vs94HQvs+oD
Pq+/wqA2n0QFZTjeatxeOjRdA0GJT4MXmN/lUkqAVLjNVq7L+klPUvVOSq36bDTib93IyM9NKZ3D
XuntChEAm5JwvB81AM0+vb6NldaqrZXZsNMbxJdc39R3Qt9LB4QBUXSKzfCPKjd0nxQPsS89Cs9B
1iT7CKWuDR1pf1d1qHqQwVFGKDkXAq1Ca0LE0UCxAOhCmCxRRdRQGkZX2IZ7bW6p9qDAYvnxCbKd
dtdP6pNul/u2Fnj517oIh53YuS7CPW2yGcV4PFvyEH0HbqbvzVLq78cSbcYwij+qisBcatGnzqqE
fda4P5uqSl5LJcydOnbB6vay7GSy0drcSr1dK+vpgfs4ukN4kG2plXTIg2WKLfF9TjiUA5nVC+Hc
eAHy0lRRxEe8G9xNU6PYG0vpoy910slFLXvnWYPwpNYUKPRQze7ogWQPrRp2z0mAtChaOK9jnQBU
zsXEenUtFRkTUfgoWAE6HVGcBXYRWr5DBQilH79/yBQro+jl/rHSqLkzNK0/y22RntSe5RH4KINk
ILkUYJZd/JzKCAtmTI5A+EY0TjoCG9soDLFwT8N8kwaiaXdV6W3cQMvvlEISD20qmpsiN9t94rvR
plC0T5TLzCMSTumfqEXKeBzQFWoVP95FmtfyIiuLJ6RRULiVrVGzs1waX3RQcie9kcINF1/xgFjP
nzKOrGMrozTXezrXs6BS7gp5NPaJIN37eZdsTC8XnUJppyk0hlNtCdY2UKLvSRIFh5g3GNoncUNt
Ad1e5EgnUWd08gAjldoZVE3/EdnTfu+OIg/LPky+RIJQfnb7QD8jSIx4XSiW9qBDPxO4TtkIfGLp
XRSUutpEQmvEHR9bwehtP9OylyIAQccD1r2j4ijvkrwXjtDEUXDqEGiwydT+XvRKBMjiuEbQLLF2
KeV322uK3yaSOWiO414vUHPa1YjY2EZfCrsxz/Nn7s2jLYCJswuRFeVZGt7GZS89mE0f3/tJGXy6
XZu9qmhOhT74xjSzJ0+xeYW57Dsk55CIdBrppMv3Y/a3NVn+PuYYk0WCxPVAmYqdF8iMtPIqHdDW
6NTNYx+efHmly7X0+y/+/pUhGjhgUwr4+9ZTDAf8LzkcIBr4H51PDKfgcFzRaHrD5Izr3dFBY4Cq
4RlbgSHM/7aqPAsyq1tXWqJ1ekuQyKeKZq8Rg5em6HIMs09gAVus+po/b1B+zJ4L7+vfLyFrajFC
/8UEYw6PGYxiQMSbflxSfXMq5ftf//XJ+BlsFWYxCBhMo7tYQG7Z1ULZ6qIjlPI3mSoR1bC/7W8b
1humkDYfi5Uo70NAoOmivMo1xxWTJ5qQdHYG5c/tYVx1E99igIqhw8dTZI4NpodlKeBVNUeynqTK
KVMKFh9uh9Cva/YTERsJBm0CKM4lQxo1U0GuZ5rTcEZWsvGqxS31+vibkcprWkDTknzXo5iGAxyK
gIigEO79lA0UHYsxTzUOyP4YJe15dJtnxFI+INH2UxwaSpN/i8pnIxJSV1EumPRE9FlIMReQWFUL
zckgFMZn3/t1e/qu2i78fQAa7HGAagBmZqsgliPuMyiBOXL6a6wPSTDY1HFRz+MCJ1EM8ld2/RUV
aRoQkApAv4SFvT0LqOWWFacoEzhpa0i7QnY1miXlWXP1A21gVJNRThvSD70i7LoUvcPbw13ICoDZ
eLwzqSCQ5rARiru1gIGO7gAS2gzdOdT/ksM35c53EWY955Yz3e9CWXc8cHMJS9L4hwU/8Yo5XvTJ
Y2uW2DIuy/gG16wI2Cr0WzqVbg6Sx14j/O1kTSgehekCfIxFsTFtvYskNEjc+zuDbltFJc0fbIFy
7u3PsYSBmWykoJtO4inWfPmFo1yKdVHKzkj7zON9ljpp2dlGfh5zlCbRsRPq5IvoqofKSg8+ZT21
/337N1w1/QBBYY+q4bwGds+Y04MTAbMJRD9BPPAONfTQNnHEkJGLU6Rq00ZrfInFcESR8DOdtE5m
6yOsqC9N4pkOjm87JfvSN5UdU0+tms9qtgJ+vNrc09DAkJnwwwFhzWfXwOPNkJDGc/pe/CRr3r7U
sU/RaBqQ64cQffoUyez4pzSaKx92MbJFwlemK8QVOrhTlbx0JalzGqgnXWPgQ4IrRHpylXupfUab
euMiD337Q15lZ0YLl2LCFeGGc8Uq8FtcklrJ7BzYoThUDMmjnuQYShTbzKx1e2BF7RJZXtPKWQqL
+BmMV7rj0zJ6v0vUqmoEq7R6igPwBfWDj9JtKMg8LqQt/zfLVz7qVQpjmBM+h6QN/vDqwItxUaGw
qLBe4TImVGbWoHXTCnx3yr0FeNOjm1Ss5hsCnXNkxNuMdj8vG9Py8ZKgeFf/dSqewtDzmChnsoqc
0Pt5YwvQ/5ar3hlVY9uP2pMUlafbK2JxqsB4TNhx7mlztrM/CNSZy7Z3ojxrngeTah6XQu/1dpSl
BYDWBX0mGfw9oKn3A0kst9Q0IesdliTtqKOGSmcRn/MGx13t2Ldfb4e7uvAwb5fhpp9zkZVR122H
wC16R/Lpqfe/TfkDxkr7Mfx5O840//NlYOApQbAJ/Ti/7DRibvmelvYO9YUXzc3voPBiMqR+MirJ
lidD9tZ4TIBWr6SO6xvCNEAVDj9QEAwq5xsqQ1w69s1wcIIMpIAr8BxHSV5DGKr7VVgfMy4InvJD
XaMLLS17CAGcd7ACruGQgmBpdRVIIBPHj8iEU9j5kwu/bs/p0nn3Rl2XAFyy5OfAWF0M6CXhbO94
4pNGBparYCPET42royGPPvD4rKdHRXzw5T9Cd/p7ShSpmKzMP3G+ZYzThrlYO2qXlbESiLJTpPis
UHnzglXK9/WyeRdidr6ZdTEVD0fZMZPK7pODID/fnsOFA/RdgNmtpFSVuNF8xiCFlO+Vvd+cOpyF
wvBrI/+4HWohf0zIX53Tc+JOS7MUJY6wqkO6M46h/9Td72vwxJU//0ZsvPgaEFVHc0hj/jwKzKE9
onV7+/cvLGlD5I6hTvmPu9zsrh20Kq2EQKJMUIIgLoZG+lgA2zhHnaT9/amEvgDPYSC9PCvfNvXF
WMooGYsm6wATS39qbDHSNTEGafqxs3z0LsJsMENWpaOUiSPUAQuzoq+qcj8Kwd7PPqn+L3xPaIwU
RxMok7ryUF7I7+8Cy+83TahFitdrzeiUofcKfHnnK5/dzqnlCmO/YxOvQBOX8h/xoEmw8kCezxl/
uZAqgN+q0cll74ceiT9yOd/RrqDA7Ht2EKYH7Fd+jm5xr7SAG24vmavBUnIA9E5YkLkIPE0Q1Ivv
yPU0oSOu+Sz5Ct3tR48yf9/UDwg8H7Ssc/Q1wPbVJpgCytBAgQMb+tU1AJeSok5z03eAQm8pSGxp
U9we0kqE+ZCaIlRapaZi3AUPCEXaev37doDFOePCiVKiqWPhrryfsyFS8o7bh+dI6VNM+9XfedIW
baOiO3Tayuq42tLTdF3EmgZ78X3yzhLDUBE9x6Ujq9wZMV34Feb6VYJ9CzHtZbRCaKnMNlovC35E
b9lzRngb4T6OHsT8qD4Z6vb2tF0v9Fmg2cZq1dJzkRT2nDREHr5p7EF0Qus5iO9TsT0nRrMxQfKF
7r+sByrU/zO+2efCLspTXVXxHMV6HvNNnqycGmvzN/tEaMZk0AH5+2Wwo0Vd6htaDe1vS1i53S7G
eds9osIz7y1hXiyFAg5wk3kJ06cb3tEc3E95r34k6cMUGGr1FGJtuXKgLIWEKc4ll6sL63C2NDrE
z3Ojbz3H0lLv0cvL5Fx6UNjjAE/0sB2tvdVF2Z/b62RpyUPkRiaPuhulsNkpXFaqXBX+SFDhqczL
H1TmfrjeCt9qMQikFMhvE91qTrmoJJQ71H5A8KP6QZfFDvuPPRW32yNZykSU8WjLkF+vKbpcpmu9
GirfcUPuRhrekCsBFr8PRVAKheCUrh78qWlUQoutsYPTS38XWHegQcLs89+e9Sw6VhyMcAj81MBn
H8SgBKVkYeo7pvg1LM8+ZKXb87SUUC8CzDXXSXJqR8vKd1r9V2DsPFw2oq2VAjcDVruShRa/CUkb
kggjoiL5PqEC1a2spvZ8pxTOws5cE0dfWlcosHKuUIShbDybKwxqgFsX5tT/VbD0wD4G79n8Hiuc
NYvj6d777n7EV7mIZMxO7gwnk9rLXOEJKM9mrJ5bIJAqkMBY+1v+E4Gm5wt1Tmp2Vyd2PYjAAAaO
IKDtke0Jg3nnj1L6/Pdr4CLK/NRO8N5tEgxTHcOMv8pKixWTduSm++pF5lFTlI0V/bodcelTIW6O
HSdyjbSJZ+dCIVOIHHSOI4M6OB6PnrxR1JW5W/pIdB51cN4SDixzBo8+ZhEEft9z0CqxJdDoUHci
o7JxOro9mKVAE4GRUhEPADi975d1K8QdSnUEcrX87Gaea/sgjvoaTHqGodHtYAt7iOP0TTnQmsiY
08xenESepbdenFgBaAV54zEgafN/CzCN9iKAFYy11uJC7iDXsvH6bdb+QxpgCNTvqEQZIjj89xHG
3HOFzFMDLvlIg4ELXVlcC98DD4ypS2VCG0QZ4v3f97QRJY22ZYr8ATQ2WxRoxcbw2t9l9f32ZC3d
q95InRw1qIVfVSQTDDcpKFSB47buvVlmvzX8kH1N3SlNB8x2dNoSgG6u7uoMz8Dbwad8NstCl7Hn
WUiPMR/3MmKPwgi68j4pe9jXd7WABLb2tSiDjdKtZIql1ceZJ9Emw7brSvMpntQXvDgNnAK3p2w4
9GK4svwWMoOJLpYG/42PeCW8XsH47KnyBc5gaLjcIG/dadvYiv4lDGQqk1oit535w4/3ex+A5Qoc
SdHPUiNtTNM9+uoazX9pvqgIIEmLxCuv9dlu5YzS8b6WAkcxjqCPs2ZlCSyc3px1yLlM3RSqXbPU
kxRtXrEqI2eMko1WHFygwRh16qadZXiBa3+pJUudkAYHnEgAC/JUgp9tXSXBtQyDmcgBW7oB22Tr
TbZJ5aPhe8fSWMmri5uL6hkNMeq98pV2U1a7JfCjInLEzMNAmgZDbNl+C6IOoJEcZLbVPNXW70Rb
e5a9UaPnWwuy7FSQoizKP96nkKA3DL+S08jBjdW4o8AHmbAs1Tua0T0+SmKy1dGxO3tFlm06jGD2
aln8bLVuOJs6tBNJT+/doAxLu/aN8CUfqF9YjW7tisz8jb01Vqud2u9yrq8r98Wl7aNPDShp6kbR
83//w1PZbDQk7iIOvehDpg5OIaicEuhB3s4919VVVsJFoPmdQY+yfKgjvk0BSt7OxOBUFcG9wQM2
e6ry9iip+X1Jz4sOylbysj0uAKdK9va3f8bS/jKoBkxXSonG5uyRpKeF1+aCljhDVx86Xzj64coi
XIsgv59Qo8+bsTGIEGd2Jd416uH2CJY+GFuX2yS4EAYyPTMujlulLJSY3ZY4TTKey/iD6bf4Zf68
HWRxELwegDYgOQi24X2QXJKjBBhn4mitbBcCCp6/bgdYykMQ2P83wOzIDQpV8fOIAGVf7BtMCruh
wxq87/9AKDh3JZi4IRH87e2o1+T9SQ6EN6hOAU2bmlvvx9UDxC3M0IodF56SElobT1dB1v3WAjg7
xjl0d1b7pOvx3ih+BX39D3vtMvps8WFemWpwR2InwKGytHaJ4u3NNUL44kbDrGNSr1B4N80F49Qo
NKU49BJKKJCImvRoePnJxTDVdmP51FneNnLB3KrmGSDq53SQ70y0nrPG+317spduVSZOA6he6ROW
aDbaWhH8JolSFmqh8kOsEu9rr853gW40tu8pa7i+hY1BaxlUH4qHAPvmRxu2c0pdWVnq1HCqNN2g
afMirWmULQyK7E7BQ0I8jLw9292WmCb90HN+Vvj+Nj3WtXjM7LSGi6kurJQTFzbhu1izs3qMei1x
XTNypGSvQkJa8zlY2IMMQ+IWQGlXl+cuPEqj14HW+7ETKi+BpO3c/L6O/xTxQ5N8M+CY3V4Obw2Z
2RF5GW5+FXCbsqSmSDhTfpaEO1iMsCQ5oR8mQHbUPwTD3lK/5yalRrxtvJeh77ep9KPvvrfun1Tf
C9af279ocX7/G/+8Rqc0CgzaOo6dvt2Pz1J7uv3nV6b3LRddJGpVGc24FKLYsURhY43PtfkiFs9t
9uK5n2Lx2+1g0tLqv/iYb1nhIhoo/qrVrYBowWRd+6X07vLhmyj8zs27ChN1wb2L0at14b1m4VNc
n0zQv6m6ct1f+xXTlF/8ikLi+sLRHjtC9drkNkago/Xp9kgXdyD5ZMIFmdfmCoOh5+NY8dUirdlB
1YWOFR8jS37CW+94O9TyaP4LNbsbNVZEWwHANHo1dxMxdwhOdf31doyFqiC1BqQ7aOpIYN+m33Ax
Y6jM5EGqka1zxAt8/ZuF8dlwH28qbyXQ0mrnGs4fVIGuQqx/HyjqDQ40k6MvDve5var5tPRZLv/8
LDH6al2XMqgX9PqOQbwVzYdK3dRrYulLXwQIEcc3lpKUN2eXHxaFVSu1HDm5vxVjvIGPRbMibLgW
YtrWFx8ktqoxzzJCZIG6jT1YMlzlk7WC4OLXAEaBnAYtbHHu7CkW+qB2WJM6FnyAe2+tT7n459kd
nLy8hSgHvh+EYIboC0cDl+28sftHJClWrvOLs8SbQTMpyfHAny9bxGa0Qux4NngJRHRxE7f3qr6S
TZaua9wRtUlHjJ0OGPr9MERJRuUImpqT5+Z9IwWnTGwfTG3c5LA3KaNt5EI4qJUn2ZBuX0s93ciW
u9JhXlrYCneYqUBMDVqdncIFuIy865LYwQle3HelqyFMryRAjKPhUOtt+no7ISzGm3D902vsWlO2
Va1ULfM4cQJmdKAwc2j9L/Spbke5EuPmkYqL4H9hpp9xscwn/oVi9UnCsKJz0qVooSSPwGN3qWrc
+cC1RT/aplSHfGM8K7l8alNr16rtd60Ov9Zy/NgE+S5X9Ae9MD+s/LYpFc1vCsjfwVIHb4ms0WzK
pwqZLA5u7FD0/akXdc3NNVDsJsiCsxeJrd1CXoeOMgSHVArv9ao45N6wphO7+CEufsW0xy5mSBLd
Uc5DfkU8eLbxacTrehQqu1I//tNwJ8FFOh189dlm9Tmec6XQYkCu4YMgACGIpYPic2iHaX6IO/8R
5feX0hieoiT9qA9rF5Xlgf5vfGv2KIr9oZANj/hW/6r0L55ii+UGC8Pbw1zKGPTVOOVg36BvOEvd
QZYURa1GKaMsNkr9mOoiNMT9/y3ILHlXqlfEYhykTqv9SOuj0P4c5ZVb+dKBDQTNmlRj8fqct1mL
arAMz9MTR6bLLxb3g2BtRL0/wuotSn1lPNfAGrbpZbTZsVq3Va8WaKE4hv+Nzo6NddWGGjl8NhQA
Q1RFEKHLk7OqPrT9Wu1u6QJ7GXu2DfNCheQnEztsNJivr60FGQgbQZ3NV4Ufac2tHCpL9bt3o51t
OYMagOiXZuK4UrTvqwyW4SsKGbumeTbRThiKnaSOQJb9lWleWpvgvSd5K1XECGW2Ntsy84wYXqMT
9/rGVM5D/F0CF317bS4tHOr9rJmJNkRye59Putyo8sEj4xZj+Tpq1l2SSmd4wzSzeuMUuKsQjqU0
ehlwdnpWsSRk4Hh5gJf7oLCjcTMq28o8gPrOI7uVn2P9uGrmuTiVADUn6zNQeXObqkFDXmMwvcAx
YjRi4u9C8Bqpp9szOc3U/HyYrgNTR3Xy0JslTEUfm04Zs8Cp4dsekJz6hz8PnGE6AqXJFuP9h7Ji
1atkvacdNKZ2kj8U1T+8K2h8wLGhvkY/YbYSYr226jEIArLUS5ud0Jpxw5Vby9IUvWVaHX9BijBT
zr84vOqs7kMTj0eoQ3dJ+9kIVm7JS7mBy9B0XulYO8yzICxVOfNbhpB6iAGY2jZvBNhWylaPR0dB
aT8Zk5fbn2VuEzv1EqzLmLNcGMatIReIdhET49Y02sCgOHiZuEXcaxch6uJRSW+SeOuZxh6Rgr2r
B1vKzhSbeU+ZqVPEIxZ2xt6ss/uk9u+TPDylWr5lNFgT+b9CNdoFcnNXo54gJMXWbOpTVll3imuA
XNR3IhJjt8e0tFtYw3THaPeIkIbefyazHTC3RbjGUdtTk+2MDJLNP2wWtiJ6pbThSD6zzcItOdRM
NL0cr9lSRRL0ld2yeERdBJh3Z+WMDnYbsNQQ3Lc15TSUAzSWeK8Lz7Gxq6rnWvhZQjoWzbXZW1yE
/w1tXmFU5KEQkToInEbY1WNhl8YHD13WykG7YhOnK99qcUtdRJstv8TtdNmT48BJ6va19nEEiaK1
Z9ViGedyMmdnrt6DucQOkfawHqH5gipDqdkRxKAgUE96op6KdPwCwuKjKhf7MDGfEb6xuUFv0Fba
K53+6fb6XBvz9O8v0kiL6WNoTu1bI7jXkAV3gzXK1eIOuJjV6d9fRMh6txWNkU0tVZ09IHtYvyhr
zvVr62S2y/RaCOB18eXCrN246ocBkRcPnYmo3UfZT8lauemuTdrsNlFFtZbjVBU4QnOnJBCOipVi
31K3cVIAnuiM2ltj/f2keWEa+qPFZ/GwXGvLL274gYKF6D72yPm1j6b2IowVWm0f2/xzggZAnO0m
GW5Vqe24PWTxFyn7Uff7tFhBp0rTTM5P5ssfNks2wYACXjHwwyL9EZmlrSkXtlc64nCSq2GbKyPk
VWSFf4z5LzH93hZ73/0TVqd0jYfz/9lH/zNDkjh700zkGCmIyXoxWjqFoD/2IAjtQEr3aO/ZY43W
joILkVpiO1QfRmzoVH7uEIVHHBLPXGJ+3d5IixMz+TWA/wNAMH/9tEM1hjmCT041NLZSn/rUO3aC
u620lYN/cT9dBJr2wsV+GrtGHaW+8yHaDeeU1neVlnfNUK9k/aUtBRwTELqKeRiYxvdh+lAA8B5z
/g+atpGS50rvNrnm2TqaYl3gHWK8/27P4OLaugw528UjEl3lWJLt46rFm21vmd96at219RwF4qYX
R8oC/ravvvTBXi6pDQn9Tu8eq4wrvaWs/ZppAc1X+qS5bMAV5Yo4B2pIFko1eUlOScfPQ37orRAd
uGOTP2lQoNr8u1p/6SPn9hQsJZbLmLMZQPcSycMpsWhIveW2P67xgxa/6sWgZpkrzSpXGiMGhcbz
DpOsTZp/tXTBHqt6K6mv6HveHtDSk4gr5MQMpWF5xbiqqybsjYFVVObBoS36bedqNIG6B12snoZI
Pt4Otzx//xtuflNR5DZsVJkVJNSbHNh8uzKcpb2HIcTk+QIgSZk3B9NIoC4pTsJWQIi19qC1KA2l
+9uDWN4HF1FmVwTWsto0YCecvKXDMryo+l2aRAe02/ryNW1f1PDJle9DRYKp/SFH+tOtXvp6nyQr
F8vFxXLxO6bZvsg0OWRfwa35He14n3yywk1b2aKyK817fc05ZDGdX87sLN1UjSh3YUgs3/8uxM+t
9ov8GQQI4KNcG34qUH0YDnr4zSwwFEThKAhtVVh58ixedBF4nyw/YAdSwno/4LFORyEL2R1K+izW
H8Wh2oT1MQw1WwN6Zrkw1A3V1vVnfDBXvvn0p6+yjYGZhgRoBQuYWWhzzMdgEq/D76IrdrUqmS91
O3wLtTyxkTv6resocou+5O41vYa5GId/gkEuX5sg/dGF1Vqh5vrTyzTYmQtwQyYXkNmnN4Wwq5J0
SkTaYCvBizmaB68tUBt9lsJPar92gbs+Pd/Hm33+MDJGr8qY+UJ+Tt0Pfgfv1No3SK/cnufrBEGc
N5dqmjIAtmcvf99ta1RCAIKGzUbIbHdNdv46Qbz/+7MnhCCif2yJ/P3G3Hjdi6Pl3soIrr+MNKkn
8fIVUboA6fJ+jRpdbyRV7ZNR1XJXeKLjB+ZW4H0clNE+LqNt0669y9+Mta8X538xZ6PifCyt3JhK
PqL2CMpt10byLk7LnSkOe6Fut2qClGFSfe9D94iBxZZDbJvXwX2rrNndrg1/tk90s5XTbnqjqYOB
/mawCfRTZJS2HmDxaR7F/PPtBXP9Qd9P92wjSEKLBip8a5gpnMhDtddN/89gxN9vh1kb1mz9m63f
iWEzvSjKI5a727j5lNecLahFeiJtVrLA7YDTPf3WJ53dNLS0qIck4qQMvPTVLdJfSd+ffDez06Hu
bBWl3yZtd7TNjv8QlxbI5PoAw20OyTAFpYtrg/ms/eZBiivIZvlXFVXXJI7uRCE9BdGIfH68QjC6
zi98xkmxhaqfBbtzuqdcHGV482VIiaMhKVvREV/fUwFgswYplWvayswurpiLUNOnvgzlS5mLFCmH
SDzsWkl4kcYGb9FkBWq2PCJLNzR8KSEEzVZM0teBWoiEidIa08Y7GSBNsivXMF7XCXOauP/CzNZJ
OjRyLliEkV1kjAX1T5gZKyNZXIoXIebfRvHcpBvJaL1nPvjK/yPtvHrkRpIt/IsI0JtXlmunrmp5
6YWQRhp67/nr70fd2d2qLKKI7sGsZgcQwKh0kZERJ84JntQCLmRpNDrglXSlJtWXKR53OXzMK0u1
NDgMzy3TiDGBubxcKt/M4q6vx+hkVOhQhoHrlSsB45IFrhuSciCjrxtB+qKNlE4H7W1l981zEf3L
zwveyUFjgLQRn5fS72P4w1uDdC3+/FmRAwobnoFiabzpJX7+RD8B3MjPoV9xN7+lMgPS478mhCHQ
1JhorQK6X7e3iN6m3SZYm6WlDXZu4mqZ8yZsjZZ4uvEeHc+BFrxzPaqt6dhuFD3+zTV6lPxqc9vV
LZ1QCO7nEjxSTrBpXO6uHGbOKgsmMn3QetGBstM0BBj65qmPipV9cG2KKgYBG60zAAr559JU5jWx
Qa4yOrEFQb2G30tixNqzXvLcNre3h7UQJc8lEx5AtMhTPhExG1KYTk6kRDSpV+Nmmn4BfoGCM3Kl
/FD3X2QFTtSSLJwZ7iJIuG4bXxwodBBImEEEd4XuttpmUmdu5lNg9jQPg2LfyH2hHYidKwXtawsy
1tsWr905owWqMYvdgbgVK4dDD1q+UEm3lL30ySoHlxoCKbiVpM7iuOh9RdIV4DJtXJcL6KHlUEYT
YmnZCJ1qa1S7RNEfktZ5Ukd9ZV9eHwdGdGZLOHGmKU2OUXEXxlb0EBnIwKUwyo7OHtKobZimOzjB
Xqp0TVNxcYjcvfOOcSAfEk7hFJuFWXUt3bGtvq2ygWZlv3edEHLpclhrlV5aNYhwTQMQOHURMRs3
eUNh5EjMntTilwPFdsNJt6SVWObaO1L/JDE0i93TTSi+2VQ4tsqgJuVnjBMcxVpJ2bVci/eXjKhz
9wbsg4C9RBYlS23HXke95pTbH2izcY107U20NFfnFoSApe+N2LM07t+pLjdZDnaD6C/0tN3rD5L6
B7oNSwlZBWH9fbgG+xGpkNPkPZTSfWa6q8ypi67p3Ma8B89iLzU0fLlqiGpHFAAGZ1tXn9Nq3JrR
wWt7iHJfvOYZGkkXueHbg5vn6DKcJoI4G5wQw7QT9L+TxrMk0ipUkXQ3kL8FdBsXU0yBuYP1Ym1f
LK/ajIT//+kUVk1qFL/qDCyiLfARQfdD2SUoDpCOvz2yhWzU5dCEayyw0CVIRwyl6aH0P8oRnO35
naL+HQQ/oVvclsljr3+mPdXVtYfU5PGADJfW3lvBh9u/ZMmBnM2xiGJCKyaAhZRCkiVXgSv3xns1
ax/iKtm3pXp/29bKeoo8mWHp2w7ICuovzrMyPlF4ceTY9chGm9M3a633eW3fOurlvg3rDokDg+ff
5Bzj8LesVnSTsWGLv1rJd70sIMs4d3b8pfQvtwe6alq4eUJdo9Gun2e13Mr5F5DyYfG7d04dlLSS
902b3iFM4Jp98u/cgQiWUWgUiwOJITvNLu1eCuV+aFfGNh+6G4dSzOCX4X8OJVHR51hX7/0quIsC
BS2PZNvC8397Kpc99X9PpCM4n8kZECa1mclO+Xvoa3fsvt42sHRxnx8AwcnYgYQuR4UHlTSk0uAS
dxsbltiwgYMkeKwl+7nVm1PfvgGlO7sA3oEkBBmfCNccqjyS0oToRLODQ6wEyPag5NN1mz7LN1Ox
j9WHxA+3TbqPtEe7X6k5Li4j9BCIsRJLQ197eTgmRalRW8UBOfLz4G1NSODz8YMpfRyBBd+e4WVT
c33TmBtoRaBm5kdF1xW8FHrzsVARftvm/iEwt8ZadWnRv6Bs/I8h0ZfpVigP0YzZ8GARUj4XObJc
wE9THwmRv638/e1hLcDuWMAzc8IUlkYaxUbGzhmdD0kGqjHNXR2kafEga79q610a3fXlyrN+0V2f
2RR8mp9D9pCTNTs5qnUo7Se1NNy6eWc4K6mdxWN3ZkdwYKMWyIGWUTmgwam3P5fDr9uTt7ZUs/2z
mEKPeBuXMAWeqqHatYWKvIm1szpnO8IpVKnoZ1WgDW7bXLzcz8YkxkqjY2eZBWrIMO+Cfg+6KdW2
t02s7gnBXWWl3sphyrwZ03TM7HDrZ8ZLrYUPFjRgKW/JQpYPgBPuFASGbttedGTwdYFtmCFR4psq
o0dajmOOmZQhZZY9+SC2MpjoP3hRhy7Yz3xccSGL80lhVQe3qFu0TV6uYZ9SWQVXFkKaouzz1PnR
p9GWPN3v2+Oat8LVhXNWNRG2/BA1emdneKoELYve+VFYKxWqNQPCOAol71AD4dJspPQLMgow3vo/
Xz8G3vbzNTZTLoi4vzpIeYyMFpFsaO5y0viozNy2sLQY5xaEWWpHqQ3i0cb3QYzhUCiBrvhAWfO2
lSVXTmvsLGeLCCdpmMsln9rCitAvw5VDJ6JW7W7sv0l+jfqhhvLWSri4tC7nxoSbOedtGKk1xmj1
3yOkKtnt7vZwFi3w2KTdl/zAFSi9KQunSmyT4CJyXGQlJRBj/86CsCxFmDRpiRLU6aMzfYqsz7e/
vnQbgAFAyYDiObzDs0s486Ke1RWBDyb2VLu5dDf2Gwqqw1qfw5Kr1ki28u4ny3/VIDzpnVkNI9RY
Yfq7gH26hye3gCgipqKY+a4WrcA1FvcYdK6g2yAFgY7rclBO6feh1WNvZGN55fdC0TeR/TVX9MNo
frs9gYsbgCQsSS/CMPIOl7ZyANHGkJFsKJWvDXifX7c/v7g+tHKT5EX5AnWAy8+XniYlScznzd7Y
Sc2whRd603rhpuxXLC0tEswMRJKqZZM9ES1RtVZbmXtH7YwNGkybSHqX5Y9F1c+lrucgiN+wsZGm
omVc1lWw+cLWa0e7K0uPt1yebRGnWOPsVBcHNFMWwywFJa1IuuPkieeleRSforGVaWFIqI36E9lI
zaCCNvTTtgghs6PA90UB1P4dQaMUIXKv3CVTT3rA76ZNj+7Soa+jfifB74aQW40kVzH2x9Asenfy
6bP1HOWXno85zXhFsUWvh04lyRkoSGryNpFa+1tXILhye1ss7Tqqb6YNNHsGMM++/OzYFqiHGqYf
xicpCO5UGb5z9sdaGWbpQjg3IrjqfEikEvpdGjKluxIxO5uE3evJlwF0nBsRXPRoVegrEQafJDez
98Na3+riRBHPA5Ujpr9KTGso2A1FUMWQdpj1g1wahTtMUrRy/y+dUh06ZH2mIUWcRnAC+ljpPsBC
uj7l6EFOUKrrsh1tSu5UrMnOLy4KbFm0QFEbg8TpcuUtG8FbIzCik6wX491gJvkhLD3Lla0ivLu9
yf689cW4CeAfHP4WxPdX6vNaYplxIul0YDY0AaEgyRU3WNrR0LNh0wV2b7u2liEz2nvtrp48EnhD
bX9lqr/JaH9t5E7PtzXUR/eW1OnsnW5yZaPQyMI51TO3UbXVZAnCnabqvyZhHj+GVTU+0ElduRQe
472eEWI7dh4cvFHukJLsK/2IUNg3uRuDR2foUP0zA31nJ2hvy3prv7MpCWymwLZOKTf/xhzzr/BW
DO8R9Z4OhtZ+JRXwY5TH+L3i03MZATh6HG0zRl5P38LCRJg9xj/lsfQPzRTN5DhgvRC0JNWiDh+6
oIruOq1VnwbL8NxGDlE5S/TnvvTNuz63UG2ZxaHowAndpku+yc74PYBwZUM1f9oH8ed0+GhPLzk4
QlhPDjCfjfu4ahH8zCY38CLkesExyUhTdrAnIQTqGxsv111EYexD4aTptqzpudRyjQ5pnfRTji7B
plYb+wGKcS4FKiL7qMjLt7gCqrHA6+gBv+a+afNkalE/ixBCnaM2VPT0L3m34tSWru1zI7NDP3Nq
eZuodeIHEeBqeYMoz2c1cXZTOtIN6+9Z8ZX7ZwHbBvUGFzdPcDq2Icm6tJc0jLVJmugUqQ16fiH0
1U4g5fe56XiPOdt7owTjsLMk1XlEoTr4UJdUNTaFPPTv6Is199osXTrwWDs0fqKtvNOvDjpgM5X6
KxGMrdLqLTjGNqvrtgwI+GW6Di3zoQKyZMXb20f8yj3ORhyCC6JxRG3Ejiu9C9par8BFNdr9B8Nb
cSCLQzj7uhC6ykod1xSqed7Jystoj89KLj17sreWC58X6sJP/RmFLuMSZzY68abPwrFGz0Uh1RAc
huiRDgNw+m4M1cm4rayVN+uaMcHXByXn36pl3hT6t944ypME6g81VVrxdeO3Vweb20u0PIn/G5ww
iQWCr/9PTBejlO15dDVYKf5kZVTLGwGEJeBZHgLibktrK/IJDHkim1X8qYjK6sGCE/rT7bEsWYHU
nBZeKtXXpIRh0arUCjxyG8OHdtg41td/930hYpk0r6GFJ4xOqSq/qOm3JlE/37awtBrnIxBOJUKM
g2Yh53vy03s5uivkQ5i/ts+Z3azNEkU6ZHrXvIpWF5ZD2rGbq+Zjkz16MbGozv0TFi6yOitOcHlF
/mds/vszn2sbkiKj7omXMfvtmNub8a/bE7Z0XM5HM0/omQEDTG3vhypZBekDNMV+NLgOpMV0AG4V
gEPhGlh4aUA6rC7IU8DCSxLr0h5BF3gylXK29zB+owPn9mjWvi5sMFVu8jBOOjLuku4+06i98v2r
K5C1P//1wvZquO16xeHXh+2sXbZT8++x/KPzj2uPr6V9fG5oXrazZZn0LLWL2dCxl/6y99IacHJt
ooQwNZIyK4x0vp9pLqiTtd7HpZ8PeAdaEFjlQCsKj1Urz4xRs6H0npA212gJzGrLnbQ1hNLScpgQ
xdBSjeAPb9XLWepH37f9LghOkX1wnAdFfq8pPeIt2maIft3eWQvnBBIiqKPZuXBZinF9HtE65GlQ
rWeFQSjY78dGfZCH+pNSQCSnyfdpXK0xry/MIp3Bc+YKWkY0WYXhKV4ml6Xj+CfJ30o/7fpg+He3
R7WwDegTZ0AIZs1BhnBZxqlNC+BUJRQB/E+pdq+gVPJqC6CugZERJinkEoQTqWlSL4V6DqUzFCUP
zrDijK+naBb7ssGqsNfo6xYOpDqEtmTqUnsqFNOVfAj9bbv7SPffa1+Q0PmwDLQZoBIDqkTY0HpK
hV61qu6Ux7b2nA4Z4G3FLF1vyK1DpXb9ir3rMsMfg7bFvuZVrNpCWGFMcidXg9+dQst2PS13A2Vn
N3/BidQUx8ofSDZNm0bZv3a1kLGC5XsWXOJpJQLikpYLVDf67pRZ012VZ8cgSHe3TVxXzhkZ+TKU
LMGQktsUXI+tkiUfwwEJ+ayDiN0N63yjFHd5nrtJ1oCfzt3Qt9GVtlw9XVOH/IP7uYxFbYJQ/jf3
q8zgtEuXQZqwKfWA2i/qeu/Arm7j6g/L7D7sogczaKHCRQy61LTdmMkDPZpt45qptNNjuliK4ncB
+RWAt21ZdiseZmkrIxRBa+acqL5CzEn1mOaTUTaobGnSJjUi4zEIbLQ4YcRciVnnQ3c1CTOjN5k3
UhQibA4CBPQDLKsGdrPNSRy20z6hIj5+vb3U196FuYZQdu7ip5NN3E2BTWuxxDP/lJrDfZ4o7xUp
WYmLlyYNfpJZbhjaGdWQL5czsLpKNoO0OaHnoViR29Xx3NT7+nGcGxH2jB1YVZM5SXNykqdOfbem
xThveHE1TIN1gP2HAy+W9Wh+UYIiU1tY7223DX4PCUiB8EeuU/+VX5TkVNlrKKillTk3KYQX6WQ5
YyEr7UkrlC+8BT6mWvsGV3JuQjjmTZx6eZgwKnl6h3BXtgYTXhmCKax84bW6Z0Z8389+p9pfhfqW
329a/IOILB2Yws3ScEhrXY47ED39JgKwRV/HG7bVmQVhEWimq7W2irpTnNxN7xV7+4bPs51oRyXc
vurKSxLZgEzPak9R9eKQplqB3s6/Tty1M8EdKtaEECB8L0+eUleWHpRaezKj8C7VZbepWh743VOa
eJ8CLfoRK6+vvc+kerPiic29AYmvcAuHvm4GdepgMz44w9ckeAbL6sY+ucvQ34XNt7is7vTq8PqJ
JJ37R2SDZI6IV+1NK1DkSG5PRnIMfgzjy7/7/LzRz0L9YDSUqHUmjj9ARJpF6hWgx5KLJPSaSyzA
sYlfLr/fzGVFbeKsq9XnsM3c1hjcYlzJhi3GK+dWhHjFtulGGBUmybMhiSIrrd+nnm98LMtKes5R
WiFjOHhuOAXfQqcOjqo2rrX2LHkEGBFnYkeC9KtaqZ5BgNpMZnuKdepVe0PqV15/yzP5XwMi+sju
rNzyE709wcQeqVvVPrxpr52NQQRQSnQLysPAqQK7vKM0vi1+v363nRsQ1olcYhjEYFhOjfXT+Olp
b/k8/ZVcxuSieZddbjZYCBppMga8MlBXAgt7rQFvKXSZgyNNoT8CuQDBLVugPRXJGTmMwTd/9Hep
HR9M9V6rvr9hnuCB1GBWor1YjFLNHjXjssV7gmENH+TiDd4TVY7/fP664376x3vKdoqEQXKoVedo
0h4qF+Ozb6jHoF0L+haPB8Tn9Gs5BHci8wcC9lmlUG87OXdhnRLzrQUV89QLN4Iyy0lTB9cgIBOf
q/KUe1ViOgUNEvKm716i6r4ty3u59dy5fnJ7fRbOokJhctaooqMF93y50epi6qXOq8uTk+u7vugO
sjo8ZavlvIVJ490NBzHhpcJNKjhPuQxoJGjG8tRO91b00V5D+619XziOpV21XtHy/S49GkqCgtvd
7Xlacsw856AHg6l17v2ZJ/LseqkDJD6GrihRnn2faJ1rDPl2kJ/lxN8k0jultbeGchyzdHvbrjrf
xeJugOWOcBZe5fmtd2nXi+1RS5yqhq5VcnMVGvghc0sv2gXDl8p7nPyD4n3tzO9eEbkynC9IdirR
B7v7NDUIKJNDT2pr0+t/D8lwn/aQOZbv9LWK1tImOvuNokOv7bxrzLapocbaFdI2t+6aeHd7HtZM
CBsoSLS0MIeuPrXJF4CklKTozvz072wIm8iivB1UcPyfjOyFjCR0/263xq6xEO7NzYazkAuJNv7j
cjmlcYw6REnrEwp3/fOYytIxakPNzY0pdzs/RA29kz6NaVK9ZQOfWxY2klo4EtwNYX2y0mhT6nd6
8exkzS5IVHrKTlazj4vTFHy9PaVL55K0ogEIjmflVZo6SMoqUwyMzlXc6lEpft3+/sI1BsshxXvI
FHnyG7P9s1PZdwR9Kj3CpyipN2H5vQaaPkj7LvyXdubteWan8RW79xWtOOn6Xp5xj0+hc1DWSA+X
Njl5SmBJaBoRnwubvNAMDxLbvjhRK2+K+2TagdK5PWFL+48EHGChOWtD0+blQCT4p6va43JJTLpC
lfd2foy77VB9DvL7VSqZpdU/Nya8M7xITmTQFMza6BbKZlVgYummPP++sPr6GMZ+2PJ9pXhx0m9j
eefXv2oVBltjJT+ytM8sQPkwgpLX46F2OW1OpReq58j1SQt+WGG9yWZtWmOrVX/dXp6lGSPq5n1G
qoe7UhiRWgyD3Q81DION5Lpt7G9e/X0qn2wwmYQ4yR7h+3Eq61PuROOp+6oqj2F+/4bPk9YHRTOL
fojZ1piN12dmPp6SJ6QGLP3LGz7/p+YF5fw1jW7Y8KwtImc4+eGXEgqecXqLAQJVg3ZKlTMibNiB
69dWJnU4dXqykaTdUK9Vvq5VSnjCAccgRYUkCmUwwQ0jnWMOaW2SAW8dZR/q1YfSq79oQfk8dGgC
hrAOtNWTN0ouiIJHNHd/jWSu7YG3eT7dRbED6a35EKbVr0I3T3m0xkq+sAPPf5+oYBT4MqQjgdad
dJLlMq0Fzvb1iwgWcg5t8XFXUDW9scxhKMbuZEmWG9t0EcUrq7jgFiDC+/OC/UNCL7jRqMzTvq2k
7mROkPONRvnBbtM72MFdK4iL7VgPK0Na8A4YNHDYDiUmXmyX3qFW1SxxurBH9ak1t3U7/eztEn2g
Kr4f6v7v18/fn+KJBbMvuBlhA/lqEcStSanGcqvxyclXPN3CHcQ4+DDoBRIaogfSkAyN9NpuT1Ox
y6J9L231tZTm0nSpdCxTPTDRTBevOU0rGjtVku40jsrRCtKXNuo3w5S8H/K1KsmiKbraUSShhYzj
drkyEV1ptTml3SnSo6/lRJNYhKLZYN81rbYSYC0dHFqx0UxDdGOO1i9N+dQdQO9N3akuEndX8K/b
6770AtGgtecNQEkYmWphLNDW5RN9xP0pznUFyfT+3SCX7xTNv+N1Nd3zINl3SvxsRNphTNKX29aX
RqfBJMJ1K8uUm+a44iwAivOkB87RDtA+vpjG+zWmj6VdR6GPUj1vUDoM5iN99vnEiuQqRaLtVNNW
mAc/ZP3oRSs1zqUhEHLDcIAX54YV3EJX1dlIFq1DKtLc/pSoV92eoqW9dv59IbQqJrLHSDF1JAij
+5nsPWviH33cfXQAg9w2tTgUmlh4h1ooWFiCqRyGGn+aov5kSD+6+E4NDre/v7gcVJrmkjAUBuIl
FXrKINu1wwltn9TqUQuPbf2GDTUXs/4xId4zUlBVzhhjInPg0gtS114JdZaWg+50GaVqXiDsqcst
lY+SAvWqOZ4Mb2+nz6P63Ld38sqhX5ooGB4oggL3gpBkXqizfevHZjsMTTvCOfuili91eKjW0IVL
az2zd0OBM5/+P27hzIRSjWUeGvV4ksJP0qYdPtxe6qU6Ms8n/PFc/EMueh7i2fcHrZa7KSnl02SV
6dfeST0wt5Z/8MMSoY5mynYUtsaHBgaNbd9lxTbNKgg6BkdZOT8LA9UhlOOpaNI9A23N5Q/JCm00
6AafTspIlttp3LTa3R7rvORCLuXCguDEhrbubXPAQlnt62rjSx885SkmxGndNH7q5ZUBXWvg8Cg9
H5GwBQMJwKsXGdOp8+tNM36RU21vGc927LkG7PFBQCfxe78Z923mb0ptFwY1gpEe4HHYDodDlpxy
eQ1StHAsZpVrsMCgIWi2EWbZsrNcD+WCG1GFpN7K7xrzK+0pbj0kn2/P9tJ6EqWjzThzT+mmYIl9
JRup7pEir7qNke70cI0mcuH0MZSZimdW9bhiQAkcKHJ9i1jFl+xNqb5LpGe5yldWcWEYBtEkJ4MX
Df1CwjB6rSZYqilgDtGPxM3XuurXPi/syWjIrMhKwg7goL+p4c5eu1qXDBBsQQw9h9xX4K5q6Oiq
y50GZuhNtFfGFTe79vl5v525DysatZDuQOAWwejKx26V0G7NgDD/SWGGVpF4zSmcbHf8NkVrFfCF
XQSShdoE2HAuU3GBZZ0UVT8E/ckMNoONJtJjM6yU9RZNoDVFPc3iPhVT+uOg5f0Y8+ibeYgz/OrU
7/I31IxmFTM8DtKFOnD3y5WA5tgKjRCBgtLYBG6WvWGhzz8vhE9+oyfj5Ej9SUE2PNu85ZgBDoFm
YUZp0fF1+evR3mjlXo0JMJtiq/BnJd5YWgJKXTaScrOrEDM4VpBPIEGN4ZR1G9hwano71lgVlnaq
Q1aNDm/wmhy5yyF0weDFVj+RnjAUd0ct5PVRnzk3KVGvm5MrsiZ83/b1tjOb4aQOm1Zyo2Bll86u
RrgeZ7a4uTwDWk4VZWN4EpoRzXA8Y/13E8nvQqs2WvjOzh+jFFHfYaWgvnATXZgTpot88TTUHt0o
4bT5Kf+gF6gw3zJjdL9wCVPjuuqQTbqqk40JE8iFTOkh+HT7hluIJ+Bk47T94eEiArxckIZWynjI
yuFk0EB4cKZQOsSBXf9W6Yfb0NwO/5w0pv6jP+XmborL4NUvGtJsvGcAbWm8CcW3egxHvDfMuZoe
0h54ZYzX48AvDQhLlLZNY3iSSjLoBRnnYLi/PX/XB4bPoyUwZ++5nMQqfaYoRJ8xzxirp7apf1GN
lR09/77LHX1pQHgnwUVs9J5NYkav9kO3q6LjoB7eMgbatMjZz7V64Xrqw6C0m8oGfVQ++9LR2N7+
/NII5s5EU7NwW4aYWpJ0o+nTjh60VA+fBtoBKXshABDbw6vzPuQU5q2s08KOmxHce1WBQDequj2l
MjpBaXiQ+TOMawmZhSWHDQFibx6WuBpLCBecsQ4zPVCaU3M0B2enymvJpTUDwno0EW3CeqJhoLe2
ve25wVrH2p9HnbCriBNIcBuqbIBhFkx0fhNUrYOJKA92o/FSGB+T+m+j/5qOd3Rnun5TumMTb4o6
cdux2o4efIqvx9XNyqWyqpCtnfFIwmVAAiqTRruwj1LZu7ZdbsxXK31QpCStCXz5j38TgxYUbeqh
bRvrqNLKCsJul+Xqe+P1skezGUCt7D4utqseB7lvHb1ISuuY/lH6KDfJ0Lz6GsAEqXYqayCDr/hJ
dc+uA8+J7GNqItaVaptEXsGZL+w6QmuySpixQOsKp0cLnV6WlNA59iM0bSeje72nv/i+4MgsKfcM
B+6Noz5ummRbf7ntZdZ+vrCZQtnq+rHh87CaDmmGiNkazmTRggV5lwKRF7jD+e/Pngml3/RFYsAv
V6XpJk0B6GZvWGQIdv5rQbirqmrM+1LFQpC9TJ95Zt+eouvgiDvWoWY2x5BkeIUpKtWizmwv4PNV
9G7UJfRhQwdmRcn8K7Tbuwo2JkV/y5jOjQqzRhOBnNdV7ByHMgJmIm+ytdafhfvlYljCrDWxWo2O
gYUp2fvRJqzvw9eHrbMQMHkA1AgByotnYwiiuK4p4R9HTXYNaMbWFNuX9hbQAtUgzPvD6HS5txz6
xA2r9axjv8mHj43/4fbKX8epLPvZ5wV3Xxj9ZKgdn8/GcAYWBca+KO9j+/X7l+5XuOlpTGWexMp8
6Gta0uupd5TzjRo+G9mP28NYmKWL7wsbmN57gOpk946TtnHKvfb69yEvGloISPWQ2LnCx+qIl5T9
VHlHa3iPVlH06vfb5ecFDxj5ZDGyjs87ntu2Llp/2uuj0YsBCBOUQGeqTy0WaH5qIUDev37+eVfN
XTPsJhpCL3dpR6YsglTN456T3Xs9llf2z8I2pZxKlDj31EI0I1xBdijJXjZUEv4vq9zMN7Zpnp3q
BhoKdVoJFhdtgSGYb1NqkeJjXUHuQtfqnnDX+Vm33wztQ6d+k9bgMEs7lkv7P1bEhIYaSRYyMFiZ
7HRrdg7l6Dcs+UwsqVLo5P/EW2mgMSrU2t47bs203dgIEL5+zc+/L3jXsQgMObA77xhpges/aui9
vt7ATOlA5yGQVBALl5sKsKUUd7RBHTPphx38CLe3P79wO/xhjPjn87aQUtJrVP36GNetDI+J8dM3
fqrSyhNtaZFnajywyDpvQLH8UCdNUWtQBx2TIN8rk/zOz5WPt0cxO2ghXqdyCU8iPRxMlTn/hLPY
Q02sUs0CxzmWMW1/k+VvUlPZGblzsFR/D7YyXVn2peMBsSA5RcBC/BFWZTBaw+8UxqRIOhxTMfQx
iMmiDxushJ2LI/ufIbE2NKVD0nYDhqTwvdq/BHm91Rqom3rnKHlrDn55VPCNQ5swE/MIo1JNKR91
pHWOWrMzd91dMj2O1q/bS7W4G8AK/mND3HAAMH3Dt+YD432DbMef1thQlgwQpFPBlme/Jb6nS89v
vZo8JvFOREoIhuxXa87NUEeZeGfOw143PLWeFslSkptHzf4UlXdlKrlB8DWSQtfID6+eLUyhgkOJ
hUe72CWQt7GNxkNnHlsIgT4Y7bfbn19YcMqzTBW4N+RJxJRpXdqSH1WRdcQDwcz/V5rlDzbkMVAF
3Tb0Z58KJ9Sc/dfMM/+nm1U4oVajJXbRm8ehy0c3m6LHOMgeWtPcBvHwc0C1/Z55/aQaMAeZ2e62
9aVh0hZOkhC+KSQQhIvTz5JRDZvAOnZD9hDod8Gzk+/91Hm9o0NQnPz2HN9dJ6Bpg9CrNsdMqxx8
FOdX9sLiHJ5/fx7mmZcz+oEUjsdqVWq2i4eDUd/38kkeH/ISNdq0cLv2zlsTf164IC4GNTuoM6NT
beaRVzEo6Wg6n8Gp9Z9vL86Ch7swIERNJNwGqdMwMLTjRo7BxZL9CorQBT/Jf3+8bW3BO5jw3lIY
xXnTyi9shchEl0IxOVBSeDSl7yWq9rcNLA0H9hmdSgRkY3T0Xs5Xlg12Tke2dGSLuIX3yfB71zCG
vZJk+zgu97etLa3OuTVhS8SRZze8WqWjryqtm/gQVPjxY+W0K9O2ZIeQcxZqxetd5Q7TLPDkxDOk
Y1FN921RP4VQVSCctLs9nKXJAzxJgy+X+DXTYeloPZo2DEcNE9ej8xwt1Hd949LjtbJMC/sAOPms
vUqWkqUSngKS2cdJrcM4PuroCzeb2FlxrQszhhQJpFdQOgDGFuWzWiexwlxPnaOfbCFJgxNbGQ+3
Z2tpDOcmhMW3slI1wiIjZfQSmIc+WtlbC5+H8mrm8KAQdc2kJE+lpLe5bR+bfLqv8mKXpsFKc9cc
UAi3AvXAuVd1jg2vAG8Tse3QBbyYHF3aOPqnwnzJYSNz6PD87tXP9Wrn1dKYzg3Of3/mzcJ8GmDA
xWDztfaTDXfAyr5aWHbYGXFNND9q2lUd2CeTUMgNjK0RJEfSnRO7kvbh1csOtB+hG+p3NkA6IUrr
+qjPek2DKORhsgCW3N3+/MIZnNXYYJJTWPurJl6elenkI/5xGqpM27SN7ZbBcFd0vyStmHtip4+3
7S0tyVwmmPsHoT4RyxIlTIsDmKTg1NuPwyZaE9pY/Dx0KnMzH57SEhw+Vedw0NsKMSnr94BolbPy
85cWnO/+9/vq5Y6qw7Gwx1kwykzTEZrGYht63W5UunrlybFmSPBYeQYDTZkyECqPDXztyQYR69tL
ocw/VjyP5G6Bx3NHzoC3y8Gok2mHyLEgoTT4+9oqntK4vGuhzExt9SnJrMSl3ral27B0M6ojgeKQ
6h2hAVn5HfNYbvwO8dUT+X6rTZ3nn3RLqo+1Fhv5rtDUF8fx2i1Z5nhHVaN41AeCcLsxvia+2TxO
fVO7RTWqv+TS3t3+RUuO6mxiRHLkMvan2MqZGC6vPb2ObpN8lPqj75/UmS6PXoJ+Wnn5LfQRzO2a
1OQVWJNBJc0H9cxX5USTmWVyMBxWHv6c7+CXXEspPwzQhbh60dUHq8+LjWKX/r6NncJV89DaTG3b
uWWVDlu5Lspt6Lfhlhezvo2iMHmkclWhj/3qLjD6HShUQ8JElUcmyr/8rX6vI9pGA9XJi8ZPSap/
KKV+5Tq62v+XJsR3XcRb3GhN/JIRPDnZZ8ncJOFft1f5yvUJJgRfgRhqFfW57MNkAVVd/asNWqRC
T0n4NdStlT2+OBybShKdwGAexQDEop3Sk5vaP+UK/ZzZgzr+3Xh/v2E8ZzZm33i2gwpQf4aWt/6p
GaRtOnau0v/Mq8Ktu8dBW5MlnaONqzNLBmaGjtvXVb4mimBK6WffYfcvRtK/T6bw6Bvx1nGKleTk
1dzBFm2dmRLGpXS+GUsNAoGlpRHw/ggAXSLacnvyli6OuQ7kUHAgd6XNP+Js8qxxkv0eLuBjnakb
I7nLs7VYYc3CPKNnFiRvMLwC8Mqxa0/duIvsz/9uBIIDaao4ChKT78u/UaMwupVAYe3nCw+3UTbT
Jqv4PHrajb/Ri5Xn9NKGOl8AwaeYdSTLqa14R7Ry6mQ8NLq3iaOXRF+jRro69mwneFJI2INLpo4l
bKfMi4pUtT3vaHjvJOe+V6Kt3SpuGR89fY3CaNHWLBpBIZmTqQvhQqgNMjUOXWJQwTsnoBeseCma
0XVyZadaKzXlxRmciWRnKLAJSupygxVlIjvcltIRUr5dEaW7Qve+BLn0q/fXdGgXTfGgtkHQQmYh
JnnDrmyzUJepfdThRkNlqB53qv+U0Ph8e1OvGZr//uzQQA5PHW3CkJo8hDTLJ819bjSbYU0JZcnH
wOGs0h8BqPYqUVDoTa87HYUDRDPvizR654/GXT36K0u0AM4H23xmR9gQfcsr1XPauajmfAzi8Ecf
0jHXqs5OS6d3Uqhucqve57W2/z/SrqxHUpzZ/iJL7IZXIJfKWjKreq1+Qb2CMWAwO7/+Hlq605lO
lKjq04zmpUZE2g7b4YgT5zSQy2nM/Ovt+VxySKwbBXs0Vu+KtyG2SVagmoUnGAd1NLQASMl9KJFm
SP8WH27b+pvcVe+Ic2PKYIUzNMIYnegYF067zSwL+tgZ/VWmbnswo47tqrJxArNiWkBMHa2JBQj8
9p6cjy94lG90jfB7wKg2dDTEL5bQL0TP793IQVA21Q+RY+S+N2bGg60DRCGRqd02GbH9TgNPgkAT
WUAQKs5iuR5I0q3S52URvzicR3dlLb37fCycwMvBt4dIxwsKXkd7qUUt4l4rekqKFPxQo+7de3H+
veSDvJ8AoAtBppPu+sFyAz7w/q4qLPE0Ol29iYrGCNzciR4lz/4MLdu2rG1z3+5zGWip0z2Rpi4D
yUfqg9ck8seibu6MFoUwtA9YIxjps/t08qBZ7I1mICJUpmMnjTfCivM979jXkTRJSDUdP9iZfiBa
ln7ORnKEHIW2nSbL87u6T3bWlKM9G1oRf2zm9uHtZb1yoTlsQheRg2oInqQq/bjZFUYhQXh+6rzq
J5gPmk3Vjs+U6I9TJQNWtCvX/9XFo9hTjjVHG6JJ5yw+UZZsLBek9P17AsG5GRyRLFoDVAkRo0yJ
U0IA7+g4X0ZPC5r83gYoeipfQKZ1e/KWzjMPMQZ405BkuWJPq1qtSFPiIgjofGt63gad8e22hauT
bJ4upNOQlABBzxWuxYzg020Dn3DJqe++gZoxb1c29uKKnJlQblDiAmRS6xM5ZhkkAPySvzXUUIag
xGLWiOIts/F9UC/fi9Pt+Vn88SgPzK2X80NIcacmtchoehE5aixpoYJAH4krVyZoQeT0co/Me+js
2oKkhIE6aIoX7ZD3fkWTYouqX3RwWwtVqrhHZdftMx8F6jIQeTpuC2h07riWpoGtl+ynVjZ6aLLc
29gT56NPKm+tmWnRT+a2Uzz8MRFqIsZAj4pLwZ5+IiPorY1vfW5sKy1aub+XrECeF9wUM4HjFV2r
OTIXTFQIgFyd7OLhzgYrlUl3t5d0zYipzHbMEmteV2DR4gAkqz9qNnzXhuTufzOjuj3rphJKLMiK
u59GqMtMT/kafmF5JB4kDSjIIq7YlDs8dUAZgXJCV3ZpAGWzvT50qV++vQkHW0wH+hhZ8bm3RA3g
LBPwG2oBXOLsBvtzoa8cQlfH3Px5B6kl9DjqYIpU/L/sCZhpWpyo3eg9QWN+HzPzwMYk1Po1+fHF
KQNIE4ceheCU+rLGmQ4aocjBftZfneRXRPfJm8mU59Ggt05DsWIuIymjgbbG2CSGxG7mu4iFlrGJ
y807fAu5aB1taWitU6W/qkq3BnAVkWNdpsndGMth53RDtCvqau2lOz/ULqIyxJ+g78R5g0sCSSRl
t2Tu0BuNQKe+3o4fuJfbfivir1PBPiDl8ltOeKUMrr7GT7doFYlfYJxn4K76OCnQrzrZvNGPZZts
Ym2XQn/Hrj6n0aaa7qdVka55Sa4GCT0wiL7MTe5qNs12o5h0wtOOkfgTF2BWYJHfoy3UpPcV6BZv
L958ZVwZAzPFjHiet5RypUTaODptWuhHXvTRPTXxJhpZl22lDlYri6SgTKb2xsod5lspjcPb1hc2
ACrQ8+sS83pd1Qcrrux5nOrHTm8Czfgq5UuUrIkRX1ej4TV4MyDsQ8LnmsoISraJx2pdP7rGcwJZ
obY/GELz426b0jCONggCPP7j9sj+er0yscBCoYVpLn04aMu+PNibCC+ULKvsoyV4tRmoAJe5SZIN
qxptn2u1Gba5/olPuex8Kqd61zWQb5qmpv7tSncIHSb0Jw86Wr5X0tbnmtPsDJnI186smw+FlJNv
ViN/7Ct0kOGWMl6Maiq2eozIQBtzOGo1sGcJ8b1hrPL9QAcj0LS22+JtkQcUpCdZKCAAtXGklmzJ
xIdNXaF/0gd7SBwMOEqO0UScD62koOjSyzUg1MLSA+MA9Tu8WxGIq1y/kLcqXYYutWND88dWN7c6
z56cKdneXoeF0/xiGea/n0UzcWNqSW019jEFdW2tbxMROOAcw4vptp2l4eCMxT+gEpn5ei7tZK3l
iUHq7tF290K/Fwia3jEUwDX/mZiPqbOhlHgA5JmACaL7JsrnwyEZ78iv2+NYmC9gxJD1AUPiXBBW
Tth0KjnvWeceXf7B0vdpFQgOD0zefuxcmFHikaZKplbLYCaz8xAvXN38nfThUB3LcvTz6hVUYLfH
dV0w8sBQfzYwZT9mBiGiFo17jDIvmBo3oClwdxHbNJ7wo/zeGLcm8gqG/mPIN63z9vgLnef4x8W7
E1ALxT2GisalQTL3WDH7fqic+4jVH3soDa+McgZBKqcOthRo6OYi5XV3SSJHi1OCThxeicAbwNlW
+yTBdUUgV5h8N/ihsGzoLK7YXfL+c7PGpWvmHJ3QvJfukYqPndylSeCt9ReumVAck6GhkbVThb6Z
WPw0R/6jG9hmyNeKHUv+fz4SxTHbvBZUjzGB5vBFZPtqTnBou97c3F6opdGgRwAFKGAJQICgXLuU
oYWjHA16BBmGXxovHfuYuWv8XktjMVEd10CfDJVRdS9ruC1oMgCvZHXmphi9wJyMoMy/12xlNH8V
hFW3m4lHwOmImPVKxdoWZlukWoyuhzpvtkPq0qCcpu6TmXvoSnOY/EotRraRro1+M7B+a0NVa58W
lbcb6zyJfQwAJBSEmIeeFdVdEZdl0Jo03ZR2wg+pzIqDw1DM7IllBBOIpl9tRwyBU5WaD7xcH7ZD
7WzTyrWhF6D1ULgVdipfGmhE/04zUd0PdgapS9Pm27q0kI+hYMyr28h94InTBaMHCsVU0OFJn1J2
N3oprsC6ZU/NCFQumhWEX9YOeUwluFXf7glQYgWXEfIdxhWle6qltQ3aFqT00fFEfnctOitXMrdL
znZuQvHphNQdzbUZSuI9mvpL1rwId6UCMn9CdYA5LTtXVVEEVh9NVsqA/6hYdGRD9S0lKZRL6Zo2
5lJmwgItPci6UGxGW7tS9ASjQT0VEAo8di40ZS0ox+r7ABJtCXgS0j2R4lBn9p1g6S7S0fE4encO
aTYtjb5kmbW7vWyLA0be7W9y4Fo7qC9MrTNFhvRlooPgIM2+1PUayHlp3WZOsr9KxNhYyqlKGlnF
VmEAUW3PTFRlta1aa/Anoq8ELwsPnL+8Qf+/fZXIwpokmQjBQVH1n0B/btUP0jH9tj6U03Ofb2/P
3OKpBDpDHHygT0TC/vKuEBxi7QhhnWOXQhUm3+fiOzaZ3+svt+0srRCisbkFBbvqKkkEiI1M09py
jpMtgkT/BinPlSBmycIMqp/xR2gkVitkud2m0DmO3WMSyDbxvdWX4JIDWFBZgl6v91ff5nKq8qhF
JRGqmNBf9S0epnyvue9YjXMT82qdBZWmx0tizSZq/ZlD7VILovQh/vr2pYAwHDqxQO50nbGxs3S0
plQDHNh+IdEp3bz98+jlnOui+Pcq9u4Nhmu2q+G+oIl0OFrf15D6C09ycPuAhRBofVB2qMdbJxua
oh4bHaFEFZRd9wsh3p2oXd9M8GKSZbOyKmv2lA3ZdLkGkVCU9EjWPpnS2hVxu48NlG4i7yCaZg3A
MwdP6vF9Pj4lHJGRF5tEjtExakoJMhJdf44S+tsSpNjVo/S2TGbSj/RYhBqVfzpSvIKnPd5PdLSP
wkyGT7dXFDL1C7/o/HmonvWWpsd/MQ1eZ7L7qkydreGybJf10RekGaethipRSqT5OJik2k6jGd01
bVdupsh2tkVSy41rV3U46V3ltyXHk8myf5oohO0yKA0fiom2YROhCEeMKN+g9wCU8/kgdjR23d4H
ZSdslY73akNjGLJWXh4mtUAVDQHXLqMa25RjK33ZZDKsDLDwZpUOicUMlbnC67r7jA3szmu8QfjS
BXCXRhCYAFJDBhAgtrdFKYpDE5ve1mLTuB2qIUNbu134ZECzX402+B0XcOM4rfu9lqTUR2Fm+uSO
FJFN1/PdIJm9T3U9ChwNJbm+brQXiyLxOiEjD4oon5ba+KRFMXQU7OlTjv/rqe68YjPRadrVufVK
nezHxC26NQbiQMA1fbC0fIfjhu7aYdIO9VSVh74fssCs+sIfShN6MFPcPbAxJaARycYgAwuM77bx
+AJRu8Qvs1gGskyj0KET/oDs6qZIgEyCBKn4ZBeJDFtdaGHriGyH/gMrIND2DIBPb57Q++bsIPrm
bFoX1PEgkBxCJgFHdrryo8fdXvcnXJEbPLJzI+ib1gkAgkJVtC6RaI5Z/Eh5ycKKDZM/APPuZ+b0
uxrphKNZ1za9MCrg3GXjFxzxJfAV7VNXCG1jDWMWjmaSbYzc6u7rnunoyGo7/MjoWysd41OUdvrB
k7T3wAagT58rAGr5piAm0NKQxfEaXvizEvoWIjZ/8q4bfDBm5n/ilnw3elk8Thni28Yr2Es7EjDF
t30fAMJBA2E1WgDkLP/qettEP/TRh6FwvVNCcmc32Q1oSLJJAAfXmGEcV8AAQ1GmCUU72Q+8YPlj
nmhT0LWl54912YRGkZefEoNWp8nN4IxwpeIONMLM1/pBwxuXIYrVgfalRBoowkLheqsxDShJyV+t
rPlDpcyf3LY1A+TGjT9WFbtbK4/jHZqd+wcvNd2wBfn0drBEGWZNMfog56uPWQWwKjHicltUdXdg
RcahtjbVxcapWxJSnJf3td07B9RtMNAhZ2GmZb97GbW7rk/YM0kZC6C9HH8ynF5vfC/tUMmM4067
o4KPu7yUlW/GenLQU+LtDa2xAzolCdRooNEtan0Ihd53m6qUFnA3dRRMRZ/cMbMud930p2uNIIHf
1qj0hCb4HVbCgKXDGgUPe9aegz682oCq9R3tHSGio3DErLLaVn5dJFv8z39E1Dw4ck1VbulsnNE/
M9UOsgpXyYS4NWUM5vRjNXh7swLWVQz1XsgIp4KxhnBdCnJw3MwgIGzYKxpqMZquQIt4dEziEKtS
riHkFr+PLLdtgzkEzHnK1dPK1ChSBuxUbkF7VerPNYQrVlZoIY6aqRjwukJmDoWQ+e9nQQ4tQO3s
1cw58myngfQs3ZD+7QmeCxNKHAVQESf2CBOt2LqF4RtQQSzejGND/oriAYTrEo19uB4vx5HhEtHN
BFrLHuipDjJdCQMWlgILPAOw5gYHuPLl5zsDT6aR25BydgMndN4MIsSvRwUTCDa054B4w7j8PNH0
qczdKT2xvPZ7isT2+PF22LA0AOSSAYJEAQ9jUOYn10niJCNknOs4kAk657f/2/cVPxr0sqmpg+/T
L6m1HciKDy0cJOgmstFnAlp/IO+UFFcZS2TMGRRFSts7MO8z2g3TaQgaigpB8/MdQzmzpUwVLju7
8KaanYbtaH3QtJfbn18cCjJPkNbF6+WqRju4xHWdUaSnLqPPwDzhvxYTWwToYVGurMqaLcVtWWE6
ZY/45WSi7ScY4vTr1GlARTdOFhi8sH2QiH+5PbyFA4Uin4wM6/wsvyrcEm2MzWZM01NSgJwqehiZ
OLDo9baRJW+enxzgC8exBae43C8RNUetG7z0ZHlPdu5na7jBeV6UoB8kk4CT4uoC6kZNpxgeM1NE
+imY4qk/IMBqtJ961G8i7+0V9QtDysZ3O+a6WYmNb+q/XPdrAR3vSH6019jiF/zgwoyyfUAFrBes
0HC+TN8EUGtlTf0cJGV2/Fwb32+vzYIDXNhStg9xQXzPdSM9teXJjHZdeWL97h0mALf/C7+d0Z2X
y28lSWMZJZafs6+NtUnHjaOtuPGiB6CSDs1eDXz0aoupPeZOkUDF4tTxbAQ3R54mHyHzmLxUNYMc
rllqK5nIBZcGFyVaDdHZNhfTFZemE42kMdXpSVqbye+tzTum7OzzyqNRa6EWoUUyPfVGhNaR9Cl1
tTvD1FaSncvT9m8Uij9HSVc3fdykp3ry3ehbybZJuY2ilaTJmhXFndmIwNaLqvQ0kYNd3hHro6jh
AsH/NmWKI+sW1r/xsCIMRNBlBYSi9VB729tGlopvWHcEyVh1HJqqTp2oAafVLBw1Y6lneCxAScRg
KEaBhWt8bAWqmXhbcPBf5FYepG2uhRYOvjCPuVgZ77IH/vsliotACJrEIsEvoVFojhuirQx17fuK
bzRJAogkxSFkYL+GINy7PZOLZxwIV3Gzopx5RRLT95wYaY/lGurnnD8a7UvETya7gyjUeybqzJIS
64BCSUcGoMPtQ36jH2d6MwUUGPBmXZ7/H8ns/mcxucyJgwZqbCJPgiIosiwecLwtb0/X/Hi4uuJm
gMksI48sqrLaY0fAsNFhtfMML/0hSMiPqY02c89EHXd+m/+q39yLPI8Llyq4iNDDiZv1clylkdgx
Us38lHW+aT8X1un2kJYcDBADe4aWgAJcfctATzwpJu7xk7Wr2uPEV6jl5mlXZwwwGXRTQz7mGmJa
1knlDbEBgWr7uyWCfusZWyf6eHsM160EmCRgYvDqc1E0vKpMZryPjGqElbmnXX4Y0tBJ77MYfYAh
AbqhbyZ/JEFjrqm9Lk4epAVgE23iVzUB0CXrNu8n2AUC/2MvVwL4pc+DrxT0q+j6AkZN2TNRVkAQ
UfbZCdDUId0y9uP2vC18f4YyYevPBxj0Pi99a4ztZnJNxk5R+2K9VtUKRmLt88puAVi36FMPn09K
yPCxMBna8PYAFsKm8wGoIafIi0bvM3AZOJF1qKX2YehRKrTl2im/aMd0EZwDW4buJeVwMcDFXxdW
zk5aLcPa/d0ga/kOvCvArv9szEf12QGWpx0tpgyvtWaQvtVBDJOVqEa+/U2OWgLgeWDyhuimqmJW
Sof1iNHZqaoQMJGPmtjfXpKFDY93+RwA2rMhlaotpokVZ5EJnlB7AhjuD2+qrUXuJZo93m4IOw+U
c4Bw4ohR5iu1m0q00F885fExMf+Q9k8z0MAa12o1SwM6t6PEzYakACNMGJCp/yiyg2A/ZRfSZq3J
fWmzzKBJPMzwALx6rGutjHNrQi6gN8Yw8hJwua6l3hZHYgAcid5CcMWr9cVJz6Tm8DE5gToj9h2t
3Ltp8cmkZE/KNU7UpR0DUYD/bJmX3myMFeMSryVcW4bne1UcoYBOotCwo2lz2xGWokFwBM/8t8hg
OmBgvrRFsjRu7KQDowmiPg+pUpBd/HZrcjAKEdpJ8seotc2A49uPqLfpIu03t6KVl8jieM9+g3JC
FJC0BmUxxtvpnRPIwt2ADPoZOe617PCin5wZUtx+qqfUjYSGI891HhBqa4FZu2RlSheNIBkxF4qB
SVAJYYs6y5upsZITxDqh7rImX7T2+fnvZ0cddcYhjiMHjuiGOvJq77jWwLUFUAeINUDoofgeeixY
VMfgi+iI16OfjD3oA3qYbnvd4mY6M6KMoYVQkN73bXLSqpNpfk8cc2cYeaAbH27bWXQslALmWvdc
9lHsiGTM7Xq249G7sdmh+IB6xhpKbf6IEqUhq4b4TwdwGoA/xQhlLuRyK467x/wD8FOsrUSBS4PA
u3jmbcFb/Uo7s4eOaZ2lLha82Igs9MQG+q+352lxCGcmlEVPinzKmgwmvGoTxyENb39+eQQI+ucw
D7easu1QqzLKeESqvHRAAAsNjLHZ5GLlib7wvPAA3/vPiHLVCC2DWqCDNCBeY3Z90tiBkAdS7nn2
va1+NN1KfLY2pvnnnG3Dhld1nMYwJ7SPUcLAsLGz1wjll5flvyGpScdCDDnXAJyBJu8dpzuysiwr
M6ZGGzmZCgh0Y1kGWw9HMuxHNuwrrd24WftYW/mL7K0tCsrBbW+YF+Jqv/xbKBVJVVZoSqkHDrPk
W2y2fhqdPOOUFv1uqCsfrRa3za0s1F8d9bOF8vqxdbQckxiPZCfIlIADxYgQU7cr0eGaoXk1zwz1
bTTg/oQhR/yKkmcHEgPFmtr80sF55uRquxWNDV1KPUHOLt4wtq/KR6/yqzUc0qLfIZiaMTzWdSdI
GjPm0AEFAwKph4inYfOO5slZe+U/C8qNrxMT9XHAVE9UlH7/in47//aqrw1BOXKcUXLXJXCyhh+L
fbdG/b241jP5JVQWcK+oAiuSFkg5OgQBp2X5bHiuxi9FtNKvPP/Eq31yZmP+DWf+FGd53gwuRAN0
TwRF93uyP9btVpvwNv9ze7LWLCmrYdI67m0RI+/Yb5pJ+iVa3w29C1IAGepk2t62trw0/+ZOWRov
bRwzrjF3hO4diNOwlfNl/rW35k25CNAfYWc6cVFN0x/S6IebfhbgZO/4z9vD+NsQeG0HvP9zOyry
J0p2kbnpOE7zfh9idNw3XScepQlskxxoGRjo/t+AFsACaw6QLT2E0ILO0cxvRgshkIaIr4bWm4AP
AQ9pVKn9nBd5dwdylN9DjGcZdNnQF+Q1dAdsK93onV0GLknHeTl0P+VVH/sug1Lp5EiOxmnX3NQe
2Bhc9G75nVVPWyeP7L0AMepKNLK0eiiEgawLAAE8gpVQoShJaucjUmpQzkHKncuVt8DS6p1/f7Z/
5vUZSAUj08b3a+8DwEta8kfTfjp8ZW+tjULZW2gPciHWUvBTXx/HB7tZGcTSFXc+CGVDxS1PcxRA
MYjmoQfBb5X+zsBfG7f3eDOWZO2wW5szZUeRseyo0cDc0AYglRbRiz3uVm+FNSvKvoL8xahHDecn
26r9tH5NLNefgNHjn29vrLW1USIrh7aJZDVG45Z/JIjR+zWOzWudHnDHny2PyhNXaDM4SWT8xKm3
b7p77t2T6I5EnwT7lWpD0BUvjfxpenetvjV1cujWKDhXplLlhdMpm5osxQ+IymAcwjjZxxO6Be9u
T+SSFUChwUWF54MOcebLrVS1LcTGpwHlj9w79Ym4F8zwKzIFKbe+v8MUpDDmnC3YS1U4SVzFlU07
j52mHB0caKZpHpgztTurLfqTC6r+lTN+8f49s6cMLbMZ2mEz2LPb3o9ApD34SftmdSC4CcA9UO1D
X+Q1GoqLxko1NEae3GSC6OxIet8q1gr/S95uIJ2IhB94PCARfrlIQ4YkNXA+7GRVP1LIrRbdyoN+
carODCjbFvQbwkmlgTslpvuZl5V7zgc7iTe3PWB5HEjCghZ3rmErK8KyTILmCAFX2m81gCDXCKXX
vj///exekGyyxBjhtuWfIWNJ1/ihFj+Paxz0lbPcp1qcqhPaMPD9oyjKv1jNDg/Ud0zP2feVYGFA
tZ03BNV9PgVx94xx/G/fV6bfGOrScRMUqN0+9PLNWtJp8SiZ9bjAdYauSTVfPNkdFWDqQoFw+mXY
YzAUQNo7X4pJW5mnRW9FqgPpFAv7Tpt/yNkye7UZl9iVeBjojg8IOGIbPbD7Prw9XUvjAYoctAVo
JQAQUbljynboI573AKdRd4ba5OCGmuywrY2Vd4i+NCATvG0aEHCoFKpq42ZalkY84KSSSbdLouIj
qdHW35E0B4Qf+GgBASeedGGR7PpsCltv9KucPvJo2IHKc0ffQbmJJNXMMO4Bmodz4XKC4xjwrMJF
KXns969Nv789r0vb6PzripubRSW7LsKV03w1x9BcYw9Ymszzzytebo2klDEfAV5KtkUdjgUkJ15v
j2DJM1AHt4FNBdILzEqX8zO5Y973FV5dHrf88iO9b/NgkGt1kaUAcVaBsJHcQde9eupzoQ1NQ7Gf
opj7rf3UgG2E73vxUnoekOZrmNvFZTkzp9wB0pHDCFbH9KSzT0jB6c3L7UmbJ0V9CgGABxARhKQh
tTWv2/muTRyHs8iNT5NmHs22H8MkQi2pNvtD2VihB2BWHLWvbbfmb0svVzAH4mDCJkaWVzHcE42k
ng5KT9yu27wfQlMY28Gge8NoPsje29we55o55XSajHxwywLmEjTJlf2w5Q4JAX6Fivl4BIPCO04p
UHyh5wx080Chzst6Nq28K0EKPTFwXBvpa2VydKNywDaJb7fFiqmlnQW0rkUxl7Cm0qowInu76erk
xJ2wq3YgpkO3wO3JWzGhRt1a6VlOQ2cm6uJVF5/r+Ofg/bptYp4Q1Q9nEMOse4LGVPWwbbid216M
MvBY3fP6a7ImKLc0BDx7kcSeCdFQO71ckIEleezajJ+KChkSa7i39JfSXWs1XRrF2fNEFXyDlyFP
7s4PrehHEX8d1l4fi993cY+jxZSi00pBLiQZNUhvCGCV7J0FqP/d7UVY2iQg8/zv88oNk9eerAz0
ipzQTJraW/5b8k2k71iyclJfDwPYNZDsotdjJqpT2/aT0cvybgKeCIG6byFx3K3c3ddXATgiALqF
gCDoPBHaXq428hADTdwmO4EgwO/ZVzAUSu0wZGvvjGuv0jUDZH4wBAzW1ZUjxhTlTwogTFm+duOL
NA+GvZKQWDJhWeg7n4FQSOnOc3l2kljAFfaa7NipIA2alyF2upJlX1qMcwPzDzgz0FtjYYoCBkTe
+MB6N6tF8QULeIWBvQf9BDYAPcpqpLrbNVOS56f7sfwk+4+3nXZhgoCGRCEKcH+EnipvFlLevVcR
grXOaqTnCvBfZr5XrBWgr+99OBRY2Ry89UBhpVbCnLhyJm4nGUC+z3m0QRfYc8aeB9z+eX2wmjc/
Ci6tKdc+KRxpSxfW+N5+Ymu0MQsLYkLnY8bdowMNacjLJR8MLx+qmJUnkrr+8OI2/cr+WzOg/Hy0
VqKXq4EBNw0BHRraze01X9jfFwNQQr2CDFSbSny/KL8O9qHPg2Y4pPaHt1uBfBRkfdCZhc5+ZWew
dGgqT6TVCfnMct+ZdzLe83J/28jSVCGWx2GI/+CGUtailHqke4yWJ/tn5X22jE+3P7+wO/Dz/31e
WYm2Z5oYdKc8lVkXiDrI29CNpuAdRhxc3dBAQcuQGh9QSiZWWml5ou1BJp7foo2fjSuJ38WRgLXO
0OZCMcKqS6cVlDGSCEOcqByHPWdZ92qxtP1k9ZUX3h7P0pqAuNCAcrqGlj0VgJiXlW2njJcnwe9P
BnlztRGonbOvKwPJnSlzbI6vN/ZBstI3tdKX/ZvB9TACWB10mdGbAprzy9niOrQX8xJLIuIBXW53
43gSaJ1dUw1dmCngJjBHOH3RX6OK+9lkjCgF2c/J0p7L4sTfvhAXn1cCEoKLl9QZPh9hf5SntWNq
waUAzEDCApwKBkLP+e9nVx8o2yitBlMAMYM24ArgbxtF2tCb9GYlslq0ZAMyizTMbEq5Am0tzW0z
ncQJPudzcKTrHQt6sEnddtx5VS+jaH0+0/8zMy/X2YAiZKe7yIQZXn6u5IAuLs837GOk3RNyMkkT
9OPP2xYXBwZ1Ig2dtMhKqOC6qi6KJp4sLP2Q+9CNGcWR5Cvn8KKTndlQJg/ycJrIZxtM/gIVfNi4
v28PYuE6mZ/YwE1BPxIdoYofuMQpeAYhspNRPkzTCynaHWvFXuvrlfVZGsm5IWXr0zx1CQqSoBEN
GEcT/bAW+C4sB6SJZipIB0QhiCEuHaCjWQkinJn62XjV6LYx76w1mNnCZNnY8gjdUT2/Jp4BzfmA
klUHyTbvg5WCot350dDKn/rN7UVZmKsLO8pcgQjCy9sadiyn90X2Wq0Rrl6/dhBRz9pzIFqaNVmU
q7GI2QiEGRR9PKPCTnGDMjb8utYD4Cd9U74duHtpTjmRUZKIeFGCdZrzL9J+9KJNnewKK7w9awss
nfM7AYnwGaQBNh3FAxpRW1plJJCA0UHrLwMgaLY6VC2a8tNAv1J0B/DiY1QOb/dsmEUwiUsHwbgK
neQAVCFnVMYnMErkr0P6P35+dpazg20y2tyrPA7GeV4HzJhJMlZO6Hm1laPzYgDKGVDbGvc8CYZf
dIdloSN2hH3REnCebKLg9hIt7lEb7TTo3kOiUkXvI4rhaYYq2DGJarLPIIfqg5C3vtOLd5Re4Axn
pozLaTOpAHvFLD7iStAyBlm5Esos7lGcNDbYiECtpD6KTLAEt3aPNg35Uxt2rFxx5qWZwpsRaS2o
Q16zLo+9FInFgdof4u61acSGm949XH8lslwaxbkZ5SBo8t5qpm5uDiDGa8esD2P7nu0B9JeGaxLR
K7hsLxcionYt26Jhp1jcj3I/7G671NJRZniIvhEdI9uhRnt1a6ZCmHZyKuhMN2yEMvXCVBxEwu50
c+U6XlyVf8bU9hlLE6VXCAoI8MQ3EHf+AlkPv+ut37fHtLQqSNRBNlpHtEzV4xm0RbrIKMx0zeF3
qq1s9+WvY74gTwwsmJr3duPSBOEJoN6jE9bdI3l7i87Mrf7v+8rtZQxNgYcX8OpW8+JRuQOxXwAu
o5VjcWkpzq0oj0dIN7qVpWEUtvi4JckXh64YWHIskLNDPhfZbHS3KJcW01jX1QJbgxoggZFQxYjy
l0Yb7lKPbBIU8lfsLS0LuMdspHKQV0OodLlP+sIrTRphnyBe859avCVvO9XSeKDshS8D/wR9bWU8
Wq5lFkNb9mloDk736EJiAV30Xsh+3baztDA4FOdIfL5V1CqR3U6Z1RoV7Lh56jttsjdI+ejaa0zu
i/MFrW5IXc9JClXJioA4TQ4V5qt84J3rs9ZZmbBlA2BrAzkRji6VRV14XY5m4wFwDZlsXGjEp2vs
/UvxJDIUc3fO/IpQ4QcT0Hh0dAecXZKEaR/5rfXc9kkIZqKVsSxbQrCHpkxExypSIK51t3abEQEf
lHFo7nc+B43T4Kzc72tmjEsfnqyMxy6FmbgHIAmIigq4eVHXO3f4fNvLZm9VYxZItqLyMxPPX9X2
S1DtGcPUzBGs35h7u99a+gMYPJwWT/4gkiu3/UK/KYKJM3vKLSYiqCCApio+jYiUC5S/TbkFG1Dh
s20GnsuQAaEk3pFiuDCqblmnStIEONeTmQVlFpI1pfqlrUohyDgTqDtI8SpHjg7iRlMXULL0vEfW
jWFR3Sfumkj4mpHZZ87i104bnTQD28Fpqj52VELY6Y6Oa6//pb2KPCKg32gJR3urMlOmZww9p3hd
Cue16V5Ga3/b3RYH4VE06SHJAOkcxbFbzzSEB/mpU2uyYzuMdzNErIO80G0zC41tyGFAgXoWJsH7
zFEmi4xG5YJAEXZKUkOrOzrEVbQ1CT9N9hCM4wzzswLRtT6UcoI26kMnezsZ5uVvUG5Wx2B2Kuwq
ORFv62r3YxevHEZLN9H5IJW9lFg286Q5d2v1/0falTVHymPLX0QEq4BXoKpcZRfe2u3uflH04mYT
ixBi0a+/Sd+IOy6KMOG5Md/MPMxEHUscSWfJk3mb1981u9q7ikQQAApsfcPWmmMA7YxsA/6NEHGR
E8qxcZuBugjTuxtVHN3jxx9szS8wWAnJTBDaXQNl5tfWQ3EreaiM8nEYyVkzh0eBSZSPzayuApkA
+E91lLmW845cISw3AGXCpPAk9kWuuX/N1sm2Us21SxUsy7NoOJmR0osvD9mvEaRxiKVbGyFbbRyq
5uizNEhAkJw6Q+TUz9LZirPW3oz3RhfeoHVm2ZmdkT54M59mlQJU9J2nNEz1LV9Y+1godc0LxDUB
2OLlTSRKWoG5A3CBwavPqYaemV9nYebL35//Wu/s+ItWNYallbR6DPBBKjhKRiNKtyjvVp8jH3Rx
qKUbkL64/lLaSE2h0odRJ7eNap5p6d1XUgv0PnkAM9oXkKsCgUYeikJGWs53H69wdSdR+kbwgkMF
KNDlTupeP1G9oPM3S2M0Hx+gX32gnvXfPFCgWXZnbBM6LMvrEKxPI5B1A6Somwl9rr9j9+Y2W5XJ
lcXAq0H2BiTJzIqxWEydJ71ttgwjKyakSh3tqMRw0Irx+PGerfg5zBBojSPcA9/z4nAloMUsLRN7
lo0uutkjeHJImGiPifzzsaHV9YDhYSapgNb8EmLQN+mQ1R2oC8w2Pya9degMJzQF2WizrNxJCLoB
AgDx4ixQvNi20rDBZQcuwQfNu0nSw1ZvfnUV//n5pbqLmY55Z05IvxoNVLRTF3ju7940Np6HLSuL
56ECai7JChBWCEcgMvEDDRWwqdqKgdZKk6BcAcM0BJmAlVjyZGktSFZHlF0fcvnqa2zPexoyu4ly
RwU9qNmN4tkweWBnjx/7wspTe2F3EbcktT84ToeP5GBKMa1TkNK+0PpYKXDcplvPx5pHWFgcGOfg
6VcZ5tSPSuP9oN2j3/ODlVUosuHl8+sBbA7ja/hPTKkvDpHsyGASG+KIRvetle1OxySM/wto1Uhj
GzNDK+fVxazfnDGjDucuzyt32xqIU56AigVRvgdRTLpTEuOL6r/oIc+XKAGUDAxqGF68vE3txEYx
vkYpo5zErlDGjQSaxufO7uO9+1eIXuRMF3YWL21FOtnUiQUs26SdqeaEvC33oy4OGX8CsebBMlho
Uxn2mJ5D3+lGeE041lvg4vle+OivWNwbXQ6ldjAE43XsrMDu6rAs0DIfbwv16tMhKHQwK6mnj5d+
7Zlonc8TJTh+qKct36uGgSGgA5vjgzG9amFBN7xy3rjLJV38/JKUjhkIaVWKn5+yEx9P1Nm7zh5M
4lb2u8o2rt3rGwtQf1wiGJEBtvKKK1iMtS5ZXzKMV9OHxE3OZEp3kn1a4R5EEEA0QFQN19VcZ7v0
SZnXiSF9wMgsB8Qh1a8KiNi0dvYQZfz40/wrlC83772lhVcS9IepM0hYIsl9Lgc9kJp5pOjfgA03
tM08KmZUE1jMLVftBr+LU9N6JekYWlNz07EyAi4wGoYtLtvVjUbUgXOJ+RCE+Jc7kJq6oAMFFVPr
/rbtH758c7bSvevbed7k/5hYZHuVZUzgpZ8YDv7PTjwn/r0JGsDiKWGfL/5dWlp8zsSiqh5aWEqb
M2P3vdy7YzDRUGgbmcrWri2+JkvsLDU5ds2xIfReHrvxRfhbwvLXV/O8GnwZFMchr7mEFAgFuhcG
ypIHnTQnOvYQo0uCzD3WKC987J3Xl9WlpflieVe80IgO7cQalqBdroe+APt+nilgHWme7anVlkiT
0JJLGlaH+iT7DfNru4kSNORjITo4k3ZdmsfI8ehPPgZkRl+FTK+jTHcPSfHy+UX+uxvxzM3984Wn
s4qC37bFyBgiUjbzjw9fQN/zm3kK0gMd9E+SUvYHgyTZHSGVs7HGlUMAxZ+Z+RxcJC4aXpdrLClt
QCM3j52ipAHVc3KnaH6klXPDcwzr2FtMN8b1NwV3HNpRGKRBKwdQgUuD1PIzqIwnY5zNpbxivCXp
qwYm+1zEmFnXoOUg0m/cbwOX/x3sIcz0U9P+9qxnaGAGcEpM92T3hrfVJ7t+RBDPIDlAdoB/gJS5
/LNQ4tRScORMcWW89kWzI/zbBLQMdd+UsE+Nv/EkXm87thuqrsAAoelwpR8GBblC02xoOjTZ01D+
4uV35uPbG0WkGz8/618XppbQbXTs25pMaoqLkgZ+tvfzXdGUCOhfZPLAJ4j27T82eP3c49BATcwD
qnBm11rcdgbTzDR3UkgUW/u8j9KNJ3j154EhRWcW+k2AxF5+qQZMt9PkMBW3CRQwjb8Wff74719J
77EAILNQUQJHP3z10gJD+c1wINUdy/He7pD/mEdtem29uOj2wn4o7Tc2PE7OFqZ7dWH/MbsEMzaY
VnSaIlfxLIzmP6Xa59sQ6HKgYI+UHhrkV1rCfeawtMnL/L7o2tDmt1lGQ9s6aO3XjQ38V8u5jCou
LS3eIUImmWZFnt9TTKoGllHwvTPov6yk9V5KdGOCQtXkW+u5+bFkjX0sbNJEEvKqPyqq2l8Ax4FW
0sGfp4+u2HczRU+Hz76H7upX8E44MUqNKlRZQXbo0rsvCU3+FNJ1ZJgph/5Wvj6FqTOKvce4/GZl
7pdc1tDOE6Q6JI7dfymNMR93CdgS79vaNP9mQ9KLG2Ki0Wj2qnzxGB6zRhLUYAeIzGVlMz7xsmwD
rdG6x9TTvqZu4T+OplbufFbrEKUZWRIkVZHGQ0Lagz7mThG0wrZ2btk0HmRjvP7Yi8INXQKJXM+S
EOVkZpIEPSDAB6svQNgjNfuYJ7a1bwSVt2U6NsfccNog4b06AY6UHDGDXoe56tIDOOTsgCFI3QkU
CvY942aUdCZ90HsnDYuqhd4s5Ozvk06I0LQyIPKko3vfhqoEAiRvJx44g9P/GqAGf9LV3mvlX+q3
P20wEw2ZdqNyKwKbffmU5qS9FXr/mGodlIxGLo85xPt2wHnaAbJbME1DeTbsG7sL3ZYC9dc3bSzR
KfjumJn2p3Yx9ZSNef9s+5p2q3yuwsnq3B+c5DLUsq68d9oJEvRkyvGFDTWFxuSkPyD84j3WiAFi
zDr/UY5DwR7B9BAItGwPqKzYmX7q7lUGPgzfpcOJ9h2qpFZJb4bUbzAal7k70xwGFBrNMTSMIj+a
DEJEQg192I7mL1l71a1FJxUpx0sjRLldqFWRdMMXHToyhTYWTzr0bV9U3XpPhVnn53SatQmBfrqt
3AS6x5R5h4y2JXjokBA3kJ585aWUhwkeFDIykx0w6pwNK0Gts4O2r6FDfXoyQc8oAWMIWeV2geEw
F1zKlfVTnyztr9EhVPTzUkXgY7aPbVnIXV/rFbCBOjZ7KLUg94Z8Jz1d23lT3e1dzegj0xHySCAx
cdIs2UIIiUGfjVYq0CaDh1zQPjTz3DwQmyNwKj1n496/DpdQfAATPeL1uSO8nEEqpKM6kPGl9yOI
NGsMJ/hW86SscaMZeB1+zmZcMFEiqcT1v3xepJO7PQYi7oGghxZwGwjywqcBOMCNN3rN0PvrcvEM
2FRroKhT5Pdoge5N/xvPDn4ygivy98fXpbsSEmEiwvCACEE4gEba5XvjtlkyFtWY3Y9WSn6CFQGD
vtnoiBO1iMSZ7qudtKm3c/VO3eBhJFir6UcN4e3JNQo/AOeXBjDJD1OvQqfztfPY5mVoyu8NOjoV
dyGimGWgH1WdekhLffjlCZwAk2R7EKGboQDIKuT6YN9XSKMP6FSPO/CiDTOTt4h4y+pzRzvryYOE
50EzFd331ObRaKrhIZOaFoFs7nXyRXuTOf0UahAaj3oMbkKCRJJDDtamX7Jj1b4k/u+pQgU54Rgn
clXmh7VPrfPEqQha39ubjhRP+gREp+d7nIdWQfpnDDGyG6Dyya4tur+lABLLbh0L+acO/SE4AKIa
DWohJYODj8DY7mSjI02lFmQ3RNb97TLDDvS8Hw5UgIMzLdCz40xk96UhG+gWpfxxqKYtYvaV1/zC
TRdPIC+4NqFKm95L/zVXPGAjjT72mzULztylNCEyiRn7Rcg6cb8htScRDRtjoDl6kG4J0K4ExRCE
RcsVGImZ931x1Hzl1yLXs+xeYQTM8FRQ2lXQalqABk9EZnmOcQMRt2YRPWS0h2a59ysG5nJCppSJ
Boebee4tYkv3TkE4bWdAajZOwVdQBDoT6bPqTOe/2E70rnGn2EiGrqIjI4MaqNMb6T0eoDrQ02mv
VdPnm68zGQJqDghc0YlYolVNmjRFDQqoe3OIrP6hcHYqj5wpyLdgYGvO8d7Q/L+/S51plmsKDxsM
9ffUzoKq3Egr1qJkgjIAkNhzd/cKu16lxoR2npZCtVHF6ZS+MDn0N2k+/FXZAPlBB5VM88wT/U6k
w1vDtzQGV1IojI/jrcFoHAKcZVFflJ7oSw7nZJZ7rmkKwTRqfp1cfsIM3iFJ6ePHx211we/ft8V5
K0ZeVpXuwkEat74jWTfecZTvdoMjzZ2qnPyUIPEFK31t+iAZIP6tVKl28nWDbtb65ybmIsBGIRVe
NGvYoHi9fDJGwKFkntHYVfWUBSkp/YNwfO/FMUsr4DXEvkgn2E2fOyAAky6/a0smdkMzoFs48vw7
TVPjDHQK3TH0eUJFmuSlNtwy8nt4f4teNBQxdP+mpZ7aI275C2Q+P3OfiWPSJU0bJZXB9oXD+6eK
KfKYNh0NDcGmuyE122eITOOGyNwx0mxWZoHyi/H7BI98pFPvPjZemfylrVd/SXQE+J//UPMsNNJq
kJ/OVY1L32dTX+iYNbNi0+DTIR8s86W0HP3JNVV59Dn1DoQl6W2KRe+THGc85Zm/N5WxRZK3cggx
1IGBR1RyZ96Gxf1peJM1JHKy4oaxU1bWp63y7ZoBaJqa6PcAIok66eVKTV4VRTIlblzdGc59tdWE
2fr5hZeBg2nMhKWRuOtPjN1UY/jxl1qJGIG1/M+fP0dg7y6pureZ4Sr8+Si8Vv0fzf8rtnrla/Wm
efIejwk4huaR6UsbE2jpjKnMSNy4DBIpJNNcEfBMVjzMyODynZtY9eNcqwL/WdZBIFUTzUmjkB0V
bfLkGUmAaRdrX4DO5jHXoEXZ6+Pw02uJm4WS+/Y3YJa2OparG//uj15sDCU9mL5UQWLXfSqObbvR
XFv8POpOwJHAZ3QdNSgUOBd74lV2MlJbGrEsIL2YizskYa+f+rSzCQB3wa8O35zhtIszOFm1ATG6
0o291JSB32npVz2lA4LOXm6YWlmNjzl1xAwAZMxt3ssvDDyXNuAO6pEmQrkjYKktfwEQuBUMLZx1
XhFuFSBLwOYPibplT6Y3G4wFlaKPJYc4GaArsn9Nja2wcZF0/LMyQ9xwneJEX9GiZByJo1NNQ0xH
a8esF1umO6LfdXILs7dqCGM6SDoASL2aajXajg666obYALTp2KApuUtbUqDtmH43cCSiT/vD3DH7
P3OLq5DXbqdMAnOc5wGyoGhUyc52/nxsZZFJ/e/uISlGcQstOgQml65gysqVaCkMcT/M7Xxy8KbY
tocgz3+KEm5ot+eqLvYfG11zDAiHzpThAEBipvPSKGZTJxCyjTAKIYnRfCAtDzLrc3P5/1YGkhIb
IwnoRuj/oIvvrkocs84SpBliO3MD9ZVusk6treK9gcUpIhOXNnx8iPWvAH8E9t42tjD28+6/C1qu
1jAf5HdroC6bGFMwkdwAbFhqf0JFUUz59fHnWHPsmbUCcZVvAL60SNsrvQNfv4QV1QeafwDNKtmT
rTb66m7N+TpGXiDqeDUj4rpSDGnRxynEtlCPDibEnzZ5+3gpS+DKvx3DrYbSAO4ED7fc5Y6Rzmt5
YZR9XAkczH0GQZ0exa00cNlt4RxG/+uUHD62uXabvje58OZMa8rGSuo+ns5WvRuqm//fzy++zoCo
lZseNk4kj526B/jg49+//jAggINGyVyEAk/WkgyOD1ZHtVIOuKWhSazHrf3DVnwjbrm+ZjDqCvJS
cH0B0o+pqsvP4uVOI1leT3Heas0DynAAB7d6ywIkl8Mp7WrttbDt5MkiJb+1tQbVjo9XCWdeOUue
Z1u4UfFfCDEv/wRdSyAmpGldnBCB+8bHLPy+QEamAJZRwy+cDVSXbRv1jZwlqPulyor8AkCFAS2b
EAikOrL9Unyn0mT7zIAwxGiZw1cKXrpQNqYIpalpIWL3/Dn1ABHmmCG9cTH1UQa2x+ojCvPO3shM
Be1M1aPqZGq7asaQqtL4lVW+ODIDqOLK1Pywt8evPe7mSCdGE2EwCtJQeQtmSW2qboqSG4GWQDG1
aqsXip+N+gEolDpJTTu0jVYGEsx2wZhjkAHVzGxPmgpZi0y7Wxfx2j5zyyLu8KBiek62MXS+IRfD
py91UQ1xZujitrLaYPKORkMZegmJGxKgvQ5NM2rRODS/NWajNG5y8dUdtP5YJWMXtZ7Oo1wvvKPp
tac0ReUtSLN6OCGdecMF7z0Oei6CygXY2PVKfsTVOnzL8kIg/+uJu58mozn1STNGky1qFvR5W+xx
xP9OzGEhsiMtGiBztBeV2UXcEeK5zvRxP3Z9HrO67R+bJimcPSp76ji1fRNUNbN21kjKk+9PCcgb
WiP7MtnK2dlSw8A9I79NwslREV7uJlT0TlDXJl0wVi7HPTtaQYH/zzllk47415wKsAGMDvaWsSPP
aPFV43YfDa7R76y6GZygFPTNIyzdDe29we2dl5UQ8U5vJ1AboQ1fsmjUh/phqlzjzcQcuwxHHeXv
AGX8LKCKg8ZaEPeofDndJabJ96xCe7vR/Db0Nd8OwaVSc/RBquTWJ/JPVloW9Fvc5ihcZaFnpOWx
oWp2VJbpRmXnlwe/A5F9MBXCCgTVtXAwBXvMRT0BiMYRWnp8YqHoHWrvJ482GerqpbzFfaAio6Mo
hXIyEsyLeNOIwqH63aMDi8IIx7xyOhSdjUZfA/UCVZt5kILkJXDMFN2jgfCwcVVxmMAydGNxDLkI
6WcvuCT5IS9QJ0V0msQc02lRnrfZmbtOteNar0dq6KwTaHSbOnBySw88oAgeG+37JF47TBOb6sCn
zt+56Jd9A373QWvru8wrwr6k5TlTskVRj0WDE9Vfq1RYP9o8KZ4TtFsOyk/SY2OUw0kaMo39ofHu
UJqv0wClPHwfJ4VkfFu75DabumZnJzV/retOvVRWOJVK3EzE5wJx7FgeVFkk4Ujd8VF3extNLPod
TCe/qbCaX1rr0TA3oP4aVLnyYs1L/FAvHCvwVWJEULXqQ/CNsyP6NMMJ1ZHJijBwOoWikuqAJME7
tFxSIzBFlJs71kIprjdfvR7AbLzUJQtGZaBf0PoZOhW+BkSmQk14P+iFeU77KTklRPvTQBngkIvq
LTGxq4Il/g5/Av3rVBrk7DVIAQ4apHPMiWUhKkB/MzZ2QQOw4k3NdPeGNY0f9Q7uZtPUCD5zRnZa
ZZhfPJMX4UDGn4RK/sdoE/OUFG4W+UZln7XUb281MlU7Zdn8jtaQqG/E4N8BkUICAEOggu2AO3sy
tSLyMsMNS7tphqBTebJRFl17lH1QikF4C5kHQGGXt33j1aaRylLGjdfBNdEq/SQM+1+kgTEalCaJ
iXhjibdqiQdMhpPJOM1fzIRErP9Rsm8fv1qrq5iBASCCn1X2Fm+WKtwJEPBCxiJAdTe0m09SPP/v
IqB1D/1G4G6vkqduoKKEdnkflyaagcfC33fVfxEe+e9MzNHnuxhWIu03cmn0cSfA8X3TbUQWa+HL
nC/P/wI55XImsYHwtZe3RMZ+V5+A8D4T8VSpT68BrBMo2MIQYJlXmexYaZlRdeMYN90JQCoU+D7+
znNUehnn4/cxnwCOAXCmgyLtco+MYSqktKsxtnsa9eSvRPc2VSdq9ztmsw04yKoxF1VoXAFADC8H
Xr3U1jI9KccYZ/ZYTmdfZ+GkZ4HeOQHAtR+v7NqDQVWNZBlZHoDJmN27XBk4gBsfCcwUJz8b68bb
ElFZifcxBoigEtCTOaxbqgWayqpY0WpjjE79g2XKLphRwBi5e+oTOwny1n+xi+JZ65MTxDVfPl7c
iu+hkoWpBRDqgIlxCdMd+zaxpSVlLA3zK2v0L42bv1mCbnjHyh6+N7OE69qkVZpMBxkPpftXn9pX
hZr5xyu5TgHRWTHxtuDfqEEtfaIweN/lDpdxon50lrdHqyzqJxEN2hbryaolf0bP4Vq2ryYLEgHZ
O8NrZFxY063L+yTsHR6mLQocbBQbr8C/8sXiYM1wRAL0kQ6B0mXdjvq04ZY7iriph3oPS0Ool7x9
HIzEvfUHc9xJCEzbxX0J4d+g9arklBNoT5t2WzxPZQvMhpn5QdMQtaslwQB6328RTq2cx4u/cd6x
dxekrWqDVZjdj1um74rUUgEbqpNqQEhgVK9TuUWms/YFyD90+azZezX2AMyB1wM+IuKEm3VgJtqN
yfvdOJBzx0j0sV8tMfx4YDDWg2EoQCbBpQU+18vFtdKBEETdiNgw39TwlmnfXOulnx6M9lZWiClP
eqEdIYcatPzPaG1Ubdd29r3x+WC929kWCZmfSi5iUQm0v83hJ3eHl7HQ/VBV5Mbq6dvGcufrbOlv
ro6LyEUpEq/qouM1FspjrSVEzPQKyQ53jRtuZU6EllELpnWZ3zbMyu+RKgIA3DpJ6COCCpzWkCHe
nq0JirX7CTVxZFI68t6r4l7HWckwHNHF7TClgWhAaNSztzHdQh2vedR7O4sKyJjNgHQdEIKKnw2Z
Y7ZFC3OWhl21xaC8dhViObjuwWAzqw1eflEvYY1HaduBb0JLfk2oxAcFOLf/fPwZV/cNPVJA6TEc
dKUQS3qhRjIZXdz5HOnadOM24y4T6Qad66oZoBFAPgGA79XzgWtYeHRIsBhS3Uh3em59Nxw8ukVM
vvp5QKWBxh4AmlcciRqAJa4/yS7mPnSOZV1DiKXcV9CjDvTW3QDUr1R65mCYzBIPBCXexYH388Iv
IYfSxW7pRKOjnduhesBQaRlSD1gEREB7vfL+mPVWKLsWCkCBEkRaiAYQDS5f48KgTjeZvoht/1nX
boCGxBGrIopcY6qiVHtthwQ3zkaZefbt5YlHcOMC7o6JTAzrXnqkLDhz0cUWcYlKDQB9PcD1LUOu
jjkU5viH2i3Tw0jT549ddO0gzIgPRL2Y8kfr9tJs4edq0DjM9rhY0oI8o+7262MTxpp/ejMsDTEp
wOfLop1oOytlpoUNVb3a+UOlQDENEC/tNCvAdJYXJUARhonVsC99xeYiiqsirW+NUKWNg5oJ6gRN
hZi5lPonZyrmhwXkZbOmuo3X/SqKxQjT2E1ZIeLKNSHGlKLSctLMU++8frwLKxsNCDDKyTNJp47m
3+VGCwdYqwxUZnGvv47lm9FWG6HXmt9eWJjflHev1JQPIh9YCTT/uJ+zYYiABD1KR754bg0QKAxf
0TAJiLk1xrfyOl7YXZzUsgQUrCSwK8BAaSehJyJCb0TxlNOvH+/hmiUbxwNlf9w/1xEHrVDenN9h
p/hZ61BZj/vqTaBx8sm5uX9O8c7Qku9KmtS22CQRSpl3NLvL9h+vY80X3v/8whd8XaS5TbGOEXhD
2+8ButtqMq56w3sbC28AlKssLW2OWZp4Qujp1jQcnGJfdl+VWYF1h4WFke8n9+njta0cdjxEOE7g
3EE3dQmphOq1JgHpFbHVlNMO453djpsiu8Mo1ha94popUJ848xMBrZYlDilrRubXKDPHvl/cQY39
JqV3rbMR+20ZWexjVQ5mxcFMFlMUopPyVbg/M6MNPt60Ncd+v5LFESKuACG+h9A99Y7JjIEjN7b5
4lhf7C2e4y1Ls2u+uyT45PRdw7AclUaZG6IQJJwwEee82whK1nz8/ZLmfX1nqLcUhlF0hfeMTrd6
4jy5hfXr411biUfAUvWf7z//7+9MjMwpqaVh1whS9aT6lVkg8gSafYuGenUpYA6bn2aUApe4Z7Pj
bsoZjlKRTw6qoo4ejZqqdx+vZu3LoGcKdkiM8MzYmMvVlAUCNgJ+0hhaov5T32IItC10kFLiPoy8
Tg13dmaxjdO6toXvjS68Ox3ydKQVjpDB7oAfTC3Awu606uXTS3PRKUM0BdQcCGMWsU2bFl7iYZgu
ztAmezQVH290VntHzwFnYe9N3WPuy635un+N+UVENbNAAKoIkgbs6eJQ9TpO0mTAPZT2SMTPFhX5
FpqpsgR6tusPnPSRk55pmp8pHaNWHT9e9MrFAWJUYDxAZYjHauk1tfQxUZN3bSwsyCImqO6PX01r
w8iK08AI/sGraGPIe7FGQQ2dl7xs49TwT1kCLHbT3kk0IHp2avrNEGP2wcWWev+EsaBQOENlFubs
bIBwZZK3cVvmjw6jemDm7aFPi5+OmGfCiiILkt5+Kfs2aEkajiXPP/92ziUyDO8BcASiw4Uv9Syl
7QRmWCD78h8+/54NcoticSUUf29iObeH/DmpiXB5XBg3KPuf84kEOX820YlpSPdkb2mw/BPRvtpW
YJKBcAKUChWmy6NfSIzVYXSJAzaZGCcIvhAIFtFuuGVtJ4+AmIqwULbaJSKDAFWl9Weq60XUVD1G
THLB3mTvzV3mPtXR+ZTObvTN6siQxQS8942nzsdkEbNknwYtNGw7BAMVtG8/7+/gqpkdESrUV1xN
FrNqK7FtHmdV85PI8aWX4hmdRrlhZ+XKwg2C359JnAGSX/igHB2zVR3hsZHbKIWcS/lFdo8k+/7x
clYufQ8lTATrALIiE108Lr2PAWg3wTehj51z9thGeru2ChRS5iAWOOKrgztVcoA/ceyWthv4bd//
FC6mwjbelJU7CNhUgJRR60B9YFm2tMCtqU+AH8clc05CE6GS3UEV44aZlQOD1M6bEeEYVoD65qX/
YpKqqDhLdOCwxrcmtb/Tzv/TSe+uLDWKfh1tQH4/bmFYr63OCEfgjZCrQ2JmmVFlbudPYzPpsaOm
PFJSeRE3tYAkdh6Y6KtOYIkbjGmrxH3tGLNZdLkwEDELhcz4kHdRBxvVwLWK6XFjRPZLbxw2/O76
m13+/iIOQHqMKKTB75fAbAVEU1CdTWkXyZHFCdSpi9I+yKH7bWb1N+RlP9tW7RsNlVBDVSHIvWik
DMAXJi9W4MXyU/NRWPZDTq2b3Bsfm97HWTHFmSneR7olX/Sh+TImQKokzQHMLzsgNJ7BWo7+d4/J
/2TcURS7O4zxWZJ8RV/7hIJWhvZ197VqyU0xOGAsE5FVlKei7w94/zfaTOY14AYzpWC01lF/x31/
VQmqiJeTYsCGN2lxrwpPnoZamOdqNHowMJnGU4Y5ix5S3mZ9DxLY3wDntM+QN/UJaFgPlJzVjyGV
M5EkOvxgYSdVRBrvd9u0aEx0cto4DdcO8u/PRLzjuGiHLmu3mi1rF/Adcp48DNp+S6KPHQTQhqtX
GKIFM+EQGh86wtE5KHjngS4vpnSqhXOuPFKGPPN2Tj59E1KFljHslFYDf8GTiFPA7yprD5KBk9Na
WdTx6thn3U9MOgZi7DD+0tJHzfWOo53fVFV7xM9FtT7t9aIOPZYhAJ06M+x8YBc88KlNI8oIrZfc
611XnMAm4AQOs9/MybtNahPgSLMFf2NyVzL/kddtcjvW7VmmNVozGd+RGmOjeXbIrUn+TSwOgBTN
BSALGXRD3YoEFR0OY+O9VnmXAyE+xulYgRfHEDvNYLfmHEJlFreCAQThgfSVAHpmkgGovM2g99iA
Vy+zoqwoItPV/npNHo6YzvWyClO7dZh2Gg/cXgeUhpAsKKas21M0ZXhAU/Z99MhdX3WvmeNHQ+Ud
7YbfO4Y4O3keWVb61HXpcaT60e78W5o5YZaLE5gsX8FXc0xtcoPx4YgzYLCEioqB7UGvfC5HcZPX
/ItL26NykjuVsj34z3aq+17XRjQIZ9e72jnNPNzLUD90BogbJdNNPblfDEKfWNoDcui3elQocpe0
Okr9fPhpV/prbQ0RmhIxKc0dH3zMt7K4Kob0WGo9ppu8cWem8ATP3KWZ84sa6qQnnQwrP0+AQPOT
YJxYuq+NJAPwI4uVlaOsP+RP2YiT3Nm/tMpx93YxNREqsGkwDNUPK3HbE8/yA5E0EqjKkQbDv9AN
LSSzD05SHm23xCyk0rHXHmZ5qUd/5lnanljrG8CF6QAfu0MESJ0dYOo8DWXS/Bi70tsT6nxuUhX1
G9QbHYB1LVQdkQPMT8e7E5LRVAdM1BjPhDShGGMBysi2efaSdOOsXx/FS0OLyA3zRo7bWQpRiAKo
7g391PTzBYj3JgAZv1yLdIZeQ2Y7nrMpVPmXhu959+kax6WJxZPTVJihb+btKsqd6g+19kPfine8
61scIlFotPwPaVfa26iStX8REvvylcWOEzs4Sae3L6X0cqGAolirgF//PuTV3HEwMuqeka40Uks+
KWo7dc6zQB8NBLwr3Q1w/CoC/qF1shsHOnPF1Ox1t38pwTvRUiPwQEk1vD4PJ3WSOw/4xp1eTYAD
qspPvR2jyuhDkqcsQnrrT0IA8enZ82l/EEr+DDeXr/3QhCBdy8M0FAWOjCQ9Zh0MnEdYegE9BLZ+
PtWvA5fGwVayoCHKN1jLP8GVFKIm8plNxhNQkdA5No9Uyvw06IL5TjU+214Zid7c6zjR+sr8SvLi
u8fSL0XCLB8cWy2Ag5AF4YjhrczEd0vrjrpanUZTC6moTvBnOSRygm+wZ/guHXdjR7+jkYO72bKO
FC3h3ZgkHIoE+rFLNT9vzU/qaOFwrgNTGIHaNDszFag/AUefCu2BmPodzaYXrTAAKs28I+qlL7fv
mOtnJSYL8BFYpIA/dVUUTwsX3RYq7BNsRvEUcerKr/rxudfpM1cVn9h/qDmODYuAkNXUocuPHsHy
BcRKrsk2F9bJVLzvGudfUrGxU9/bNh8fWR9CvBdML88EZKhdO/TWSfVa9REfMdlxFPe+jAoHaA6a
EkgmLCPU1B1BW3cMY9HoB5VmatSwf6DMty+LsIcmIxl+13XY4RY48b4FVgi4xEemNuCnA3VrjCLi
rJ7CBnaXn/NMa4/5yPKNJPE69Z1pwWiEw8AIV8z7g/JiLPmYcyagmHfyphnamaYuuR/LoXuRuVf7
CeRFcBClY3cq25H/8QPc1cAPBloN3hOzNO/H80ht6iq3oOtwypH0n9GWzHfwh5Ebzy97rjx9nC7c
BDakelAMWyH9uDpaPQ6Enk8pd71jbTT1q8M6dui72ggEKnF7EN3TV4jfKedaKvYPGEf098Dq6U9l
ohr3FCpV97AScz9DJMQ6NrTLd5CYLkzfclJQNocaMFPQ5OnLWBZDlCfWD97oyUs/8ioP9Arq40Om
imeg3azIKhKoXaFdpX7WK0P92RJWYXN2uOxxOJ01awJlCMZy34hqdTuPO96rS3TcCqNSoiRZy6Mz
teRotpV4qN2UnhSF1kCX5t3dqNUOjhfSQfhIow99O0CfXs+dcyvI+IkQW76KssIyQ7b9W9NbiLLg
uAgoRDmIX6e2wgKP20mQEdFEHGjjfW6VW/Xp+RpbTAZObdTQcKHOCquLjDPPTIm3uCtORgv9ST2N
aksEbm1As9gImFXvJkmegSPeSHVXljnk2efnMdSfUTpcLDW3dRSX6lSeOPB4Pf2H09e0OxQpEAGg
wXPr7fapd/0mRxsQ8Aa8MWA/cwVzgLJKDY1SQ5zk9IRKod85D6X5RVN+3Q6zNioLEWbpbGAil2fd
mCmFOzhEnGzuBCQxmc9G9tUZ8p8q1Bp96bHPE1Qn/rhsAjDJrOqJ0jJqAkvEA558rnBRaEKmEvV9
LNghMx7MrUzi+u2DKLM8CCQ1Zv+QxYzVjqirxC3HU1Y/wfD9z8k/gObNDisQyJ214Ra1HylgoVar
SFSYJ5lf56bia33yRbXrLVWylbUAQO5M7gX4BriKRUpkZDpzhsQYTtrw4uo77KjBeZBbWIOtKPMh
eHGOY8lrUGnHQeEY1FfafF8Y37q5/2O93l5z83dfbOAPw1l8OKVO85GrCKTyf/AGK/mDqn7530LM
S+NiLIPuDlauI0TuBclwas1AkRtFs+u0BNM/VwFmyum1UESXm0Tr2Py5Wpzdedinb3UXtEBE0Y0L
dmVioL1hzVgMqKZfqY3C/qSfOq6JU245AgwJddrnxKYxzQw9gpAd2K63v956wNlHDc9P5F6LE7bg
vDH7Cv40CezaWpHfmRhWCYQVGbzgdqiVrwiQKyA18NyBAKk7/ykXE6VakzkyJAsn0dr6AdK+E/Tu
q/oXS73hxejULHAGCSbJ7agrJwNgJnPBE0i+axlwgwx5XyuFOFlmU0fNqKo74YzKxrytrHMLGHHg
d2bgDorpH8dmGU0P55RKnDSofp7rYcxREku0aOyNLQjZOyJnsafQekbHbm4xAfW6ePtBsDcBdT0X
pxROYo+CmdzXIC4Y93bdQm90Mn7mYzedHMdKHptpUt6yNKd3prAlYLGs/NZNLr0nSEmiiqRTUMJ5
GIi3Pnv2BMxdBIfusqaruW/MqtU2s/Q+SDpWRIXnwMK5SNkBllPerq95vRtE4YaymZIjspk+qLxO
9ZEVyLt0aH92lSmAyoaNit3zOhoHvh/UAQ92GHkE0iib0EAS4o/2EDVpAVkNN6dIsYbEBy45qDIr
2ZmDhSZW4XgHanQ4eadUD/VaseAH0qS+nZnFF8hf/NaGzvrtDZMdtFXXRZ2p9fe6JklE0w6MnbLO
Y7XsAUzr0TT7DQ6qcircTi98Q8ug1GY3rXzqMiLLjSW/tiywJOC/ZwOrflWSq1iiTyq43SezU8lJ
ct5+zyGQd9Q6Pm6UK1dSJXQm5usdax2l8MVGnhpSGanI5alV+nI32ZYb50SQuFbyMYLWpRGRjhdH
Ry/IbzwM0r8YKayBUDTEbW+h7fhxA+RtroAh0Ej4XI0/GyjvY3KazyyBm8Xt/bxyinwosSzG2cNt
2IBa43BKiQ+VFTcJXfE0ZrEod7cDrZyMEO5BsgS3aUgiLfuoaSEhM5CJ6dTBHEMm8WR9T7Q8AHVq
Y0RXgYC/x1PKwbdDFwOv3o+fDrwPz65lncWmdzRBiOy+loDLON/+cDiIYhtQYYGQGhy8ls8njUCa
IbctGgvxdcglkJOaT1wHIDe6sRTWxgMoDojYtglewTLPzPLKRC+G0DizjHtM194U3O8Lfl/Y7t3t
QV0d7hgUumU4DvF6B2pzuRiENYGrZ2fxyB6cXTVt3PtX2xc/781uH3h9rFQHRr3SCQMEO24U8GGd
/NOIuqfdThuQlffW4YcTfY7jgdk74zBBNpn/joubcfBU1ImGhsaewUKj2pklCtUvND+R/hmSBln3
UkFCEM0fPxueoWy4sQCvttR7eNB3Zk7DNcbd7XjOOrWjcS2duUL+Ap7s9x7NlYxU9xOUFG5P2upX
xavtP+EWCRvAtVWRWlBjy3ULaoh5oFlf0z9mPC3GtPikqjlIZo2CxqVsfQfy/u3GfloZBVad4aBz
DvsFzNzHOUtSYDxMiVHU1Aw8poEK+Jnxw+1PtbK+EcTRIJsMGuDVy1DJnRQaqS4E34pvxP68hatY
mXhg2Ez0iqBqAHLJYvtg3ak1bvYsrlQUAxR0PB/KxBRvkJmzw6xwkBJADDW8PabVD6fjXAB5a1aM
WcyMZG4ySQ3HA4R6ZgZvMHqHNC3+/BBy4OyIpB03nQYCzcfpsa1aqYZkwvwbcNY1n8rhc9bOwrQb
M3T1qMarHVFmEC/+u6pKmSzVC2o5edy9oxrdQd11FVweoa346uJcB/sezGczq6z97c+4FCcDkheR
gZ2GIxEMCq70AJS6Bv4VqkGxUaeRpph7dMp3Cne/D3p7ELz63VjWKben0KzLo97/czv89SzitW1i
BOhEWzjpF8sfqqWF26uUx+pTOwRF5yd/DLgBhOkiwrLfXeoqyLU2IqB1bD13dV2+DbkuthbK6kDe
C3444lG3XwwE/GpipFrC42HYlb+G/rftPt3+VNebGLzL+XZ619CH6PjHpSh6r6inpqxiM/PaIJNm
E6qV3GJFrawHhIHbFkBfgI5cPUGMQc/yRmuqWC2KR6LqUOtMI+59NrLXMjOP7gRfLM0GlQCdxo5t
bOqrMQKsAswK/of3zwqsRNruVGfaFLet8A5tprQ7r7TbP81xF1Hmv+LinlRmkwzmTlNckj0dgbKA
lCIb3ahmB17szanzcXnenryrZAYhUYgBWgZ1bzBOF8ujnpLWYnqpxo4YyLHEmyhmA8lCHVjW0DOa
bGOxXOcC717d4JyhhYeqw5LJKGoYEuqDnZ+dsT643QPaBTI5UqhPlfRO5eWubb5azavMjpUDhfxi
o4N5NZGQUgJVGLVWZFPXtUjuynIQrc7OxDn3KA6J1NjINrYizCfqxSRCgCwl4GOwcwHdgCno/lBJ
Der2H0ewmLGp4sQsR/w+BGBDPH99jW8cvVdr4mOEd+DIxQgGl3dFZ6jsDPGAFE/mGvI8oJCF3OjC
26vv6nBaRFrcYu1oiMGgmI1UAX9TtyMTyteFLjemZH1AqKA6+kwHdhd5QKa6qKvbBjv3LZyynhLr
LiN+8Ydmtf8/MdDvBIgOFiJXrDS1Z12uJE5xzoCD0Plbg1xW/YX23u1vtrq+wNyCgs5cs31v8FzM
zuiUssuZV5ynr2i3iq1kefXn5+wVxh1QgjLnf7/4eZMkbTs5Fb5V8pKVj5jAjclYm3PwA1EAhtcB
+FiLyVBNqTUe6cozukXSjWBRpTYbCxhANfyVH14c+Lug4Iq0D2ZbaILO/34xinJsRQ/RzPIMTS39
wVU48bOcmBBLhCQNHyC178BW3O87iSxGPmbQdxn3zTeT8rCw7AOV/Nirb3ZR+wA8/K6GHpLraeHD
9C5ndLebYNYwGOX3FogtQp88HQLtI0AYKCsVwTQoDALSbAgT1YItG3VSnzBZ+o6VvZmZrUAoWqGR
TBqQVJAG+WCUWAGE4Gngeuj7FGhe0OLrNKZTWGb6r2QcZ3JeY6MYELdJ90Az/rObGnWHNljhT4aT
REn1oqs1NI5SUwRd4wG0ihasy8efps7MOw+J9qNSpEXUclF8abOSoeWk9XcZNPXzM2yOXe+u84Cl
YccE97ebqwdvehB58qwUk7t3JDrVZaMVoZoPSjQlyVe0Cya/qwbXZz89iLQ48t4o9jCWGE0P+JVd
lkKkx/Pd0fzZA/a2Y6kFzepWDtFgjBD1LkufkChJDrKE3rbiZOi5A7EEmnPIayWw9Z+ZF2QCykYq
cN7TYGRQEM+5X7dcu4NSq9H7QIj8UylNEydT74JHaJhflUZ5Y4ZJAhQDzMhsVbxbkinb4+H5C3JL
xG8TokddY3AfSkPJXlcHDR5loglKUSk7uBr9FP3ghhOc7iKgctr7dqyhC2TP9g0mLEsrF96laqnS
E5OtjCQ3S2irNHpARFt/6ooG5GH01/bTYA5hroj0SEXjhlqXfx1slFamuh3glV3wXSdIGugi63cT
EcVXVE60qOw09shbLNm+qr8XcMX0y7HMQq3uxqMhBydihP9AGRiSVqPzrSySFp/Q5YEF3d4oM6Bn
6nR9utML6wUThzu1TZJ7WVplUMOn5w6u5E+j1ZZBURUkqk2uBsIa+QvJnWQ/5N4rtm2+Mxlc1Eim
a37Sl2boStneT5LCh6Ej7q5NRxP9O5l8M6TlRF05DWFdaloXNJY3hSrr6VsPTapoFPMC73MTMgKA
oSFtc1FzVaHyDwLBPbRvnAMsVEEaQL08UGoXGkg1S4JejuaRZMwFIqAZ/BSYD59WPaZO5pXPlT6B
uJYjIprVpeU3TS1g8kDFidmGpJCqcfQol4RHWqtK33UgBbbbCSkFPBEnEqKRksYKJjGieZOGrgKi
d05d2EtMHFmPpzi7VnGwVzUTmi6ODdNBwtKdyYVxV5DJDToTQlNak9dfi1SDTJk2eUGvdu1ed4rm
QWuHJrIz1yp8YOj0sOlSGaAHke/wHSDNZE9FJNKhg5xRgei0AAxdhzaZqlAIgvUkibqEG4fBa4A5
FYDAjDB/CMbEALZLZEnoJOK1HFBepsL47BTWb5SljT1TjTfTxSHWDPaXvNO1/QDl44A69B/HTNqw
E7IHSQ0jUvoxLhuwk0wloZHXMPMxdbCRzTKRYZKAvFZPsNPRZmsiSm13P3LFDUXD61MBua5D42Vj
aPWQU6TawCJdEA0kOx0AGlLQ+5IDgdQ4aCE2STJFI4OWUF9j+5Z5LfwRur6ot9M3qVgeaOEOv08w
Yj9XmhHG0E15p5NCHFg/fUPiCHSh6SWhKkCoUoYmx6Q2qIUaFo+aqnXuhF7YuzoDfOD29TpfP1c3
x6zUjpo2Cgeqvrw5CtpM2VCe2+qX0XUBg1cBmX4kOD/5Vn1i9Za6iLW4a50uwSnqzPzrHi9YFbpL
AR03lbU3BrS4ClPFJDhuEKS1vjjFS7tVeF1LGFDa/feDzcnXxVWrdhpVBcXvs7T2sfe94dPtGdkK
sEgY7BS6bbrEjIAc70wATIW3f38tO7wcwCJht8zcxHmCAQDo5opnboV286m1Nkq563ONnA3vSGc2
jf74mQDH0AkU5suzTAMc2Mrgg2l7eyCrIQABxKJFPf+KT4dygls5nsByIo8Te6qMb43+F88nSAD8
G2LxrYZOHRXA0TEXNJw5SX9MdpnzNmTPsCsDVw9eKB+/EuNT2mPbl+fKzn0JfoPpwaeBb5kWrC4p
F0U6F/1FgFMW746uxrXkKFl5xskfVcPBwDl/ey7eeSxX58hFiMU50vYJ/FF6Wp51eH6EbWOPB7c1
Tb/Ruz5MpUj3SINekfxkQQcBJlSyBnZnjXh1g/oFzbsxc/1JS7+DAuL5k1WJwFSrLCwnF3BVqoG8
UA806sfJjhzZe8HgkjF0oEbqe26W+ERztvo4Wx9tMTeDmZq0SIryjOvMl23ct3/ajpgnf1ZrAwoF
+hTLUhU8cIohh/bkObPeOtyyNkQ59a162Poo/g2yhCuKGtxZ3OPsPGmgatmKFqgoCW/M/noQUIOA
cllhEpRNjxoHT8szsYQPWP/Wg3b1kkJx8j+/v9iGGSFdVrV43kASMin3g7sjoQRK79vtRbw1jMWZ
pRpE8j7BMHr2g2RHy/vn9u9fU0nfZ/zfcbyDmy/ujjLnsh5bhZ1zwh8oI2EONh5Q88+QsAytoYgc
ot/nRHUCfYLUk91FnrnFD149Nf/7LZfQBsfou55UBPWaOrbhYT2SV2ltwVBWv6QH/XP0dlFRXnbA
0JCfmtEuy7NF6M6cG/PwQLv9MVfHcRFicQ+bRQ7VRtGUZ9jb+MPQw+nxHmfc/xhlcRk7WQqeu8BA
PFkHTclAQfH2sNa4PZatz7VY33oyWkRPK3wuOIbBvC3b2J+rV/7Ft1osbG9qupbYvDyXw5fcQ0pu
3nv8U55u7J+NMEvCa+kynOwOhpEjfZydr6cEOuT6j00hrY3vZS3uM8twlVqaGE9jEMwGPdaT8vP2
lGwsr6VQICUA67QVxtJoVQS3MpQOaMgyd0MRbj2MbYGGrKPzs2wmMIRhumzLs8ZP0wSJHv2TtmVi
vz4t/40xf82LUwectw7+xXV5FjoIyB1Aw06QFGNkyq3HxPq8/DfSPNqLSBTazNWYYjRk+papypdu
Sv8qlUH1/j8fbB7sRYjE8ZpR6RECJkzSV5rquePORu46b4erXOYixmI7ljC+KEwbMWoGZ8rmbDgg
hZnf0vIo5uZwlgaG3GiFzD95K+RihypllUP5HKcZksUH5vWhhZqEWrmhp7BXYiddABzX4W+WOLQP
YWoENPbyJhj7CTLhCW5Vm0S9vqNiX/z+3yIsksJEnWg7ajg9WxYNv9Jm122Rd9fWto7KKjxCwBa/
koQg5ZBw2DriyNH2BCrdOn0EzSb5Uz/392I3BMRm8Nc7qGNxD1SeTDy7dDGStvP7ngWdLXw+Hit6
vv3J1rbQZaDF2qtNpeutysZVoB4bpw3gYLZxGWxFWCy1Afi8XnJE8Kz7YURf4C+OtIsRLNsppFEh
dQM98XPn/FT1L0b90IiNDbq2Wy5DLM5/nWoMNrgOzhmIaDLh67V3bHFx9so3tBCCuv/1F5Oi4X02
k7UtGEJ9PHQmoIoESCQ4QcUXq7dRPvp+O8Bagot3ACSVgTmFetpieXmiUyjzGD+X0ATiFqQw3gD+
C3vvR8m3crPVj2cACec40L2AatnHwUipuXlm4WWuOw8gzkKWTnlL9sabrv/NUr4INC/Ei6PaoFkl
UVUtzy4k4TLIhEe3P9rqQGwNFCaYyMHmeXHb6KmF4h232VmD2Q0xElR5z2X5A40JQMbv4Fd0O9zq
vgGyD+oaoD6AnvBxOLrl5hovPTTvDB9ea06xschW18DF7y8WWY6CLniHc2IOtzUlQK45eLu8jqt8
47vNf+jyroGWw78DWSw2s5cGMC4YCKcjXBqeVaX0+R+LSeKpcxlknryLydep6ymGgyAwBn4VUM8p
RivQtK2X59pVjboGXJ3A/QOfYzEpROeqVhusPBewHs7Tg+S/1IkB3Mf91GMQpSqjMScbJ+jqpXMR
dDFTKaCwjT5322zvnI4sHJOwAi7cMtrw9pJbnSn4BUEhx4Fq9TI7bDxPEDGv8E57tFpUZGEgvLFJ
V8cCACkauB4AnktK1mB2vKtUjZ1L4BCJd2zqzqcsdt1Pt4eyunsu4izWg2dnSDn5yM4oxn/Jq40P
tf7rtgb4Hpq4aO18XG2QaCK9m/T49Vo7Dub4SYFv1O0BrM4FxOH+E2Ix6ZI6k1anHQopX/X0xeqO
2ZZ051aExb5UxVhbU4UIefLErLPojy7ZqGeuh8AoZuUjdIwXZ3/vZNTkioDZtfdDzT5Lsd/0jVuf
iv+GmP/9YuMXknGiaJKdpYbm8Rs4FLfnYW3HAxQPFiR4zTOz5uPvK6kK3HGC5Hzs1IPdSn+cPLQk
P4/WP1y+pvWj1f/N8/ky5OKrAR+gdJmO5Jwm9VF0eWhPUDRwtftmyF5vj25tgpDNgtGH/QgVnEVy
lnCtE44zITlDc3is3wxYpShbHYC1KQKoH/ovDrDwVxg512hHu+X4hPDZelIr+wCq3VaWsRoDkCfQ
92aO3TKjsZMexjSkLs65D5MUy9jd/k5rPw/BdpgfQLrnGmLdMaHjtZmys+V9svpY39jsaz8/l64g
ggz025WcrWCuEH2JfdIW0Iby8y1QyNbvLw4TZYDqWJHgNLSKnVv69lanbfn7wAuCfYCCAkTmYfi0
JHYji9Ta1JbdKQViwnF/cLGlWLG8N5YRFnvCyAbpahXYX7m8U6tH23ttjjA0uz3L7/anl6kKogBB
j9QOkwCSw7JxMSje6KHN3Z1qqcV6lexGknzSjHJf5G8seXHT7Fx4cwtAu1eUz5bxTUw98MEs37jx
ryq38x8Cli36NKCSw3tp3reXpxoFDGNw3P5Eau+Jqd5bV5IenXRgbPo820M9BOo35h3Lkr1Tqz+M
FL5o1mT3T7c/yPLwe/8z8FI38OJYIa66rQfF+BJ/hpaIHRhle9GaadiN8nWogNcxcxU2TxaD+vAE
Js3t2O9VtY+TAWj0TEmaqc3GFQYbyquF5Rp9c5pME69t0bN7py1PzdyicSjZK7byuUq4e6rG9p5k
1vfGEL/NpPkFFuSrSNBOph55UWcbKqIzaCdoXbNrAL6LyCifi0rTw0IDZ4uCD99Q5ZDCSigFjJc7
073hTY+4zgIHulRFT9HwGcp9b3fz/+l8c/Qe6olzACec32BGHi2hZWFPvSxwE7qbgNaGydhezLqC
bZ3s1Ax4Hx1Xhdq/wG8mDRSn+JFokA25/cmutyGSEWRWM54cQOEl2tTr4WHsTkVzakGduoci9O2f
X+5B9D2BQwayDGQZIKeWNGbPK9spa8gUDw2jgaysyCnZ0auynz3Ezm/HurqYFrHmoV5sAI+XhkG8
VI2Vaopxg+wF8H72pEV/Ewb8CxVym/OD+GMYpUqgMAWUe1zUUB1E3TooBhyQdSPfbgda+XZoVQFX
iNc8JOf0RSBzqOEST0YlNvTjVH3Jm0eje2uzdOOzXR0cmCNXBWkBxzBYuVA0/jggo+7yGjJrSqxy
/dkxBn/KoV0+PZQW903WAPKllWHTDNYxVUh7J6D+FLlC2eqWXL2V5z8DyxAqt0gvrrzWlWHk0BJj
Sjz1mq8CQMcjQQkM11/KXPgQA7r9dVdWC8KBhwLgM7Lx5cLPLVsBEBGjpsV95t7r5LXv/rQz8z6i
f0MsXWi8miqWSXoFZJdHJf+q2/t2S1BzuX3f5+6/ozAWa6SAXxdYxlKJi2Iny12+datsfCVjkcq6
sCOsrAZfSQDoB+lauCyjgik/356LtakHYwYqpyhdgum7GIWpcqYwxSVxZ/xM3SLQvLPsDpry4I0T
IJbWxrysfTTwpqHVgiYjqtWLV0yZpbqRACEay+kbBayqbrbe/Nra3r0MsXhLjkCK9XqGEBVo6Ueb
GZ9zONRIWObFSlGxu3YcALjqeNP4ljGddS/JATYb34zBCpUKYhnEeObUbv3J7bdeomtziqb+jPp3
VBCIFvu9MbLKTAghcTE9cOc4DRB/gpPn7Sld+wA472cCA6RFwSr4eKjkTWGO7ai68Qge6+ETeTC2
DMaR1eA3Lm/7efFfxHj3L7048EXKqdlCryjW8dKJxwIU+FKoY1BJ6L61Lnq6bKh+Vpnj7YRryK/c
rnnUDoZzEFBLC4G4/pbSTA/6FoytFqSjUGthtq1CE3eGb2ahYJa454hxr0P96q5W9f6QlEIBZVwA
EdLpjtgrasv3KPaqj4nI1d531bn6WsA50aJgbUDOh/rjrBKc48l71xVVHegmVX1i0e+OsLVo6EUZ
4iEMSEqtotYNwbu2d5XQpCashoJag1eD+ixtgI1HwYOkGVK/AsSRqUUDne5EAYyPO37XlNihQuqP
BjVtP9e11q80o/IZ5MKOMtPYUZcOMmF4z+wzz4YJJPwuA4g3KyelpF/r0oEuK3cH9rUVQBX5Ay0A
vU60EQZhY6Psazz8I2FkVtTlaXXOEs24g1GP84UlqbGHdJMRjj3t7mVDZtyhXcDYRunuFRcdb5XR
8aF11DZOAW4MNFFBtLS3sj1VnM8pLYx7Ih0SjbpT3ptTm93lntXse6ZWkZdCjjwFdzhsDWpDyKot
Yqj8k4ASmJyCo4XvyewuLBXcxCQXRtTYRrmTcFHadY4yhECWTOEwJPLIu9S8pwaE8pJey+8GnVQR
tBqgDJHaqg/7c+/AikEPR89Mg7EahnCAGxMSPAddlLHpMUG9PBI3Z/5gSnuvTmr/CXhVqA1kDokb
JyM7CdZz3DoO9S0K8CtcIWeTcAikmari7kyLPBoE6WRLcuhGQ2sy0FJVfb299+bza7EvAKKHbjDM
TkBKvXoJzK6bFOj0eIB+Y0rcMAeUXnHIURAAQYt8U9R/5URBQGxyuNjgJl3qlgJpDD/bqbPjjLp+
oUyfTEU9DZ71z+1xrYaZ6dHI7iF9sewGqtWYgfVG7Fg3a8VXNP1rrxvdnutWdfcXkaAhNJOSYO+2
bK1Ltc5h+arbcZtBQhpWod7o7GS9lfKsHpLIP1DnwvWHgtTHQ7IwUyo6YrsxKBOBk0LJV2oshIDw
56zXv9we0todi0cP6jagfaMdsbj0qGtVyCgTEntD6fo4sh+ATzkp+gCdTJfDSiAPtcLbaLStntDo
Z+ETgrhylcJWBe3hn9WRWP/ugq4Q3R7S1q8vkpMGLy6ucPy6zYFZh36p1W9U8lZ2Er4XNOCgwI4R
LHcSVPwKb7IGEmusuE+MdF/UAPx51pmkSI4Vam+su7URAYkKDjGKX1DyX5QsXEdmk4BsSOxN7Hdf
pVGT0b8YEmqSKK/OslzqMtcawbnuhSFJXFIC6Lx6dHgObP2v2uqiVPE2qlQrWxblO7TwIG0GuMJS
wBeOC+ANcM2LNR0+R/BVy61sV0xbQsRbYRbpVpZJUYxi8uLJiale+4o8IP/bSGnWFsPlWBYpTccM
CVkxBNFYzOWBwR97OFagGLUbJfC1rXoRaInBq/psGiBz78VGv5fOk+TPNkvQ/zL8qfqntTa0IDa+
3fJUnexOaYCBQDThvRpKtu/s8YHgzry9WVfDoNAK11wPJ+uyUQTTBKRLxeDF4xTw7AwFPUU53A6x
dpxa+HCODgED0JIXxyn8PivTnXSMJCGBUIkPMUGXZwF0s28HWta45sQTnSjHgXyebl/1cohVQ6jQ
SbxYgZCp/IcinTPofUMijyLnhHA5pET/t4jz0C9SXZ3UWU9SRPTaeldx+LVWT4P1vQcWW/K7VK+g
/77FO1xdhhejXNwYtkTO3IyIWZssyFF+V9ln2wN/pGK7tqgDOZgbNczVCQTPEZhjEMvBFPw4yhHq
SmqSpiRGogcwcJhYUGQm3zL68/bXXI3jQcNlVhLQ1aVo8ii6JIfKihfrrR0OEPeuq++J1+5It7GT
187z+fbAaoRG0lUnSFNEDiVN4sUVXNZ1N6J9vfHJrkn4WItA/ECzErcR+szzvrtYGRBmKoxGDHbc
mEZc1uaeufanWg6YJuu5zcYIEm6FX7aggtQ03XuZ8ev2x1zZ2FDtQLrp2pCUQfn54x+g5DKxNMrs
WBsdmL2jihqMUwb56xoM4tuhVk5ghEJXCBq6oNkuOzZ53qo9R+0ttpUv03CXSDxYcvuO6j/6Ta+3
tWHBq3yWAQX2/Qr2CABMW3E3hfJy38atqgvfgOnHTphpsr89Ktie4BMtE/aZhILCF8oBV3M4q0Gr
1JJW3MztrlFxYDM/wM+eJk3QuI+WEEE1PCtQokjrJqptCuUUD1AyYAt/M1XwL5CCH2pf7xoQMT30
42qLNRB+1synOk/kA7K9YafUHML4vWh9vF3tDvZ4wgy0cYZ1m2DY4E/7PeaaPBFO+89FAUwpxPfL
g6z76kBTuNG3XmPvbTPxjmlNUBq0BFhylgcjQaqU9WOieMZZJynE1xM2BjYF3UEhk7UnepfGhHd5
NMouifQqbZCpcRElbBIBGLnWM2uIfaih++o3qinCigOUaVu8DCazn05JJn+UDH+BSx1wJ6EmELS4
sCDSrILlaw75PVyD4PCl0Qn2Q423r2rVOHWidY+0Fp8SqQ6g3+HGSazMfXCh47ZPE8IDiBcPD0mR
d0hNE5Bzs+RuMncZlKq4Vj9YqNGANe72ZUThvYUXquvcV9BcuYOaqdhnUFl70KpJjUfn/0g7j97G
sSUK/yICzGErKjlKand7untDdGTOmb/+ffRiRqIIEfZbzGAGBli6qW7dqlPnqP0pLlrrM6Qe8kPp
auJGEMRkFcgh2hJ1p9xlmRsE0P4zorBQhnsPfrh1lJXRfd4yV1AyW5/DoiIH1EflLkqcbGtCnGcb
NBze8V/DKo9hvoULolxHCm3SYanQdGnQq6eYJWz/rjLiZvPebtSKGoVBNG84Q23zvElsKQ2qtTTQ
lll3hrBLHF+3RcU372M0J5+aXFPv8yJqn/UOkjY3V4zHvECQ01EDYR82rfQaeiKkCbLSdSu/MaUv
SVQslf1nLhtKN3C+wy9IIW2KlGo1M1PjUtcOEARukuiLUP9pugwidPQw259ZuVR+fOsquTpzZwYn
N6pC87MgmJoG+fWhiL91ys/Eefa9vaacyHquSnGwmyXGvDmfcj7IyY1KUOWatYBNOPTdZl2gKqFv
bzuTmRtnBBohA0blgHLOxIQf1CiFaY5BaFKtG57JTrbgruYGgd4HKnGAfsbVuvT3oSujAqB3xqFR
fkuOsjGGGELFJe2jq7oqbhe0jwSvzKj8oU03RCfXY7FTNQ5hotEG3mTpvgC5DdQg/dnVtfpgOYry
DyDowO51S7a1VizWNHvDRBga2ZoRlKcgrsz3R8sjCGksyBgQ/07b4bQ2lKPOYX41k3bBhibu2q6W
8K+zU4w8NLBhGFmvOOJhHY+SLhzHnht/YQx0H2VFDzZKCCfL7e0yZ0kd0RysIwnxaQpVqCMhcMtG
O7j538Zdu9Xayv/cNjG3I89NTOKDLIO5pLMwoT2WJk3Y3VIX3Ljhrk4yMA4eFTQoXnFnt4FTR74e
adAQpd/01hlsJwU17Pjiq1aUhOZ0aS8Mac5bgeWmIw61KWqbk6egS0o59IbBPLhmkNM7iJBD3eT/
iHUk26Jv/IaLPl5TQTY2Jph5+MODcFclwahSi4D8YKnus17T0kSxI6B3MPW3bl+KT5pc0ZXvyt2m
6UNrG8eQPghmoKyMvCBXH+gpiUyrs1M/lu7SDPUncpb6g6uX+s7yO3cDj3vy6iMlvNEFod6q7l6M
K2rULrnedZ2k/D8PIpKjYQf7KMSopFQ7UpOduuFWgadWRI5YRdSEa6DhMqZ3fmUWtIvfnr+F6Zt2
4eidrPSRI5kHo9XQZ3X+aZt87euyu4KUblf0jS0l/rs1VEeHMiJxdFp9SR5O/FaqpHqFsg5Gm/6x
z9JXaBw/uwEC4rcHN7ffz+2Mgz8LyC1XzLtkgAy15dHe0/mlQrpx28TM++ViKJPtJ1sRWj+kQg/o
EMvRQ6nhG9QXj3jstp0573A2lClO3oB/P1ELhuLmr7UuEZ18SZsFdOfbw396fM+NTPxDrkp9RPBp
HjLoHjQ/+RzBxyKr5XNd+r/DRH9htDmqhOo+VPynIBBX6Pqtey1beKvND5Z7ARgBgKTpQ0ook57n
YGkeGiGyBYgeYqDnyOVtbs/pbOAxctPjc0Fqkom93B9a5yVhJLTmQQydtZPk91GqrRpJ3as97eGa
+rsKUEYa2jtj8BcSJHNDJCogOhipP0GOXZquxERpMkg/WE9bEG2VvbmQGZm3AASHXnHAEdPwQy7S
IU6tzDzoybPYxszhp6Rc6ESYO2DEHqiOEYSAEZ0cZNGpxIbg1jgUDiox28pdmKVrFXc8xbmByQnW
BCsrzKonlZg/B8K32KwREdtrxqMYPps0IpGIa619WzerWnuqs6cupOGm/f2BfXL+KyaLlccoZ3QD
wxTjZxF6j8AzbUHdhOkPvTbtxPsjOTRh/L1tdWFu316qZ84r7GQI/bgFDkacHtpIfy0jc8GpzB6A
kRR47FUBRDrNBOYxjEiyFxiHoAsPed4/mBm4BTXNDqi0fdX86AeP75eqcH4Fsrkwq2+Yi6m3GetH
sMWMCfbpKfcM0Sk1KSU+rpVctCsjCm1jcMo7s1brvZ5nvg12N/kS+b1zEEua0atBSWzRa3/pImpt
suMmKyETfpWNyyrAvLD2XcfbS41sbM2ha9dRb8SbzJJ/9H2hU1G2rE0Ntnzl5aL42ugayBZ0MbZh
b4JmTxQYeVoZkt/b66jMHkRqFwBbwfQgSHx51BOzBL7kGcZBDnGW9V+9FOgNbHV5b8iZtE0DAIh1
ijYZoDTi96owt1kspzy4e4s9LcQnmv+FXezVzalFX49SJhjjb2Loa5ugrBHY7J3YWlFLcPYuIRLO
RBfvu84pdiA7VRsCT8EG2pBD12Spj1bs80BFvfjoOHW6yYRcecw1SqqR3uevVrHgIt6STtNlBnlr
Ap2CCP0K3eNWlYZaW0m+NCEpkVs/i176OmgQ5lbpJ6MKqVQ6J9GsDoRcJ0kowKcpzzAHuSs5GsiF
KF9jMbyrlKBZ5Wr+6Jl/vQY+IEFZOg1zBw6IM30hMAeIV+SLul7VgaaRFhcQI1SP/RIV6Ow7ChgZ
RSUeS9SVJhtBzKSskj1mgm6dQrJbIJjqHYmCUH1RlXX+TUy3mbKqfFuU0etbeC3Nje7c+Pj3M3eC
E+2LTKmsQ5AO+U8rryIIgkx5wWHPWaEczKpwcY/SrJdWEO4rh4JA7uAjVa5o9UZX9reP0/xp+s/C
ZBx+Bb+jJvHqE2tarMNyLcSAlpP3V0stQJiUFaALG/3T5Tg0zxPgZZaNg5nln+U4vYc5a8HEvPP9
z8b0wZe1El0CtWYc0lq4j2qd1LA+/DGzqlx1YXNQpWDTdcJ9AsfS4C0pDc/FrWcDtCahnlqpVhzg
KA+d6q5c5auhn1LylMkHUKfnE2nJlxM55MAmpYhB5qaNErRRPaf5WjYXUi1z784RjUAOhLfgFeDa
KEGuC3liHurXlG4LnRJ+DotEsg4WgqrZ/X1maJzWs1MUZJre1LBYHwbVVlgnc+GyWPr+JKDyCr1E
LJXvf0USbEQTLTxX5r4Puyyqd5ScwaRMzqdjDigRhKl5kAoQ6bFVPVdC+IHo3SBVTFVbJPycQikk
tfMUN+SEJiWEd5/cr1XygVUgJzNqP4918ymBpZB5rqc3igEmRIYIB8lEgQ6Pj0wVZRwRziWNrvfJ
CQFgVBI0SRhpkv2goLCmr2+7stnFUHgAA26hZDPtV5BDD3bX0OK55aZbpfzhuObCGObOxRiXk40h
QXZFGiTmop/kqWcdXHFvyT95j2yC8F4thn3oLrizOb98ZurN252dDA9935BiHkVl90mCI7CsV5Xy
8oEJoxg5tu2RlLwKVy0xNZM0tA6G2B+pLNPVZZw+YILmDTKa4LyvYDJWqfeupDXmwRNJcBarge6B
/8+CfOlCwmCAC9Hl0ZnRceqvPgCmtsaMMEVOqqpXIlLeULdhDIfTgYRV1/wp/L2c726PYHZXmSCX
RJpsmKtxK5wttZNJraTHDiZydJvCiMaJpI3EtRRDmVkUtQzTaSh94N5nTPjescoPVPjSaKNVbqLQ
UnIIEVdvtIe0eejMhSfX+JqchqrnMdJkYLFqpoAqCdA0j06dwVhJ9dEa9kn0LAU6HLcL23k2AjAh
J0FpcHwHTV9ALY+rnGYFnuiODCGsCvR3dERrD33fdQGh+8qMyvIhQXZ6J8m5eUckXHx+/2Ke/4bJ
jUa6tjT9pjYPWtWA3Bo8omyLqxpm61A+RVq+4PTm/ASIDbbmWyf+9DXUpLTpCRmJDzUvN0mQr3zH
WRduv3DK5ueWMi4JBAuA0fQWqkRy+o2Dnc5Nnl0NslixSB8qS4lWjeIdkUv/kabd98rRbLWMFyZ1
zrObZ8YnZ1yskHhLLR804WA+BUVwZwXxQjvPXK8INX5ktwAQAo6cHogQ8o8kLAz9oIlHK0nXg3Pf
did5OIQptVfoR+t248iWLenurpKW6iLjtpgeFR7t8thOiQeYTq9lViXJVayDp94qQ/wXqp3toDnr
OMqX0pJzNflzW5PZDHXEQtIG5eVioMBKIXFXuepnORk+VxUa4m6XUtWtt0Yn7oaKqOz2AZlbS8tE
9J4CGGOdxgFgYJxKDgT94HUP5RelWrg3lz4/GZzoRDCqenxezcPVVuNft3/+9XmTKY2YpNFGSPBV
fYRqBVn9ruWVkf1OqtYeiRSFP7dtXI8BGzz3DGQuRgjtJGoteo0UHQj6Q7gKtDtZXXD913vt8vOj
2z67b/ReTl2UkvWD4gnfErl6dvP0UQDrl+vZu9+vmOJxyXqjNExi9tJUoAyynLu9fhiAcwXol4W/
b0/V9d2JAQuRBTAmaClPUZgCPM1aotbgZuId+CpE7b53PPqb7EExl1zt7LKc2ZrMW54OftC4YMHl
ZJSdhr3F2twezfWFeTmayTPZK4uq83RGE5Qnz1gnUAKX5KyoDev1n8V8/dx4SNTTaEIKheakyeIM
kVF5RhfohyaQHnPH2g3t59vjkd6E7S/9GuRWdLtzPRBDXZUEXIFcICzW7lFPkUXahqaS7GMZWt2K
27q0O63W7lzaNDcQsRWfW6Px1gFY7ruspFuvsdzh2Am5difmESQZSeZtXTNU/wn8oHtJk6rf4cHa
f+gp0T4RzYT7RnKifaZADzUMNFLkYhnQzUpTB3LnsrZB7jHfhBR/XkrIyrep46k7BwmNx7zKm11q
RM0+SuRobeoIeCmlZ26S0gi2SoPG2yCG3n0YQeRtG10d3gdG860o9L8G1h9KKRKPlQ71diyH1ga4
+bchF6tdEaGb4RVh9ijU6rDtHAjKkW+EqNPJG3JTTdofok53D1pcIocHyNLOLVXZal7ws+tL4Mup
J9luptQoDznCs9Un7WNo+eGGNH4DSCfMtlYrqusBFYG1rg7pi4KOI++3LFxrAzeX7HvexnICZduT
Hv3k1F5sw25kvDqCnm6doIr3bp2H2zwv24csD3QbiK58lxvq14yCjq3R/brq08E9kV9ubMGVK1sq
AYOahRQ/CLn4020lb52UAlW6evhjZQsOd+6E0/c8YrqRr8btXroQo9J9FRkH9+g02taKwge6PekB
QhGqL3eJ1CzcH3P+HRAENxS4AfJVk7i4MkpJayXNPRqet42RqnNK9yEylhCos2ZGZRjwd/wzve/d
StQ9cdDdo9pJ9SpNvEcW/9DW7wfNkJywRIpio/4xNeLL2WsCL1aMlI641Ex/qRqyn5XkLIROc35k
FLsDbUoQCr710kZR0U9eW6VwkHvKm2gnFEtCOlc3FkqwIDCBRzIMHqqToDorLU+yBq86qWqzitS7
wCOhS7y50EBwNRDMEEijDgd61kT6+nIg/IY0EkDLnvoILceUWHqpb3bJwmQ5OjlLrXy0gEei/4ZD
etvhzn4f7SiNF7d2/VoVEiNPxUAuT/5rKvzp0h+3P3+1a8cJYm6gdHhjL5v8fDmPiiYTg+okB3vV
t+lNiZvdbRNXI4BKCrJq2jjGAvJVM08TVL2jITJ8BPfR+IBul9o3Zw2Mtzj5G4rz02RX5riiGKmh
c4weU9eWlwAgV1M0/v6zz0+2Kl17cd9ofN6N1lJdrgLht6u9N6qa2JjEh2Xta2HlBM7RqZWVNhJk
y/b7V4GiCm4QfftrkW5LKV1BcWsLos8fjrmJobe4bWBums4NTGIpPbWMWLYqimZFKm6Lkswscp7q
Y8YdsDBbc6ZIcRFMj2JurM7lqU4UoQtyObWOqvQkiSltp5Hd9gtJ2rldNSLu2VDItuEIL430aPOq
bp4JR9+ovU0tNelDlAjJwuGYG8p4KSF+x0iu3qhNHIZ1S3h0MuvuBHX9g9EqO6mM1u9fnFHFHPaA
8Qac3oE+IIG49WXniMjt0WqQLELdxEq0hU125dXZxhjQNML2kRl/HO3ZOySTM0OIFcE5KuiYmElr
a5X/DArOHoJkf3tEc8vDkxcMOmoiI3nlpamInm2nCS33lCSJ+BLBwv5Fc6x3VzwZ0LmVyUWoDBIq
JI3nndZq+Uspf31gDG/el8czZYXJ11XYy/VcKtxT0FMnsRpDRzkocTa3rcwtisWTgBcBvPVXogiW
5Pdhhdo5OlN/9eZnWn3LxO9d8vPdVngrAIDlSI4KQpMoCzrCOqjMyDuZcAVKdOtVMqj7dF0Fw4Kj
uXpS8bo5tzTujLNNVvtD2Ili4J1KwnyjiE+NjOqJ1lQ/E83fBrLxEmfy7w+MDgoCiGdI6FwRirZ+
oMu9w27r6XL3g2gFN5PYPyGRs3CCrpNW4+jOLE32dYYQZSkXhnuqkPNcK5Ye2QFd4JtSFbQXX0Dc
ruyzwPalZLADEWBZmpGRjKJc2YAsLZa8+szmYbik+kH3zDR5WgG9VJ5YuqfU0uw8+SQMyUpRvylL
XP4zfpDOFRjuwUqRMp8mSKSql6WODPZJ0h16B8CM7mSrpt0386vt7bUcT9XFA3ac4TNTkxmuIoTr
mqx3T0PfHIUeNbF0iIC8FICkNQkFcwQzBqAxzRIJxOzGhcMFMVzc41VXYRxkvdwC5D+GGmjLwc/+
0oF4Iiyjj0B7Ffv6u+kU6sJpmZ1YikEkuMg9wbR6eVq6HLG2Vs3ck6/kuxhdVTHO1w6on9uTOrtP
LIjpIJCDN3oKWM1SJVZz3XNPUYfc3NCX0nPY8zSv8x74RuybC/fm3CJChEeGiFrtmCu6HJaVdyJh
H07NMFBZi6mzbnW3T5+b+knoNkG+SaQsWEld2u5vD3RuPrlyYIKjkQ2Ew2Q+k2ZIZC+S3JOCyqrX
++Eq14eNqroLEzpvB66jNzOkMi4HCHFDS9iMx5G1rdY8F/XPaon2eW7NCMz/NTH+/cyREpfpuoq2
wCkH15W7v0rjydLIRXy+PWMzNzXz9Z+ZSWxbAUiAoE8gxPEEAAFQzZF8WXCbs7MFhPNtRah/TiLC
yBRbpTFNvKZZbQYDEjVtE9fegpXZkZxZkS8nLIdMqu4l1kRJi/4YDkV0l5jkZm7P19JYJlu7dKQh
Q7qPsbg0sPZUpJuUR3IVvbuBH68AAx5JEUJDhUj3cjhq07gwpI7r31knknc7ySvf21KPCRqc6YqR
x5TINO7MQyOAIaV1jiax4Uoqk3jjtf3B6GTxA2sDgQ98G+NYrnTTdSMzPd9IeAS63kus6sfelRd8
ztzCwCIKFkEXASlOB+PVg+YKVeoc46K31qXa/26V3n2wKnOpdDV3MnkO0FsG+IE82eTIhE6uJrQe
Osdy7F1W5ELbpRSoiEUzW4/MJXDQ3MCIJBRTARnERT/ZcUUXNfAQ4ryLblvFFJD0fRO8u8zCVjg3
Mh6uM28zwMSv9Pl4Q0AmpT+HxVPYbN9/cqhIACAc9cSpHVyaUDoabHvJx2c6G/2HE261P/+fgUno
QAnHklXDdU9oksp27JT5RqW9bKXVyRLOaW5NzscyOZwGQmka3a3uScRZGsh3a3/E9O4Dw+Fc6jzW
4CKY3jGIymoyaqnC0eO2jh7k8lR+ILExxjv/mpjcMVmjaKjY6MLRsUQ7qMkwLcFq5s7KuYXJoutu
IcluxyCGcNu1ku0P2SZxElvpFm7+ccanceO5ocniDyirj6UvyKQtOw3vs+bZiu7pX1bNFclz8vy3
F2fusqE/jBBwJCkiTX65mRPF7GTWRjjGqzQHp9ct5QTmDAAH5O08+rQrrnfZEQrAhyUG0t9S9msJ
XzC3gUf6cI3eCug0p4exrbUGGJVGLiAT1s4gP0fVl9RfoscbJ326KKjKjvR4I//yFCBSs+KV7yfE
1EmGcoUTifrONRQQ371Qsh+8fhf5TVvQmGvG7wUM49E0GhGxC3vrFfu3FopRJemRcFTDwR6kdKUF
C1tudg5Ham5oQiC8nAabYcBN1xahcMwMPT51qejcR0Gq7JG0jBZ859wxGsu5RMqQHEOBdLndKI9l
aBgPwlGD1a8Vv6o6zQLhN87vQngzu+2otnPR8FSgv+fSUFmlAy2GbDvF2xiU0paYVZe+Pzk3JYqv
RexWwhE9aqOkG/HL+88lDZz//v6Jv1EyjRjAGI9Nu7aaYBWb324bkGb39JmFiaMpnNKqytGCb9pS
vJL8VfAq/FJOwi/p7Z8GwWuUIP8qGS17K0fZOy+3f8HstoMLEYg6r1SSOZdLJPhmj3ZGg9OuN16E
bgYtjgvbbcYE6U5aCXAPhkTV7NKEPEgdlCqeeRxljoWht6H2hajo9+2BjGsx8Q4XViYBe5uUndir
gnGEj+gVQRi0292jDxuF7cbtH9V/t7AioEtglwA94FEZudQvR5WLhlMVemoi3OhsrTrda024QrPa
s2nZuJMr9QOHCYM0TAAqoWNiCpbQDEFJPDIXRyNof/RWvBb7/J/bczi3UnQg0blNYD326U/GhB+v
zCE1jobzhFKD0h+a/MdtE3PLxE00BtVji/I0/iydduiDJLCOupDCPBFJz4KHznmtxv9ohgOZiRrc
3bZ4zXnKSp2bHL3IWTRaykru5L4Pd2vd7gR4LFyUob3YfG5pq5E8dysE5s4Lqte6KQ8i6pFtFn3S
e+8xkKM7zSvu+mzpdXkNyBt/E92cskHfL2+Mye4pO29QLJf3hdK6L5ngn9o43ARNfF85kEI22R/J
5cflSbtWvCVinBmfA0XNyIsDEToX9sR2hyk0X1XrqNRRtVN1p7IrOcp2XuFmmzoGTpQBYAgiq1m4
Dq45gcZR82WA6iMrz/TiCaLQNHVHsI5SUquPA0nMfVfG4pOfC9ojfB/BLoXq47EuuuxT3BXiptJ0
/U6Kqz8LW2J2F0KuzD4EbsodeLklOt3wK7+gzqf7imYXYamuXAQYH8Ogl/YQxDTf4zxCVrZ16kNR
esVjQh/POskL9bNTyunaTYPEdrIu3/EOcpGeL4T8Kcnd8OvtHzq7VGe/c3IgaylT4PB3LKSBNc/2
sgzVIULsL9DWO3aGisOuLUVtbXnp0lrNuQLtzPLk0Eh5S8ag9p1j1Str07unH24tLBW8ZwIRtJ/+
W4bxR5ydzM5rHT3qMDJ2Lckbz9ymjT0YC6CQmSgBK+w3oAFjjmKy30NDq4UWjrJjoahbC4Rm5y+l
ROdn618Tb92dZwNpM7dOiH3NYzuEr3EivNJXcmrbxRB4zo4uw4yFi6YAPtVsSlpToDPPs46N+8kt
g1XeqVu3/nN7083NF/5fGfGdFAKm5Z0AhpNokPCXSUABIEQw2vp028Lcup9bmGwufShF2QmxkA77
zNzn+s/4l7JEizh3dnS6sbkuuSzlKeueYSWJVkSWeRRTwy5SIBvWd6n+Pcgx3L0psgub24OanTZ1
JG3nEQeKYxKMOlISiakPRXiu3EN5bi0Jqs+uPakobeQSuQb8QTHrOEErWseIboSNHjUZwVRh3XlG
sPQefVviaTCFUOi/tib+MSb7lRVSax071fyjedZjXupPqtU/pXEGfkc7taX/A5w+JH/ins6gdd/I
x86QFyLH2X2ik6wwYU1EOmQypY1XCpB19+zEWkkK2KsV7VfK02gl6cnwY5CCJcTrksHx3jg7x0FQ
QIqhDWzMLwPY+FT94YurfH97o8izO8UAVsl7nL35Brs8s5LAehIGfmgdy9po76Q6fx0yWaJxuYue
UDZPN2IZ9usi17UvuhMpd1E8xGtjiDK76VT/6HsQcw++2ey9Ia53apYX21KpG1tLrNa2Kk3dtqHn
rLM4UdfNKCTsJoMPl7rlLYxk7holhiEHz4t8RNxNpqsSaNAeDOcYKsFO0feattfEfFO04Spq1rdn
bW5pzm2Nx/1s0qTWz2ugZEBzUiP7ZEqRs6971/ttemllZ03uLAQrc4tkkMlG6YJaFziaS3tCig4K
HWnOsWu30vdsqS9w9vMjD9ZIewXubvJ5ja6PJC1BAZnhg36UwqU2gfGETk8wSDhw24RII0D48ueb
ZQeZeaw6R8F3+xcdlrvH3jCDVUt8ZiuF96MZHP1J6DXjaBqJ+bMXRNGFI1RqTkYcGB+ZTBUUjzRy
gPFguvw1leskQz7WBhRvLWp2KCxsjjlfz4uCFk51ZNCZpusHyIMqLffIbgrp99xpX5Ms2VRpB3u+
HK6KOPuL3NBHbFLApn+dstZVK7/RyEmVVWzIVniEObBW/8ny2BYaHp8/ctFbgGnOeX/DhCabJwME
T9NHdEYpxTUcjpoyHAf5V0A2wpSX4rHZTXlmZOL2xVQX/FIznaMI5V/qxaulwsCcARP8k26RehoR
XZf7IAnaSql9Ar5+Iyl3ZrowSUufH/9+5iNqqc4IvDhUXqf8hZTxQNlufdsNza3D+QjGv5+ZyFto
vWIXE710QAXYbXdqvXB2l0YxufXeKLzgjKQi9Cw2L4W38PmlEUyctlujLmsYLo5NFO/d0vk+JOKz
gVrF/zdRE3/tOUmp9S5m/GTnKGuntuGK+YAJPAplILptrtLOVpkoidsYFuwUa1PYNyaFurvbJmbX
4szEZBT0cBRVWWLC46mlAMVZGMLcrUb9igsGbbBRI+1yO8WhHnRd0+BExJ3jUmLYFsP3PFqARs9a
GRH4Is+gMZy6tKIEsZUYYs5lUNveIVZX5Utc2bdnavZxD0TzXyOTG63GFzaAD51jkSTPnprRMqk8
NV33QoBerVJE2G23Kn7XQ7d26xLF4SX267lo5OwHTC+ZbszWVgU/IE7ILLn5Q5doj22ivERuh6iK
9oHiPRV1KPhHKsSRzeVyVoOw7MKxx+xYIZ+NkMVgK8LC9pjdfgriQxgixWiNfz/zNqEVl2bq8v4v
PGMb0XjSI71ze93mrk4TLh4Itbk5SWdemhhkH8QGz8BjAVchaY9A+ULxWN6KRiXdu3VY7UlJIjmT
h+HptuVxQ0xDFGaOO41H2rW6khIZQeyZ+LmkCb5S2jupgbLOuuKYh+nG6mMZbbkBhuhgwTPNngaE
DFSubui8jUkwUlbKoBj1AHyA7ul9JNCrVBJc7zqUt2wy8sX29jhn7VljcQ9PNYpJXc6wVBGLBT65
Pl/57Pp/Pes5cj8X2ZfbVuZ2v0ULKswJgHmQQL20YhCuRlErm0egdRuJ0KeFKCv9EuRUFaQFvPSC
rWm6oyHHHwiBQu67/hm5X1p5lZGOooGvzb/dHtXcATgb1XR3yq7Y6k2LpUZeS6ZdLDitpc/Ll5MW
toUuVOQOjoH5o82/Kh/6/NirwA1FhDjxuwJsALKMjsqRB5Ebrpp285HZ+e/7kzVvKoEWTYHvS8lX
ByJ8P1iqsM0FC9Zbt8U4AnJOlxPkSqbbtplp0gH4rOg7zdmIzt3tQcxeHOc2Jh6o6AyFd+SYqBHd
uzSU1ujT3vNs+lKmwifTah8kNf4khY2+Tiv5q5gsdXONszT1Q+f2J5ugKBVqu9ycxwbC7cj8Eg87
qzBWTfOc5d7Ka09t//v2kK9pwEiEvzFr8W4GYyRO4mAHb+BXSWQeBTH3m10GzTg55cH/VBeO+tvi
2XmQgoYMdOY73lNl9MOuLJyAokxYr9zM+9r0bbinzyA/6CTLN00WDIfYc7q1F3n/pG6s7YRUL0jX
tN37YwkKuRrN9lBRcmNM9jSkg6reOyrPxpasWvy8SfmXsQTymzmYVKfHxg+Qn7xiJ3tC7ANFajzJ
OLbInn01o++3F2BmW5P6p+CJPjFI2SlgYSj0voK02Txmbvai+f6PXhNLuLXj/W07M8O4WOfx72f3
d4FUdNkNgXnU6vs2W9XOwtUy64g1IOSWReKRDMzl95vcKnLXcMfv51sKoLvWQYwl3alxuvbVdwtT
j7v2zNpk6XlCgyNpQvMYxvdBeBcudV/NzhYNoKOk0UioMq7a2Wx5qZJLTZSYx9xS7pyi/NIo5q/b
CzJ3F/Pw/NfE+PczE6XcF0Vu+OZRdbKVGP0isWWrzkPVfb5tZ2aDyRZ5lzEPPAptTDyzWwepp8HB
daQiHdiRrgk7KMA7+BeFaMF/zu4BuhVGxXD6+6Y1gUDhGqA6ZR7lrHzK6nhLMuS+ibxPQx/dNZ2+
uz2y2UUyxTGxrtNHOH3Cu4KgRB4qaKR774pgv/iMGF3flTcmPTDSTEHCOUX5aEIhan5VEI/Wffin
pyZsp0ZsRatObIWdVFny/UCtBeUBlw1I/xlbJWh0fZUHUr/yykyAwS0SFyKe2fUEckz3KnQtAOgu
900kpKXe6JStB1lFjqXbotNYCJ8+MLXWSB5Py8JIPXxpRDDcoAzKyDoaMLs+V9kSd/3M0nGDj0gc
0lb04k42ZaxWTS4WBFPi9wBg0ZKS0txFrtDPAoKAysGo43X5+7M0kUtpsLgapO6gBd5vRY3XehSs
TV/47EWgp4243MhG8ylPlMd0qBcKfXNVdfBh2ohlgbLKMiYTKDeojWSpDgZEN1eG8qTAYl5WL2E8
YqubLVJitpcYtmicbi/cjFe5sDuJIAbE6jIhMrFr9D+ttP+aSeYeLsEB1i84WT5gjOKBRGcU9+P0
mUuDRZf2BkCXSq30Oy/o4eXyBmetGu2rBSHEgnt5ezhMDiSQQYjfkFEEcz8Vt3FzuTZqI8aV0cT9
WdM89xDJtfTJiBXprw81yFrM5P65i5xsbfXmsB1SWS5WIiHOE+V35r4ppeIuq33zyfRREQ1QS7nL
PbG2MxhAVlmh1tC6ix1SoaFhQ6PRPqJfLp06tXBXTVyVtmE5FkKgvH9JUEfc0/6SePaMEwXIAzSB
qxR+pCk/dMu7Sqh81TzWLT+heVCHFi3Nk6j+zbyFK2jGlSCrODb1j9JIV3x9ljK46IJyi/rNuobC
R0whtXj/9YMNGuEZEoir6UlMiT2d3OT6MWvDdq1uG+cHrTQXduLspBEB4qxBk8BQcHneC9Gp2xze
VHLSxar11L3jqs/0pW690BdWkiEsRFOzDmZsO6SJgXTLVXv5YPpqKbv1WNIVvje+8qL72UMXxqd+
kMtVFHvcfyO1lbDxA/VTZCULse+cAz23PwmAwsR500Pi7qvq+yZ0HyrNWEhhz7kSeioJrQFIGVc8
0K1bDQV6QbRWl4l8L1hy8dKltbnL9dC8U7xuiU5odjeqvE1hHNDIQ45/PwuI+thK5VzOqUUqT0H5
HKiIk/y47bBmZ+3MxCTmojDupLmBiVH6rrd+id5CQmfWAAwWCp2vItfmuE/PxuDLTaNKHok4SXzW
wOcG7hKWYMnCZOGjrFEhS5GBTHVbWd8sRReznx9FcUH2wTU9jS68DvWMxEuZIXDNQl+v/t5egbl6
PrsJ7R2YJUgnTlOVvSAUaWt2QOCSne7e13+NhFf1BlXcot+0P51+k6V2ZKyFb7cNjxHF9O6QR0ka
Wo7wEtNgTkb1sEpzntaR+Bw7r7L2WW1SyDlgc02/tsPPeun4jAtxZRCtMjq52dFXOG2EQlOxi4nT
kiDeUqZ5lIX4Po2hNFeQ71hVoaNtBABvt4c5t35ADP+1Ov79bANaReLFJdwjxy6WPsd9/bXOiiWy
2tmphEcW9WTqZleVggTVKz+mheioIp8VOu3Kj4OVMHyLq1OtfqqhSuq7D9xUkOGPvDA0eV81jbWG
3xi5p3GLJA9quNOLuyja3J65OfdzZmKaScyrsqWDWzSP6JD9j7Qr7ZFTZ7q/CAmMMfAV6GW2hJlJ
JpN8QVkxu9mXX/8eIr1Put2orZmre6UbKbpUeyuXq06d88PtjedGdxePR7ai6LV1VSEiRL0dBwzK
ipKLsIqEigyw+3BMxE/TEjflAE0x22S/jRQ4x0hQ/XB9ZJs7EaTYCEXhmpBqPt8TAokfbP8BOVI7
mtDw382BGznJzuRp4etdp+9iBKvBTKNaMadbY0VFGunmlXv8go0wyutoJhPlj9Fy0xB/4kFnHZrs
xlYR+2xte9xQKEkDWWdcvNeTBSX5BFDWxyb91ht/5nfkG9CEjzlcq+yXrXHL0IG0SjT8kTj+aN5R
S/Fe2Pr9kCAA2Si6bqBIIL1XSsdqm3xO+COt7rQ8cJkiPtq4y20UJhGpALyENJ8UH4F3w4wH5GfC
YZgO8QDpesPalVA4mt4eNKzCMFB9haNFhUHaa2sCwKiHkYWRgB6vkd7o03IDhG2uqn5vzBi6UxBS
ok8RwGV5xhKrpnqld1bYgwJWdJ47qxgfNhwCSrmgtQP2BmGlKd20DbDZ45ISK6TWCCRd9mnUmk9d
/mayKJBwwGOjrLbKuF1s3YlmfbeA3SRMx7sVrl+8/UZYgzfwopC1K0EGGCe1UaAhIbHCwQyy+VB1
z2/2Lmffl7ZuGmeCWAu+r4+76hvo53Ztk+4cpwGNee85KuXnrXU3EVmtQDzc4jK+piMsWxwgEEMw
7sXHMlP4yktlGywH6ptosAJY8/K9okHrA1KUIw2NpdA/TNHifnXKvPU6Wg+3cQUXZo+suXdKPJvM
otRRiDfcQ4WMOZTP2eKZsaXtapdN9+5Y6sH1ud7aksiuoSsL/V8rQ8y5JwfastYXu6MheKqfEQYe
rbiqAlsDWe51QxuOGxCAtXkaLgkN7tIxLnI9FREraWhmgwcjnoWO4AbPRCMBiXSqGNaWd0JLG44y
iqCXqtRL7s6imAsaEi2E9kJgVpA5o58X8o6tipeFDggdirwX4riOU7Y05rUVEveZ24VH9IdF/5zR
+0q761UB59ZaIUGHvQqa40tyAMGzitVuboVWPILvcCXAsJKeBay239GFjhzlP1NS0seJdEaqIoML
mZ6peHKZKuLb3A5gFP9bmb+MWZCAHZyxwaEbITS2o86cQJpVn29SG2IYwwDdp7UdSHEUN41CoAaP
etD1XbTssSLvnQnpvRC1gCDK412GZwJ17iFbwNOf1/f7RoiEHDIeBqAqwaVCpYehhYR1mbWOFZak
/EO58Eu7vBka44U63fd5LD9FNSh4rtvc2iDIHYDS1gSMDuws54cZ6qPz6BbYjRUf/boIDXI07VJx
tFaPIL1CUJ8E0gZBHvIj8nOrjAro9tYWDdvygwAPHhOKC39zFEhWoUcL8JMLroUe/WHmFNs0FCSA
UE5NvMTdX5+ojfcGxvDPhOT1UiNpbAgT0bDX0HtYaJ6W2MHQ/hnsD0MJ9Gh8cKfX6yb/6vZdzBtO
1CqljSBAJskSSd/2hYtrAGip7uMyDfw24Rk7UKOmgSUAamAM3TZLuuj+MrD2rnH69kNTzcTnWfpb
2GIKszhoGd9XQPwjERDZh6jtkY3kUNv0QBvSNYogb+vA4Cgi5+zibrgowVFrMBt7XH/ztNPwwjSP
UG7kKB+r8KabmwrZs7+1vstomw5pCVg3/HVcQ3StQHWPMqYCaG6OBtHqWoLDY1IO8IheEc2uexou
+peZwOvYrjfUP0iD9gnjHWyRNnrQELBC+AeqfFJ8THLklfVxoaG+fHTsG6g4X99PWzMG8AZeQWg0
BEOddNbbnBexRhAkaSL53GTjh1xXtUltXaKnJqRwlfNJ77Q2omHWkMVzB23PGZwlQthdPBTB9fFs
1TfQymKCc4+gcQBoonPnZZpaDlkUQLbjNmZ+NeeBqXV3PC13Y29+03LzISnqHSmTl34pFUm2rZ2B
VC/uBFC4AmspjVQshWaMjY7HTKm5KLFZka+P4gXwGfhSaox7K59rxQWx5eaQVtbXMj2Fw5YWUFi0
63Kx2IBJGF4fm4dxJmjjmQ7X53Vrn+BguX8rKqDJWf/+JH2TVKVptKy1Q1aHkfaQP77j8+h/Xgso
kGuRu1im2rR5DvrJkM6HOijjm+uf/9uVK3tN5+T70iwZS2tnNMX388LKLY82aRHWC2jbndSAFC8g
JOah1vS+8kFp/NpGeoqnbhF5o801kGwX+SEnBd/bGVAcGXq1A6qPwytrmvQRtSxU0Jpyuqnmyj3G
NfKTJmQ0v1Y5V+GAtjYYSpPGmuACTZFcnYyh7BjDKEowbuFniwki4kcB6tLJiW8pui+vz9rWwQWD
0PqgASjvEhJLUh28pTMQINWRui/zXZI/kjfLs6E+ruNFsybQ8Cc56wQmTsMQBGWYIn/Oy9EjA5ZH
BWfcOCRnRqSDqcdZP+QpHkaEFwe6HOYB5R73eH26No4IUO/YvIgMUTiW0YUFKx3SCpR2XX34PLtg
z8/5m7WA1tn6Z0POBUYxiAKaBVXUqYye426+d7Ll8/VhrHNxcVTQEwOeV2SH0X5zftJJ3BI34bUT
tuOuKAP9pnjVam9s/ShSxJlb+wsz9f+W5MEAHulwI2+d0K21Rx6x58gSxxjEBylRoclUpqRbwTYj
jWeFADFAUYEd0goWR3gJCpjJ/OP69G3sAtzT/wYlPXmMkkzo2scRna0gEVCdVFzYmyPBs22twoLx
XM6ZzuVQo1cf5wXak7c1yEV1e9d31sMUa4oAenMjnFhaf8mJy5/Q961P68lsu+9laXiD+9OhUwCO
NM9sf6WqNPfmxJ2Yk1y0E/EqKSnwfjkjXm6vkanigG54AWh0/Zu6dcAnA7L0qJjdGV6gyo4z25Px
S666aFSDkA5PnM5pM7YwUYyQKv1BqeIaVgxBxmXD7Qyg7cckCffzZH3TE+rZuSqnvEW6ejpRMkak
qBunaWfwdpjthFeC+Ezp8po6zf1QGc9QXn2mTv1bRNrBtJIdBU9iRYbd9WO0PdA1OQ/WxUsOtnyM
y84hkw30ofshre1D7MZfxagrTpPKzLqeJ1sizrhJ0UALoIjbg+qR/KSGi+olURylTTMUCZ4VBWBe
MBsb7iSIo/V2mMRfquSbiP/kiQJ9tekXLKSOUPeHgpUuHZ+U2yXj0DVGe9+DBWZ/ZqH7Lf1E8k/X
F2YLYID05j9D0inKRN+NVABbE81NULeT7ziR3w4fay3xyPwlLh673vbaqryZi9frtjen0UI7BHox
rLVudL5ajBtZLxIgE8voYSluEuqnKn7YzQN8YkLaEJChY0nVwUTbeNZw4LWCAXL7+yuSAIBHbGzp
IjJzUH/HsY2dENlfRTp8IaaK4Hp7hYDc/YtXAAZKmiar5cIwc8LCWP8axxzSx6KGzk4JWjaWtCAM
gfa6PX8sKu1mWLr9BD6G6+u0uRcRcGF86+Uuy0zkJEEMa6V22NdebQXsNUflvFJED1vJF6Tg/mdE
mslI6KWtURgZiS7QMjuIH51Gyy9VZ49Pmqv338slHnfp3HYA/UeL4q23mY+Hf1qpBqCxcIGoyAHE
Imkh7NCY2C2vsgPaS4IOPXxQ6f2EnubDzOefIk5/mVN7AzKVxzQfbp1iAD/3cFv0KinCracBOtfQ
IgeAx9pse342xjFe+qGKWLhofQzB+W64j6ukCPW0nZ9a7tJDTIQqe7BpFKCSVU8EnlEGZWjg+9Un
PQOaMb9NzDsIUqFiTOlxyRVX99Ziw6etrIxAal00L4N2u8zxI1hIEF55CRPo9KK9l5bD0zIs+g6K
X/vY6I98ekfHHF696CtbiazIpY6N6yR6s6BA2ZXfOvoT+GEGHDlzj7OluCS2XMOpJSlyTJeoZvWs
MUDHD2YEjpfg+qncInnCUIBqxQWBnn05sody3LLkvcFCOxeF8AoQmwXG3ICMIGnF94XXL7jzM4/U
ersbuZ7fCshi3I9WKx77cRhuoJ03H+vEFP6szWxX50yRBdjy7yc/UH4QMA7VPNJjlWczve0qPMbL
1hPsHS741IrkOHhmZBrIUFAJLlB0DExVfnBzFLjk4eHR8wig5PlJzFuqR9zEZZ9GzreWRrcRq16j
TpXp2jp78PAAtbsQkgHHuGQGsEWmMURILmQFilaA+mj+0LDop1GOr2YjVE2Qm9vzxJ60Pe3OtTpt
QrtJvOhBVFQfovodeBAbg0EWEqoZlxScqBN0BIlvBjCNn0ZBW+9HtssqjzR3puodtblKJ7ak180A
Sr/ZKuEvReZAEvo7M2qfqML1rYsQKhM4akjdIo8rrRHNHDTCJ8iaaeIGWmzeVDbHOtU8c1B1OGwO
B/A4zB1SNhe89sXSjXNhjYBXm9NPMaNUudjPiEYP132Iwox8s0M3CeJ1DcwYdA5rmhyRVN6ZTBVk
bu41UI79xcSBSnT9+5OwPCmzqUnAYB4a0fQ7zqt7klMFTnXz+JyYWEd6YqLuSvSI1quJwSOW72Q7
TbtvJl+oarsbewApG8R6K6cDAGJSvMwSK+5pgydhzj+T8qWzn7vyJXm+vi4bE4bcGarUwL2h2iVn
BTTW9ClYc5EXwmhMn7zdZYJ32wYCAWEl+pClfRwDer44QwPHPHnlHFRMcfVtXO9n35d8S21UowAa
hIWDqPalXdwN7fg0lUUwmCBgcZbv4PH4Cn43hdmtpQG2BURhNgAu1JU6Nwc+TyPKYyxkaeJB2s1s
9ygb1/Tz9cXZ2Go4/mu3BUPkctEdkBggMG9FypAU0G+Q2KEeCP4ejLnfm7w7motQAPm2LvrV30Dx
HgRV0LiR9zbP9F5zqvWGI0+UfAE+P75n+RLUNuNPkR7z2y7n6IJze7BQF0ZYFNk+YikoH2muf5/K
atyDlUCFhd9wHqjz4jgjmYwJlzv1SdPXggA9EhJ2p0VfJw3KJqgCvmOy0XW1QoRXEhXp9uWpCcmb
DoT3BnoW1zanw6Lnn5fSfsEq3FqoPV63t7l1/2fvgqhK1E61pAJ3Vpwhug+cfhW981Pbn8EklAx+
s9xcN7h11FcBGmCUwUVgyeivAgnipLMnhIl2AO3i8um/fV6av6nL7FLX8Xmrf51udfs9n0fhApo2
AKAAAHDudp2yGhpdw+cL+86tPryn/xLZ13/fX8/iiVsfEcnObYTv5zfE2NfJ/vrsbK02WBEA+lgL
wODnO//8XFtaiveGFbZ50Xktc4Jkab+i+XRXjsOuhCSh4WQWGI5UQeuWqzo1LN2I7gjFuonMwIFA
7WjMen+whE/Jz9GJgutD3NpfAK8ATQpoHrRtpQ2QlSNlALhYCMJeUv3RVUQQis/LEcRYF+VIanw+
1TMAt5invx2ximfwmoOH44Nrl5aItaQb5n40Q2o3jt8CXXqwoPilsLK1HvCv0HcDMky/SEV1PMaj
UGhmSIpDvuzH+kjaIwqB19di0wpaAwD/Bkr2YrsZTj8a+VCRUCBnM5n2jVOQ2Ju0NkAxS1VbWgMR
qfCDmgIa7XETmmvodb63U4CuJ5AMkLCdzRjNByN0hOwvdV99bYAL93Lmxl6DnMb1IW6dKFRmQXuN
5jLjUgUqozGQppMJdLu4qwHVdAS6Esz0+zxoo98n1avpoojS566KGmlrJwJwtzYJ2oCByLckGgIz
UMXEZqj3/SdeuHfZUihu4q0bD7lSCsrLlR5PxoSWyVTn3OFmWLZHSGt5kRb0/Ov1CdxathVuitK5
C6yW/KoHnxBgAW4FnFOMhI9njMXPwgXVHylZ+YdANu2Yg9k1iCoo51y3vDk6XOXYL7j3Lkq34Oaz
TKHjDBjtNHwTTjO9OILlgSDjojgIm6b+Yq1QjwbttuSU8oXNxNZqGkZZ9ZA4xTEz+G1UpYok+uaW
+GdGLq+ggD81gjcwUxzq0s9UUs/bw8A+QL+PC0iadMSM1G6rieH7S/NQz7d99N0xPr9jUSDkiyc0
GhsAGD4/xY5WJm2Ft0A4VM2LRcejm0S/6t75b2b+wnBO7tkFJchobJiJe9ysg4pwdz/jxkc+iTPF
S21z0v6N6G+6+8QUZ3q/8NIxQ4HWZIsj+weiTqbYYOvMy84PiLn/n7a/JbETIy0qC4k+x0BXJ6wm
HpID2rGwK7qb2z7z9WJCSsxUoq+2hob0KV7saJmHTo95vlgLdCtWiDoN9WKn0SOPH9JM8XTbNAE4
EizgQgcu6tyE6OeEToUOCPOSv45R/cHMi50FRbi3bzuA3/9nZr3JTuaPGXHBrcqk4awV9acsoUlg
FYX2dVyMXmVqfW3Ka4U+ayTX4FLRoyC9RidDL0yTx1YIHVnqDQkd9m2atH5tW3nvJXFa3RfLPO+r
sq4Cp42YL4Q2+S0EUnGwZ2Cesy47dtBm3U2xYfXeCMHkQ9tPlU8qvb11oNTnpawbvcXuk1tW1Y8p
WuY/6mmTQRDKio4xOpr2Ohhdg7nqvSJDS8nMDLj3hv1kiTPGwBV0+hNikdxzx7H3R07i31pBAEKt
9G+WpmuveCySncbn9r6dJ8TBKO2CNoGibRtlDQOKmrr5bEWx4aUJTwJaDt1NY1XJXh8iVSpxK8yA
T0JSGHBcFNakPVLVydTSDihqKKAHpgk2LK1BjyVYIjJX8TxbP3WxdiempH3CY05rd+RWGLug/Hho
8ORUMSJvHWUkRoElA8MBel0lD5in7pLmNpxsNXT3a55XVFEM0TjrYzk4dF9aKhrHrVsDRxg1PR0s
PBfsIj3t4rbXqBkC5fTdtuc9cD+P7zheJyakaXOTOBqG3EQgYRjBbFhP7mQcV8zZdTNbscTKnO4w
cCeAG0L2R1U2aWVvmyD0LV46Q9wuzXJgBQU8m4ugA9Wdl2cqoPbm9GG3I3NJ3ZUM8Nx1LFpMsiFB
BMiKJwi4WL1i7ja+76Ik9pcTHkGmXBmDFK+V9UyY4czQI+ckXhMlil29cYAQR4K1F7og8EmyR6qm
qNeqCVcUc9yfMen0594sxK4QGt3R0WCKx8fmiFB2BKIA4fqF8t7YtcPUD+i2sc10FxErqAdF4Lo5
oBML6y84ceejli/umMNCz6On0nKPvcbvmn7x7b5UBUWbo4HIBlhd8MpBU/K5LVer+mUNlkJ78Gpb
20WWsb++rTecDm6C/1mQwzqo4OHVTBCozmn0PWYAgE6j+OJM8HLvMIRmYEBxEX9ddEtClGts8igy
w7ETv7XI4J6zmNwrSKOytE6K5EcB+P1nSVoggQ7EhczYcdprl+7oyyp0YPt9GoDUeZkVedLN+cPW
hW+Di0PW6XyFIGGNbooFwRFtuxeaZjunKIEzdhSpNHtrJ6y6N4BGQGf+giyDkqXpEjaSsJv03Jv1
ApBTWli7Vs+G5wqhpV9Wve657WI+oau2/2Tp0+yRuEBPX5qM3I+YXSOt2WnOvZZmyTFNVoUSaDft
idVNr7kzMVDsts69KZr2hjla9QmUlJlvxJF4xuJld8UCB0vB8OzPZs2P3RCBTCWai2JPIlreRRkq
bp4twJBjc8qORdM1H8HHlN+5ccSDOTsuXX/ToC3PiQMnD9CEfoghVTdBiE/zpzgKSubcpXFNH3CP
Iy9ZiCbQwVLzxCEW6Vea3twZzmA9Wq0T/0Ho4uwsN233TTou+2Z2kn05VC266/TRFyMClp7ViY8u
EfvPXNmJ51Yp8YjotYDSdtqZkZPvAXZNnuxMi4+50eW7btAXxcJtrdvKxoTaHVw4YE7n+0MT1TwM
bYrzRW5J8zsuhSI6VxmQIr58LMwuEzCgj0F0y2aFf9j8PLJ5SH0A6nzRsjswKoqYVCaQjvWf3hw+
9pWqK3gjKFllBaHlDYIsB+np8yla6sKYXGEQxKzREVzMQrePVfl5bh41XQVq2+qB+MvQA6eJBQHb
+7mxapghgpEXeDGRbodo6BNIUfZg5jqgLH40+uFjCn1myorYB3bl03UX+DdGkD0TUDGMQUQTz1xL
iiGmrs0AoUKoYtZZA2A8veu4cyDwhSnktpc2szwjE+iXcrSvZLKYx934gKB98ooY/d+KX7NuvYtf
A9ZegMtBl4c75nwqCO97vsAphCy7bYB/iazaE/EP1+yCCDJSxMgCLh4S/cd1u1seE+3+4BBCWLM+
xM/NalVhGbUxk7Bw7shyE3e37aBwylub9tTEeoWfXNFiMMRijRMB0c/n7iFPFBGA6vPSxC2452vT
hS/m/atpv7490YLyxb/5WQPRkx9v1cIY0J5HQvJiTV3AYjO4vgCqny8FFSbt83nuYKCYjkyvPQSZ
Cp+0FSJRVKvAwwfSV0fukjSqzKUasMooHvbMG5OCHrrZgMKIrmle7XTvoNJeAX2g/ESUbKBJ+HzK
6sJemnIhBLlEK+DLjOOi+0O2uz5vl6NCLz5aGMCQbEILVc6eI4PAOqL19SOLWh/F17n83LqfI6pC
712uDzGQjMCNAbzaWj47H41OOj5oTZI+Vo5fMB+P8uvjWP//83N//n3pdCzC7vhU4vvE8hZn74Je
pHxzFA4T6Myz0RgOMUAZpDBZaZlpbpQ88s4O2s71eKU4JVuDYFhsZHXRdgRHcj5JBRM6nstl8lg7
d0l6KMsgK96cXEMZ68SEdBCHWMuw14rkceiR/PAzaxe/nbL03IR0FGfUEzuTYxSsRfYEj6I3H/Wz
7ztS9FElkP+rWJ480vxPXBSeqwL1K5ZBvk4ne2aNG2MAc/KFiT9D0/i6ypuobJDzpXZqYRE7h42+
9nWI9Jq3dFbM0wYsYJ0oHDlgAuC55DM3pzMXWq3xRxtSeLohfNQGavaQljd99Lkwid+B5cP91vPf
Pfulub/L5Mj7fda0+7efzdPfIZ1N1xzaqDQi/riQoCd7hwfs7dLneKboANvg4YiUjJzI0KJhnEWX
Jo8O1CHZYYiem/Tw9lGcmlg93MkVZjfDYGcZTx4rrFh803dHNIFfN7HhjM9GsW6aExMRp22jNTCR
2K8GMsTl0a59ZikGsuWKTwciLQduAyPWAFN7dKJdOx5r/R3LjWoiah7Ir18WwRILaqZxZvLHSr+p
050oD62KmnJzCCcmpLUwU6cb2pxgZ3cQBPWd8s0PnPXVCxYkEBbgXU+lmLbVjKzGy5Q/xsyDAEKb
KW6rzYU++b70+11T9NXA8f3e/RAXgDV/QJpqVoEXtnzM6Sik7VT2pZU0kcUfrXxP0juACIijyLWp
BiLtpXHu0J5a2FiIVwegOsd309tyVBi5zH2cr4Z0LY5OXi4dul0eR17u6073MhAaO9b3nu56+5Hp
YV49XT+Im/vrZH2kW9KauIH3OWZumveRjZ6C4L99X7oiBxNKQGxav2/6axYxU9zyit8vgy60pASM
3cb3QbnX/s5VhFSqz0vvTbNLbXRCY0EW4tWvTPGWUn1duhpJ1pkOfC1/7Lpbq94PKrqTyz2LpC2Y
tFxQN+G+kB+snA8u0iu5jiKc4N6SFVCOtn+Z9XhszEyVKb4cDIytbfoIeQEdkREBkFGY47np9bCc
XqLiaxGrJLAvD/m5gfUHnNwZUNd0xJLAgDMfoAsSIO0EpbLg+n7dNmIjVYduNnh1eUmctFhY5+rh
TMugXjp/0Z5oqzCyPVX/jEhONzPNxgJFvBG67U23fMQZvz4IxfflLse0ZBoUbiI9BG25VwY2hIPf
YQCQT9BBgKrqIi1mscEyEixImNHnJPmZU0dxbWwuA5BO4DFG4eQib2XZpDbBDaSHPAGQCh207ABI
FMrxgM3u3zEWB4S7YIAAa7j8FIGmG17sGhaDshZdTrNvqQD5m8txYkHysQC0knipHT1sdPHM0+rZ
MnIVxOmvjtD5s3At0FjIweHVDlIVaU+Z+jhmoOPAjDFw3dC0/ka4fl/X7WcNeFjbWKgfN+3vaqmF
x3lyHFh1jIThtQDts1rsrk/qlucBsQugdmAMgM6S5DdJ0g96P0EW1jL9+kUzwtYAK8U7Vm5NfIFd
TIe0s+xx9Hm2hx41lTA1eXF0JqsIamG/vTsEbAEmGv4AB8IjQ27dydwRybtWN8IkhY7PpwFKO9fn
amt7nBqQ5soRKIBCjNkI7fQ+me7ec1ZPPy95tIZacdbMixEuIP3gQfXlv/16ad/Vy2ANlY7Pa/Zx
QC+Irvj+5k5CcQZVp5X0W6YZ78VUZkVPjVBQv6sPrfvRNe7J218KWOQTK9IkRXWBLjkQwYCwIQ2M
Pgn+XJ+ljcbzldQSjF14shHkVaQ4iGtWGnMz0cOk+GIZzyXLDtwKOflAkuq+WTrP6qJgyCe/Wj4O
45uDJBgH1yXAj+BCQnVNujm7BTyqtbOEoOMLkrgMFI+INSyVfY8Np4MkHtrLqJxGiLOqErmxLGE2
gfffs3Sn8S0t61+mcjL2A9HLG8ucB0Wf6tbOgLtGO5pLoIUgU8aUqQHCMAPxwFgCv4nCxvJgtQSC
IR30diCd0CvwRlv2gOYEPhr8IQ5gBOezmMxoqW/iFreqwQ5F5xzb8iZn+zRSzOaWPzi1I+3FGdVB
q5rrdVzR65I1R1CcvVzfjlsLhgIGrlEw4F5yTdZZxFCYnhd0ulcHi6cPK4OER4fpAaitO2CG3v4M
xJSdGFzn9iR2y7mRckeHwbJ9tYZb0DQGYv400PEdvhSJawujAk8Wyl7ndmqiRfUISGdIACLvXV9f
quD61G2tjgsgJcpdwMSAsv3cgrnMAoHojKcYOFAsceBIjF+3sBH7gJIWGWpcnYCAySifBDwAsbWs
+3oUPiruAvirNPvxn4zIt9qcd42dchipRmMCQovuRGH3nkVUmKXt0eD1AdeAgp3cv5WyKcqK9Vng
dsdW+xV1d8346fpYNpYENzPSYe76L9ooz5ckgyhKYmsZEJv0NXZ/5+94RjH4F2RhVh+Hm/j8+5UB
VQZNI0uYVg9N+wrYfcYtv5ifrg9jY6YQLgFpCMz2et1Je3eo0SwGrv4lTFov6z6yV2EpKl+bFoAv
JOitQTuSHOq24FeeW0aX0IRqXFKMD90U7eome337QFDMwSVH/gqcS2lrYTSgK0VzORr2H/QFAi5L
6jdCUUHYWPSVcBG82miGuMQ+VVO5mN2COy2qPujzh/z3O8YAdDnSekCNAQZ+vuZMc7OYOymOueB7
6J6FBXhplkhX+PqtFUG3kA4RWSBYYezczDzamjP1I7bWQA6zNuwz0b2C9VJR0NkKPxiorkHWDqEC
MPFKWxj9IlnDyhj+13UjLyLa7Jt5cgPUyz5rzc5DA/yxjI0bJpb7sql+NsRtvT6Nn6/P6sa9g5+B
HYgZxctRvrInxmfU9dMlzEFTNub8g2YVL2AT/2JGHBmuWbERN/hCgCwEXSKeRkAJX/QnDhMa1vOh
W0JrTMl+EUb6q2/c4Zgg3At4PQ272V1yH9qv+WuDrvOgiujYeJAce48PoThzeDKD2gNlqfOFjsE7
pGvrL1lZSxo0TMyR68dF5tup4pBvYCQwaHOFZKxds5c8WlbB6za3FjQjVv0Dj7MvmTaBT3rJen7I
WVV9gOotu9Ub2vodcDhBr9nvePICNYonNcjvQCok+zIW5cIuemMJp5bvTEc8dqZK7GMjHDszIV3E
5ZiWZWuaS4iUgMemB+pqQROjQTF+u04sNIrx/FjJdkF5KoOA+OICBWnkS+iaPgho87dzSTu4XSys
Fg4G2D2lvZGNkFKwAeuG3OUQQ4xdESev158UneMAIOoHuyJ6dOVnspvijTyQZA6NXBwt81uS67va
eC7iGLCtJ2N4vH7Gt9YF3mydp7+eTfKcZLG5W0bNHN4R+8ve1+Ivb/8+UK9QyFvT1ui5PT9JfU2R
Is+6OeyOMfAV/MNCPiR8f93Ixu2CQ0Rww1B0MCCBem4Ej7gJLfRoSnQhbvwpbT6/5/M4m+tVj2BP
niMa9wxQffQ8Ft9K6yZxVcnYjTXH7/9nYP37k3i7NFsg90oYgCs4NKTBKIbAdT4Ra0BnQO0PJA7e
MSRoa659uwBayIlTnjnjrCfgXm/4LokPheK637gokUFD/z/kFFZ1UGnGunFoyrbpwAKBDgSck8dS
xYi/teSnFqQpywYBTmkLjBbl8isDvVNi2orHiWoM0mXfJzFpMQiQR0U7w9jpTdAqzsa2BfQygOQO
//yFoZ4suxmZVmUjEg95e4vUbJXdk7dTW4JSGZo2/29i/QknJrSy1ucWmTek+V0Q7azekGbfys9v
302nVqT3opU7QMwuGEiiH+38QFQFw3W7SD4RBPBQq4TK2lpdlb4Puv5y6obcDi3+nVW3znQQyXf6
tVneDuHAdK1kHMhSwovLaVmjBJ8tWsPtcMm/ttpvV7w9KXH2fekWFHVvMPhbcNY5gz/quxZ4I4hI
CxVQenvC/o1DWnao2JNkGDCO0TgM0PrjAQWxAkSbdtcXfuP2wHjWBg1wyoDAQnK8UCAGARPCmlCz
fuSa3zofM3DhvWd3nRgh53u4jnpSUgcMOXrnfOEFOdpR//36ONb5uNxg/8YhPebSmehQuwTlFZ5h
X+sh28flMHtTNB2v29nyWmsPyCrNjFqffLlPVZw7WHNoiUNVrQ4Aw77+/Y1xADqLnBeQ1ivIV/JZ
9eImxjQPIJ1wD1Zx0/+yVdylGyNAaRKsFmuR8lLajNB26EaTWWGf37Y/k0SxobYGAFIDtEwB/Xcp
+cBq3S3bwcJNKAY/TWufN/fm8On6LF2OAU0yKCGtOQKISckRHBvxxKNTigbzCeh6MMHfXP/+5SCQ
fgYwkoHLHq8Y+fWwMOjBgLQWZRToSRvgVaxIdoi5iqzm8pDDDEJdaPiuIjRyvdhJrLZqDI2ADAc6
fdqe2Y+Fcd9lB6J/vj6gy2N+bmmd0JNbhHdMz6oGlrTp2a1vC2AZDeCN8lpx5V7GQed21ok9sSNY
qhVV7pLQYKNPzY99nUO5KpzMMmgaMPXv3j4saEGsYTaIChF0n5tz3IbGOdgTQ9uOsQs4dHweBtvw
yKLIFW1tuBNDMuyhmkXugJ2QwO2T3dR/a4AVuT6Urb2Acv4K/13pduQtPXIGshQdUikCKjoLzVKP
pOMP0WX7ZMh+kGV8vW5vY0QGdrb795UC8LHk+LUafYC9MU2hPdq/cgZXY6dvLoOsPgZ9kSiRIoEv
pyINs6JtmtMpTK0nvqdcsSYbhxS4bx0dKaveBDWlvdaJVhAe4/P2l6y/b/gDOnTeMUcnFqSoxbL7
YioicwJXQOb13fOsCu62FgEktKufx3/gz873r84dOzFJOYdpMvuiY94Qm293ZajY/DMhHZEidthU
1TABmXa/WwLQr9v5qEihbyR+kHpASyT44hDugsX0fCBxNZtk6LGbhvYGjJOl6ZU1tE8PsebjOFrz
blWFUhU5NmYP9bWV7wMBJWg31iN14mzioSmyBtqOoUtG32n7YHzH5MECEukoeyPFIx+SiM6t0ZsV
MDbxD4eX3lQHg1KObU3Pnocu6FFD8hZdhWv+0yHnw8hzM8r7AbUaIR5ma95nUevpJehs8pu4f4ir
23wobkT15kB27YwDyQdYEPGol3tZkeh1+ESQZG8z1+fL8HOs6U4v6TfKDEWGbOOgYvpW6hJAcP6P
tCtbjhtJkr8y1u+YxZG41nbmAVcdLJLFQ6KoFxhFsXElgAQycX79Otg921UoWGE02w8yU1OsqLwi
IyM83NFJPdsc0ITJFQhiIOlqb4v2o1PupPjrL5/UMxOzk5qibx71zwr5ViF5WTfccp6tHKSl3Qbp
Nnx/3Nh4cM8cZiXlSpVJCXKbaQtxo1LcqXK3YmPh+kRgCb411G0Q38xLUXHRaWPPMQypsyErQe/z
ynKNvP0OlVEP/YOtk/BqxY0ujgvFA6RFgOi+OLqZlOKZX2B1NBE5OjKUP68vzcLqYzMhcaQhOsdT
YubjSsNqE4OFw7GEQn2VOX2Zgmnh168atA3iwxHWot9z7ki7sLcyCIwMRzpKXlqPbr72UFqYpjML
Mz868BF8XQosYEWs12ZNwnL69ZkTgNTPROeClA6ELGcbmAGBrta6JI6xXkFCGWz8qVI6hRjuqlS9
s6LKcDKFQHhsLdGzNC406CAXCjA/eKFmTrTq47qMm6JBCNW5PA5dtNZd3wDTV78YGh4UkLJAHAAn
cO7ftNAYSDPEzVECD4bOD4O06TsI26yYWbqDNHXSBSMINgAonD0BS1kCKEKCHY11u6YMZG7cytK2
FnvDGreKiD1wP28ia0QPz/f/YIiI23DRYh4vMsqoV4F7QMuaY5F8kcbMpc1+aIBsQ/fudUOLq3Vi
aHZXDJqYEua0OY6GlrogtE1ptVY6WbIBUnX8h1b3S+gMykOJmTLaQUfnRcoAZVs5q0v7gWClwKmC
ZsoLKluqNn3EMpT4qtwKBHyp0hg7LbK8ka64toWYGg2TKAIhzQ9msHn5K4pkvcvzoj12/HFicM/Y
WySheBFGQcJer6/MkpvDIwRYXLx+JxzB+S4nJDdIIbD71NjcGr0o3Twtf6Ild3PdzsIVgdLFX3Zm
O2DkrdI1JG2Oye9GxG/rd+276Mrb6n0lpFvaBUjUQfcMLK0I3mduW5RpTjXWi2PWesIhv87yA84q
ACdRKUFXK5Roz6ery5K8LThvjs1Ajz1aRsKqfjSt4T8YBVAd2GYyfA/yNudmDAAV1C43cF6y2PuI
0KN7fTWW3DaSmiquThk4gnn6jJQJVbokbI5ycSzT30n7ggBeaQ4MLQvpd7MIrptbOjrYyqiTI70J
orbZcCxJqwtK4WdCsDQUMej03vMRheO1dMHnB8199qmhaXechNZ2N5H78MlQfqdB7Z4U/WEcw61m
sC+V1jhyJO5JVgZ5ahYuoT/TyPCwyCurt1BGB8stRAunbNjUSTq7OrjMrFHIuJwKtbrVhbjtkgJV
XNmtdQNgdOGJPH+R5ezA2wLSiTLfQi/i+T+Yc/gqFEMQwlw8zFmn2HXZ4MCpDXFyurXaB9P8VobW
ylb69BAXcw6ObxxuiFpcPDZasIn0UggPonem10fFTTn0zwzCujyrO0ceDC9PiZcUL5aIfvSNcEo9
N5HqKNxatt5V2fTUsr9rLJQ0lWzDNHpv5orP5bWG2yVPNzEETo0HeHzPg9SmiFByTzAh1NiW1SFD
o6SV/TqwzCagQMKhRa89UnCzlUcW19YB2hyORL4tlI2yki6e9u9srpE2Qk0FoDIbJdqZdytBotUQ
pvbHpIQuwIs+/DrIGA/GiT5bx1HFi2GaxJMDNIKmK9QLfP8yS9wK+TBAJq/vywXXM7FNI+D5TLHM
ezBzOYuYXHX9EUqUrmnlSEc/iOFd059j+Uc4QELj6brBxTk7MTg5p5MhRay0wUKPN34lHSSuOtaa
KM+yASR14eGw7nPvhhontIIiuT/qxK9tD5wk1wewsHHxCgWqGZEuEEzmbAAVqfWht432GEFn9c5S
v8TKStV0IeCABexc8KziXT2nTARfk1WaldwetTr9Jo12IEYBKhUAI7OSx06rx9vrQ1q4EE4NzskT
CUkykdRKCyEO2aF90ILDhSVPsvj1J/yZnVl005eZyWsKO5ll38qDta9jMJ3adfD/G84suKmVTi2K
bsQKdUi4qXdG/Vy0r73pXzeztNHAHg5EFOR9gRCaHU7VqGKl4YhAoRY96oeQP1///KWNBsAzyvIT
fNGag9nKsUtZFTc9NEhbh6uAsAD6wVcCzqVBAMaGRy+ZKB/l2VwZZPjzOBZj4vDssSx/mRZk4tYG
PBIB4CcL1fl5t2NWy7SrOzB3Ibzk8Uogu/T9Tz9+5oJrS2vScuTdseq90XSztQhz6Syefv7kP0/c
lZwAZzd2+Hww9XXCCYuNouwZ87u1kvOKoTn3f1eXhpISGNK4V1OHWg/24IIZrKhWXpnLhtB7A6pK
PNDmT4zCErpkxWV3NPTWsUniRsbgZOajPEK3tVnZXkt7GAxDeDnJBLnJ+dupA4EUMZIeqz++sgyU
VgdGVpzK0g12YmI+ceha4L1ttd1x5MkmwzkXj9x06/KGsoMBatZubUssectTgzMvVhdE4dkIg0b7
ltObLjmU1StduwSWZw6AS9BdyOjGmpbxZONBA5AAKyt3R8nGpYz2JRJLDkfLyXUns3h+cNn8y8zs
/KDGHVI0iGDbld7IycaW1rKRi+uDPg/ko/BWs+YMLjmA930dwQFUtdzdZG1b3dqio26o1sWN2ZsK
smxyuzX5YG/jbNBX7raleUTwj9Qk0NmgRp9+fjKPoFpHfr9HV2UZPinyXuu9dq1xc83ELCLgpYVC
vw0TSvk6QMtesZ9stEr8+kJ9ohkBaITcwjwvZfRVYeRcRRHBfOVeI6+Esgv4U+Q3oICAtLSNTuD5
G9QKuyFkY6Mg972NQEoFZr2iOQz0fYBwY2m8EatwzGQNXDVtr3kEjVovqBZRsbzEg1eE9I2l9cqx
UV5bq/YZRMmZemMXXlgrrmjLle2+tFRIv0M4HJEh2IRmp6rU4sGg6igfRWR3Lm4/etcbpL0fmSSt
LJg6XZ0XY0OKBdc3EKIQGDnfeSBpQFWoR9nHaoeA8/tEfkB5IUAq29VrTyijS+HotY47NZLZkhyY
8t6QtmPnF1D6JsoP1h1E8S436FbKdlW1JmmqLJ1MNN1M5QhE/xepTovZQ1FraI0aySYUpluGyr3W
GC6e6W5RH0iyQW8tImHwCL/pZJdVD3AWLukRhmgP0F9DAOQxupYiX9BGn3hX4fLQ+LbA7sjNIsws
im4gZA1IfrATyxHyVpa6h7z8IRXpg9H4lV46uXnoq9uk/DHGOaDErcPGehNq9r5poHNcR76V3ndN
+mBxxY14txKkLy8vpm+CXaBVdn6P8qwI20LB8lbpV9uKnWG8k8XjWFWBgsc0s5C6C327/z3XA1Ic
cm3PimPcg3yTFqB5q/2aGq5u9m5ahg6qAg9G+nDdYyzs9anFYqoDYA/inX2+/8La6vowR69FyyG5
OJRqdIgKrfKNYlhDUCwcY+RX0GY0hcLA7s+OVRq1kl5zLBmTODtkPB+CPm2HvT603LVGxp+trGGP
tWRLu+uDXLQMAKg2JUsRzUx7/NS9q5mupKjpHDsL5D2GDML3Oz7cFXUUdLIrjfXKqZ4m7exQIy+P
bCPAVegLgNeaHepCyVLC0lwcExDpDTe/Xx/NRWiBTzehOoF9jwoUjtb5aIZRIp2cKajflLrtFk0W
O8ADN64+hsm2IFm00mFysUVm9uY3V1dJvLM7cewmNlAaq04hAwGBbODKtF0EnZOhqTKF7BcO9zwI
mIChmej65qhUreFyI7JuACbRHEtKvqjQvdpgvtdwUYuTOVFLoYUGFaMLX2/TJtcMIiCIeuBgMJfS
m7H8wn/5gTMN7cTMtENPdiAiGNGqPcxohe7JJHPi/vX6rlhYJRQNcbqmNBA2x2yPc0OjTFHG+miO
8ddmrOhjwUbF1exQ+Xbd0sKUoQUMJOXoxJywNrNzbOUGsJVJAUuh8QYKmHspt3dhR/2WNms0bAuj
Ah068BaICSfy/NmoimRUzKjSK/T/PZTNA6U72Xy+PpwVE/O8BvpXzTQvYUKR9jyKnEq569b6ixdt
gN0YWnoo5+O2P1/+HPXUOKlCduSJ2SE3k7cIYii9y8NVwdSF1YFLAHkoapNoZJ7vAzWqBluUrEbx
2B+tnT5uebvt6Y/rk7ZwVAFOQLf0BEVH4DzbA3nIkBA00vpot7meO6VQerBtQ4NCQermphQx3RrN
mKwASS78ONQgQNAqgxwW+wHcgufTqGQylWRVLYGLyF0WUccsj7IRsC70VOkm+uW+h8kcKmAATKFR
EDn5c3M69gURXVge+1G7IfyV5muJicuqw+elO9FWohSPRPOsygKO5ibRIqwWZJbR98LCG2bemwoc
0D1BwUp8y5L7sNrl1oq3WLih0CGOoBMbBId4njYaG9oNklrWR0Nk2S6VzNG1TGvtzXP5XgBRCHwS
CvJTKycIsM5nsDLzvu+MsTxGjXimivrSqorbahD2oZkHvBB4bBvmKZU+uHYsr7z5Lw+dCrQbyH6Q
dYPa1dx3KCGo7nq5yyHS1HqZHIEkRXZEs3JpXc7kmZW5+yBaXlaRDBEmu5C/dEgkhqPlXz9sk5M7
DyfOTcz2Yawb4AvrlBxaAyDMfmxQ6gdhzoY0t030ncVH85chTmhRP5m5z117clvFTFMlvIDyY6y5
tmI6EqRFrg9pcdbgP7At0LMMEZnzjTHarOKWgIXy9/qGrriJtQ+f3lwnXz8VVmFlAz48U28GxWvD
x+tf/tLFYnpOvvzs0FI57DOeYD0ka189DyBUT7eEba8bWdy94N5HodfGn8osYogMW4p0ruXH1NxH
9WGIbwx9BR2xME9TYhrNK/IECbemcZ7MEy/sIjPSGHLrYIdz2nRl2y5/PAriwEoBLDWHnNdpSQxN
yvJjr3i1ajpjvJaXuryF4FcmcsA/LUzf4GQAudq2gEzm+ZGqRtBTuJY83rLU3ChGeBiGfGXdlwYE
1DSqecDPI8KfebM4aQyohw35UZSW02mZmykrZaPLYjicJPLg00NbBcPtPASWw9Lq0r7HiLLwpreT
b9GYH0K9AYeufCMJyRUG3RCl2ceK5Ctj7/YVpMUM8XB98y1ctGdfYzaxmllwu8zk/DjqbeYmSX8P
2K3PS7ExJfsBPQsfST2uXEmXTK+fY0evLIIkcLFccDGAONSSeJsf9RaSwDbdxjw5mL0d1OB9HEYI
QLXxbR8PjmIziIiObtanKMKn9zHYLeU68ys0fK/4qYVTqCAEsHF7Afl/cYc0jc2NUZXpEZLzQKYc
2Vh40KFfsbLg4GEFvPdoEZ64mWcbS5il1A2mSYHpOgzWTajex+ljXEACqs4c0T3W2dfr67toEE8s
UF9NjdzzPB76l6Qxb9P8WBf3ZsudeAgqFCqT+LYmpsOZjNRI9usODeTZ0EtUCbgdLtqNJKkc21TA
HWjVtqH+oEB+KlzJtywu11825r0TUYnXnDAwrhj5SCuGheR7MsYry7VgBRBJA9BZNFFMGahzt2ON
SGMbuVkco+Klr16y/Eumfrm+QAuu5szE7AAmIzEzpdOLYyNvP9Q1OdO1AUw/P/GbAocplGsMIFYP
UFjYEv1NSpsVX7ZwS54NYXa7lK2aKloFI0J5EXK+0fIMJGWDG63xhK4Zmp2eqq7rHndcAfFfJ9a8
CDjMbJevSSZ/XlezKOxsPLMLmSSGNmYFzBhj42bZT5PmDoOyXxgHqB/4Jv1hVkiGFsS1umpTGNQx
8k3Rhe5Y3tuN5FJEv/JBzkfHkA7VSL20fMVrze1a07HtbDtkkBFVK6cH12mxU6HdkojnURmC0fb1
qnBs9QPMK06RvVA+eIVaIEcHbWzFiwbZg9zaxtJ/yu3XrIicLH0c5B89MjWiVAEJ+WLHt7Kydvsu
7FEcNaRqJgwCoCGzXZS0vRrSvGATSMNQS5/r6YrLWLYA3hzAMXArzLOnpQ4JJEPP2FFVeohgocly
Dcm7cBIwhr8sqOcnIULD/CRBw46l8tyGm6R/0SX/l4/ymYmZt2hEa9pWTdlRsX6o6qEuvOufv7D9
zz5/5ipaUctMzvD5nXxLIdxj7YYxiMTKaV6ICM6szBZbNvSmJyqWwtSMG2TqnCjcIBZyDBZIUufb
zY/ro1pcemANQBKqQYl6TswxqBpebRFjeAMfUtMRaxC4tc+fPUDEIAt03ZbYvPo3Qn+U2eP177+4
KhNF5sQJg+fnzPtptBn7qlYxXyCaLZvHRP1KKxQb1sD8a3Zmzo90iBeTUIEdOITEbDZVcxNad2O6
8qZaXH/I4+AxMkVC88qilPIMhDsGO2aGg+oPH7eF4rD0RSrdca1tePFQntia7WglTzQ7KjF34WAF
LB+9ps12Lbd+/RqfyDP/b0izLV2MLLcSFUOSwo3FIK9WeCJdY5leGgvma3ox/NF5d+5gJmpFmROb
QZi89lpbuIUQmzr9ZdIDpKoAWgXP7VT2BU3euZk2ZaFFsqQ6YomcrLm34gdi7+vBdMlavnRpx03F
ZQAmUcm5oLs0jVDLQp1WRwi5RY6qZbsCoIO0tXcxXVOQXNp1cDvI/OrYd/o8O4//H7OkKjAsNBEz
r8t9EM1roNMe761khUtnySOgLRKPr0lG/oLXaDDSqiVRVh0t8UXGfatrwXWXMB3FWQCBIfxlYLat
xxhqfmOYViBOkjyrvVHSVyIHevXBtM3/z9JsZ1dhWMqhjGnTn7LOQ3N8VAZhsxv75//ADtpup67o
ieBo5kSrsB3yaIirY6ShSC06eZvQELpIBYrFqM+P8Yq9xa1nou8KGW7E3vN4QDJiKpctxhVr74X8
rsgl8nk/lOj9+rAudh0Y9MBniHgDRUqQC8ynT6DRQ68YPY6KdTDh56A9B9Hjpy5sNjGVblJtjRNb
+XyZnG0O2MR7AilZNLei2j6LEqjVDCPD+I5qCl5VpTYUt+Qa2ZaGCVXvNjJ8iRaRGzdhsQsHk7rl
UJcvVh62N13apR5Ywe096P6TgOTR6LUIV90iAw2YZtM0UMdBALrd4qd26xp9YXqE05cs6iC1FhsS
mLWsFmqEkubJWqo+tcyMfD5yAX7uuvNb0lV7aqSj2wuldZp+UDaD0RrOKOLigIKk5KtJ0tyJNDdf
KZL0fgrh2kEI1Y2x0VkWcIWC8EM4NX0q+4PSZY91ae5eYn+MjZ0FgRD6KO0k2j0YkrpLWpX6WmyO
PhtbIL4VmTkmumvcRtVzN5EZdUacPC+L8X3tVK4BfDTBCVrzR5n1H2lbN06Y88pN2SA7qorEUJwD
fA1CPm2TDvngtmP3RZMk4UmVBqy7zVnA27HByKC4lYhad0tZ5zuiFw9ZMRpBIo0WyGc5JPCasHNl
JfowBe29aiioL5WicFiuScAoxaEjkrAOpDZJHLXHD/RGSj0eD+Dw0GrNYayqnd4AuL+U7Y8yMQqn
ygcSgLYxdLhF4l2XIqaqo5B4WqZBmiBsIA9NlWHDOloHMhliJ1YT1YXyQuLKbRtvpCrRHasY6ZaB
G97RdIwwNRD5ZwalXoGv/A2sqvG+yQFCrRu7CRJNk+7RZYIXcmiNaGtI0tiREqPfcFvUvtwb7Y3N
Y4YjZmhOmo5kmw4191HcAri8pGly5JX2PvS6/AqooIBEStq5cQeZ1R6Zju3180guPOfEFg/fiaYa
nBBABM9vtxGUc2GrtHiv8vqg95UD5fYH1r5y3TgAgu2kpfTADO3GTO+YuaFjvhGheByqjSxDLQ+V
SUQUTm6k2AHhbQ68d8o7t8LbrYghl82AzB0yrwO3embIjtWj5fJnp8hOR3p3hJsp9qyN/MaiSITf
Rtld1OlwdNQh4XMEwE1Y3aux7hC+SaCczYj+qPR8ZQouwohpBibsrYXGSWSFZ/c7LXqjbgbMQGOG
6N5nDhgcPC6tBN0rVua1DFaMnZFLXXHMKhfNv231NSQrt+yFCz8fyGdn5UnqQRN6Z5gjTFS/K5aT
lQep8VRr5aZdM6Ke7xfLzEqdDn1xpCG4vgIluae1a/yyXOJsKDOXPeYFj+2uKY4SsBepS0pHWiU7
WFuR2bpXdt6AwxkdX2ktEz8jUgFFeMqclFmabxm8dfA2hwilKedIh0rAFgg4yxKdWz5a3t6qLH9X
Yuub3ZvpH9Hzf733/x19lMc/7ib+z//B399LNtRJFIvZX//5/aOok+J/pt/5v39z/hv/vE3e65KX
v4v5vzr7JXzwn4a9N/F29he/EIkYHpqPenj84A0VnwbwFad/+e/+8G8fn5/yPLCPf/z2XjaFmD4t
Ssritz9/tPv5j9/QCHXimKbP//OHd285fu+m6d4ScfELH29c/OM3Yv0dvbKAL0NTTwY0Yuqq7j4+
f2L8fSqBTkwr4KFX4CJ/+1tR1iL+x2+a/HfgC5E8QbgB6ArAUb/9jZfN9CPV+jven8gIQ4QDwRW4
Gn7718DP1uavtfpb0aBclhSC/+O38wMBVOFEXYKn9NThhI6vearGMEKF96ITHqslL7a+G1DTEbx0
I+n1ZEb+NHxqaFbx/cMS6tiAC4IIVkHd/PzoUTTFIW0DWRVKUw8Sd17S8j3JNTdER7ZUC08Lv7Zq
7o/NSsliVjqZLE+9e2BZNlGbQ3f7dJROPEtG66YCfTuUifdRczCDaiO5rVvnXgN493O7yYK1uuyi
yYkIGVE9wH1Y9nOT0C6RmS7F3ON+uMnzLXc7zKkvnC5Q/Do8sI3prcwvwUf+FSf+McoTk3MXDTqw
vEsVmCQbpvuqn+zBbAsJKU8Naof6GOSjvhJ1z/RHLm3Owvya82hUdNiku1K5Vd9AtOXZrvCbHa9v
I7d2Uc9fSTetDXPmweNGYkxKEu6ZkbEHGZMTjs2Xlamc/PPFVGLlDICK8cfn6p5sGBITZjZqxj3k
jZNH4lKv/dE6ysbcJK9g1dyE/nWDi2PC6YOPQKULFaXz3SIizQjlz6UTzIuSrxFR//DJZy759PSd
x0mfC4UzAI+CBipg6OfYn6SyElwT6FXtMrZjhLhdHW3GbNzL4UMU5ivjmYFX/jAH1Dxad1DRAXf6
9HVOJpBSJqUpRMC89DAGZjBuM5d4+U72ZCcJ0pUdMSsPXlqbB4Fjj+ZuWnIvvO090KjvzZvYax3q
ONWB78rYiVZtLqzYlE2ZxEkASLxA70I2JJLMFCYzvIQqkjrasPJSXzpbYJCY+DyBvtUvKnE1s80Q
4EDujeFeuicuzlZguwkw0/64tx9kT92uaUAq00abbfwzm7PDpRUFtK5Zg43vJG+9R9yWeVBRdYlD
3uOt7BjcLdzV9Vs4bmdWp5+f7JYWLP9G2GCk8a7/hgz1lm9iTzjm4A5e7sX+2pv68s4Dd87JzE6L
e2IvJSpY+yqMMoqhfqA2UiA0extSK9CS5On60V66Cc6Mzc52F+rZoAwYnAj+NbgQgyPU1Vzh/hun
YVqja2s4jf5kdKxVoGelwSA4zUHetNW2wAZM9qbJlFb98dJZPxvg7KyjEaHhaYTZjHcQP653RRB6
iYs8wuCV/4a9pS0KQsSJrArk3ACLnw/PLAvJUIas8WrW3BEiOV1EHhsy7K6v22cCcT6NIJBH4hTu
C2IAMztqVVpxZcSNFwN54FRafIdGvtprIh4+6UkfZ26nq6U3lJGxMVVOnchktSdRy6kjMJyBMfdg
yyxyOSHMoWOHJoTmUZIoWByrV12yN0aZdVtI5Oo/IrndcTDClKlOHUVNyR5vOuGLTK+2Smg7keBS
0OfpPkpTsVXDJHKQ8umDUpm6BAqoKctlthKuLZ0RcC8gdAK6b4KLnk9zlnVSXyIrDSye9lQB5sGG
5B5k+fd6la6xDn5eB7O5Bl8SMLDgHSIK4uRzY6TN+ywz5Sl0mfSC/XzfdDv2ot7LQRkMSGoEdB8/
aj7bVCuv56Xde2Z6dloU2mlmVSu4O763XrRVtsbP2m99xc+9brsWFi7cGhCWQFShoB8fPa2zSW30
qI6tKQRmY+VqSPtLawovC/f8mYWZAzfwCIj0HhYIOEPJsFHj3M3J3ZQkDNfADp9As/mygZgQTRsA
wSLlPxsOaKeTrjd0uDav86E3h6RIbWzqyp8cnLlRPcXy2UP83SYOZXB1a2HT4uKdfoHZaDNCSRdZ
+AIZdVpPDzgCexAdlI7s1W7irYbYC4cCFCt/DXh2UUGqheshgT166L3YDQ1cyZmb75BLOMoec4tN
+hB5a9fV9Nace3Q8m0DqA5AMoOLzrLOF9g25GU14dFd/RyKpekwByrPQ5OvI0PHzWn+KuwkE/77D
rQRkmwTmrg76QAm4X/mNH/sAvUiv7QeLnP5rctTcerMaOyzcO/iWIKVDlyS2+ByqNGRFNSSyzb1h
X/JADxTcO9zr9eDfu3c+U/oXu+/E3izqq7pUo9EQck97Mh7qxNGC6s1MnNxXtvVWuh399oEE7e/8
vfWn7SB5unf9ipjecNe+wOyNpxSUqWzEFyCb/lAE7bYJ2J26XUvwzSjFPsPbqSsKCi4Q18CLZnbB
5kqeh1mTCq8NtMBwq82UpnUnHyVv+/4/CDthDT0VJsAbfyQeTsMHbbQrklgQWeB+5xujqyYu8r40
sLzaV4OsD6gIxKZZ8cOXnhGwPjQ6TtkQ3O5zzyhUmmaFgbmsx6Nqpn402u711br0jBYaAFAdQnfg
xAA4W61yzOskaWFBRZ1akRMnlpVAZFsJCfMKxY7r1hautFNzyACcX2kyJWGacJgTAd0Ze+IyHIgW
OxNHYzOd0jxA2n0rBdftTpv+fE/CrA0UHa6ZpT4IitYey2DCqxVtz6uBemVRRY7Q9S9aAlVpywqo
LNb2zNLcgiBnElM1YHqO2S4J69HCAgfFvD4ge+BB8VpBncA33SGwHBIg0PUib+1kXB7ACUCBRBha
jjWUxmbuODJoPAzVdNnJcezqIgf208ZLrPGzNgrsDMx0TEdpQjJWgvqlWQbVq2ajkQ9Z1DnrRZMZ
am9GHUJek6k7qJC9xlCQ5Kx4rGz7iy41kt9bqw3BxsIh+eRKl5H8w9N6nqtD3atrZJqCYlbozc4m
UfVltFqZbBSkm7HS4LJ4UerK+tE1g74nfYbwNDaUN2j+JY4cFhKqcnr7XGWWxtyyEPaeKuZT2EDO
18wfUET6WmdsS4COVvKivLHyZJ9FNADHEDsAl2w/gUC8uGnzrIx2lj2Oo2NpVXI79OhriGK7cnXO
pQMNQ/aga+DHAmXVl960a4/EbHDRjfhkGHFya0W0c5rItlD3kt4J1dJtmJi4ufvUciJ9eKQko24t
sb2h9MwbhNr6XYWqhpEYO12u70xdclQBtFyqEwd1rvcyFnd2xOudxO0gAzcF6Lq+mhEAylJSHpH6
oI6c47hjdmlAzO5JVUSQ5x3oiTQQdfZbXmdPsWju27q/zzr1URD1Uc7txK/zMXFt0t2lxfg95ukR
DHGvNJSfi1jzc0Gf1ahTPCnNC6dtygE1MytzqMq2MUMZqOHqsUSlELfYMaryn7GlCK/QmmOn6K2X
IoECuEz0ZrTxvZ7JhVOgOtTG+d1A+tssSYJhJN+bxPK6CknZLvPDofpRSeJJoc23wkICv2w9lLof
9Wjc56XaOqTJH+RWf1SBjRYZqrcEndB+JskfKpjPK62vvTSzKgd8jT4V5U3Pxk0j8S+giSlumRi+
2kYqMK+odYZ5+bOhVolHcvoj7mTiZUo/gt7M/HzTPNeRHXuhSr9oVRPosrY1TShOo1IYQWNLap24
rHy91N+QfQUBQKwDe9Yc+Dimjh6Hx0yQF0m3EMZoyD7Jff6tktg3lvANdFgVr8o1tK7KRMd3ScFf
wVjn1KjzHqF6sYVcWeeJkt6otbTVuhb7v8pMl/ZgYKubaam7eyTaDiLV7qyUPOiF/GThRnNqE+j8
SA23YErxRdcmHu+ix7AAObQmdZKrtMaj6KONbYwvKclsh+flR4jXGSqEitv1LDm0oZG4qZC+cil/
Syo9d9WuNF2g1IgjSS1mU9N/RmnyYjJZhuexcx9lF/GUxbFv1lru8sSwXSCW0OsXcYBkcloGVENP
fBmPMuBgzT4V7IeilCywepRsk1Tlrtr2istkqjmJlELDjBi3ICDYWsKoNwOer14xtl/aqryJU2Ch
qrRtfSlCF3thMEQmEYrWZkgLVx6S58aof3R9+zOqof0ZieR7hTeJ08t5vdHD9qCn+g2J6a1aMNPX
OnGobXsEc6X0LsISpN0pT+4sHUmoMqsaJBXkGNTaknC4zgZgb0iJEugQBg1m2qOkYSuNWwvZFJC+
oYkRQCbAPi/ymFWl2aliFY03FmrstrjmDxK2iG/r7RigO0PFi8eWfRFBLQGspE4KEICrx6TbmklU
4mlQrFFQfIpmzq5c6N6j/ooGdqh6zxsz6ho9my0OgdcyYe7x5A+6nBylygDepQEOkmLruWav9W4k
V68pze6TbrDvqFKh/NELnM7M03JVBEaiKn5DVOYVUX6HVvvSbYzxaw5OYTA+GB811QscwjgQkSG2
MjyoI6qEOEqVvI9mp+zj0Xi9Hk7MWAqm2BP0q1MJCvUTTLwx3fwnySTRWGpRlmrj5UkuAghYNW6f
SfZ3kRtAl4SaB8UA6S5vyVufmEezVHrfUqTf8XsYuNkab+jE4EdkFJuAKuGBgoX3m4budJdmcfm1
QcFJWFHiKSltditffYqwztcFdInoAPpf6r5su21ci/JX+gd4m/PwykGTJVvKYDt+4bIThwMIkAAJ
guDX91ZV3SqHFVnr+q2fsuI4AAkCB8A5e4CMNfyjQAz99dFZZyivgyQJdJ36Yg3buHHNQ49yFO/7
LkhsHk1fpNt+ry02xPDhvJtsXdQAWZuwOOKGt0Fo5jczN4ITC1o3PpsYbCJ4cjzRARAMkvPX2bpm
gYTHWz72WVMJSAYTHmHQHlxm6jUJpEsBD8WYjA3dAGLdFIeSRKN8cX1WhZ+52dlGVonKX5lhs20m
Dt1AiBtP8TSzJ6/Jq3SYpydhC7IagmA9euyldiaesNn4ZDLGtmNt7WwF62nAfVaF72xdAmEYmwsz
dRv12Gp7ArvUfZmN8Av16Q/syYdcRARm7uozrfJbaPf/MCfcCRQF3EgieDNIbwpv/FlONDXNsrlv
RDet4Ljj37pGN++UHwEKiDOIGxemcH700IJJI26CG1zm4y0LGgi8hlNc1E204bb86QrbPklYNt4g
g1qubc5WxBLuXQRh8rjoO3rjhsJddVE5rF3Knbh3lHPCLSoOPIRygZm9Eh5bOXMo117l01Wkohun
Z4eobX6EMuJQRZp/jlNzU+hiV5Ysg0D8E+E0UybboGJ+4N3IYidQz32AizV9ATAYWLnwVAkPipdG
DkQHt59xjvqso3zX126CawVKHDzKGtXUSRXKrCn9zA7bCMaxMKJxx/oLsqVlYuQ0WBed+6AnsZ85
cok93fvc3OWRi020GRNjKteU6C/TaKW0bQGZI+vc9j7JCnKRmtzxovlZ182tQAEGQBVZwOgNEoyD
Od8AYjbvDF7eRF31SURduatdlUgepdwGTUD00D8PPdZDvWtOChdXZ3fwP1vKBtAnGG78yjq4dQFM
gVl+MaIOsjN2LmJoqoDC7ZDDAP3qDnL9oy82hWOsLArJEgapWcj0VpCIgzMJ9ObInPUUZIfeW4Mt
nXV1850YatPW811vzyll+qb2mP0UctwQWP2FeN0m76odHbtDXrok8bzuMNdqA7j3LRH5yp11Uo5V
lGhmgxXhGYlsAIfyQ70xzW4LkvAXrNwv4czXjkNeK6vsUuIVxwEeiJ4xZk1b6FgK7wZMfOwZ7aEp
gFrrtAJYObfvgfmKXeWAyhVOtyMXTziPbEuNE6lgMNiSIRKf5muv7ZehiuZkhudPXdkAVARRkht5
GFcFIHUeVUnThvCIDods9jA6gIbd9uP0as7wNNNu1nLs1rLMWG6dIqG2TunfaOmDyMWzAPLAJepy
DtaGOytYNzb7yqgQA3w/mWco1UReH+eOeCBscpBrLsMbFtrfqjwy4ojZ6VQP+44HSTXr+aCK8RAw
3NZD7X1tWvHIJyvKRg8546qhUWyFYEX61qNtwPMHT1eZ5Zggabm2HZ4GJjzkAh+JIyKyqaRdXE32
T9q7JzKbCAp2Wto8m6vwEx2mLIfAYeL3FMgSknT57HxlQ1PGYYPqekmfCc4d2OAyC0evgIZFEsCI
wy5HiPfm69IIDwPpVpPXPWFfw15CybMyQIaAutK+Cq05BqpyL6NyY4T1jgbG3uscUG3KfSurbxGS
7gWY5LGoGYlzETzKnm+BdnxCXAS2HgTJcs79uJh9Gc82GF+j5XFEziJjbX9gtMki7aYhIwC40bR2
1NqiI06I2t8XeXDo6hFe6RSzvgBsT6pviH+p4csXOoXRzmTdN1Oh0MJpO2V+25VxPwkdu2ABx7ZF
hkS2WFYRj9Yyr797MjjREIq1Y23c5cX5Qi7q7z4gaRs5DcUdko9q67mFvWfSypOR545M3KjAOgWI
I9oBKMxxb2mnTxMwDQATnH03E9IZ1E95AQ1AnBx61F9QS0sarscUoaWJeyNSe6Rq2xRIU5KJ2nqp
S9vcA/mztTiAY0wNB+0O7R7CUV9Qik5pWXarGnffFNiymsVicObULSLyWOThDy15l1BnbrdN4MNg
El9yYxQ5A0iROVB0omwVcSuWIXuNospJ2x7Yh6C2mYq5dtSTHIr6gJ2XVTGCjnlWpfuiHBoblOzL
wUk9h/u4xecoOUSfFOL9ZgwVObmwk8+wv/Rrz677O1f0wEkD2ddMiMQF0iFJGPJXv9F73MZQNMCu
TiydFUGxzX2lMzEfwDOc75kxYroBklyT1BW88D8XfGLqR6NJ42eKBjA7GuRwlBQ4rmxUHj2MmHFj
3MI+APVryfO7NlfFg45EeMrzKjoAykNuWFmpJ+g21RkU6/iOzS74p4EPeJWo5zNEQnUysQajSU2i
rEMgebFnqiHHqLTVLXNbJOirEgHW8A1ziCMYt+4VafXJVbRMuqAl38fcKe9cWs57bKdkNU/FOQxb
0QZc5+K2U4XjpAhodh9PrjHc21Y93BYj7sPCcqNbHD3h+j6zwl5T83wNArI4GGKvl+LUEfwUrsH8
2R5NfWMwfzha45DfOlRTD3uGoLeNMBDGZJMUKHDxLQHxFwlm2UL1yy3GIq3mANFmHkJ/1TblOMVu
jVz6zm86MWMxsBBKYGZb7TzqODyOKPOnl5p7h6rm7RbpOVTR60CZrwKQ5DwRtSnjwJbTA9eDmhNZ
2yrOK7fBmqr6djM0kd/HNOqKE1MGFbFpVTkEiIhY1VOXiCB3T2Nf8M2ZkR+t63YSVyil/y4/AHkK
hDtqHxCRALxrkX+a26o3sWUg452MKex1k/zopoCCrpusWBlXtJb+ffU59wY3BEgTg2oDMviv51lz
Cquw9+ifkKJx2+5QAYCbBDJsOq2DpN5dS6/9q9K66PCcjnpz9h9lxysAbFF2wA296GPf/RFdVdT7
d3Z70cui9leEddmMDK/lrvmzlTYrssaHnxJ3ZW+8aw7VVwdxUe7jlpRtMKC3cdV7QBo4m/AYQTse
xXhkOr7R1bWyyL9ylIvXW1yggh6lEtQ3+7SyPFBUQNye4QxnTOvJ06lrfYqmKfas9kr6+be9ghkD
SjXchgHu+/XT+SMFiqPFp3PXZzQFWTtrdyXW12bI74fzTT+L4bR0OQ5DfZ4iO7GVTyAbJM56QmVi
SMjKSGX8/p3u9yvuTX+L0QTNIveAkD/XmPwdzgybKjln0+24A9LsGi7lt/P/TWeLAlPXQsxMz+is
FNvR+m7Ir657TUXgd9e9swEevMPO5Pd/mSm481gFuEaeV7XOrC9gKTs348u88VMAfzLnK+Dpw8m+
6R/+erv/CaV7172yz4N4fR0Oz93/FzBcXOL/73/Rrv+C4d6esbP/56YVr8+/YnHxv/7E4qIw8h+A
7ADcAoLEc3DJ/i8WF0yy/1jQOoTgEbSswdLHv/yFxXWd/5xxu2ciE27mqMKhub+wuE7wH0hsW8jG
o3IFlCnyJ/99uuOfuYg/gdG/x+L+mt83QCqCecdZ5ePX1YpEZIW9G7bsUQC9GF4U1roMZ/MKT/NS
64tKFFh5ptnn3IB5tveNDlCA1828ejPOf73JW3jhhbaXyQr40qEc5dBzErW+i2gXpj32sA82vlh/
ztANHEIu+Yk19VMHYt6WFe01FdNLT76IJM7YN16V48l7KD/GQWjfGKhtXYlXv0aQvz+ojbn0dueM
vNntcNArPrmGlWdSGe1zw8woLUZqX0lzXXr+RYRX6MGYZ3RhaTndtIqsIL6f/08yQP88/7nTNzs/
lF3JVNRhfpobpPNz172fhmuKwZfGZnGM6fOxnnVVRadgbM2YCIL8rFWVSViaV+bNr1W6f55+gQoZ
2gmJMGSCTkBkzSC+d91GeBBxnbxquJtI7sbMki+GGVwzUbz0LRbrtwHgdhoaGp5qKW/nooniBqaN
V+bSpcYXyxcaI0jZIWdxMgv/CZkhJNyE9/D+8l1I+f49VH/8/M2HJiFAdEEvx1PPrczmVabmFsS+
rT3ch/PXFud2XPVqckd4neFOEDvFppHf83wbIBWWb9voe27mV170j9XxT+L2n4dZrHfeWr07g7hy
kjmStJ1azcWNQT+p+uAXBLfCF9jrxZOBGpS9HcPHAO4MDEu24XyXm3sakfSvP/jonX+HWnVcjsGK
GhpMvJ8OkHRXhu28jn/3pIvgAc34nE7lOJ4co9w6zosOeeJjRJzpRrCVpXRMIWliCLiJ8ZUhu8R2
AYhqpsRk0Y6AQvX+cyyy9P+M2CLONBGtDWFr1PyoRoEwihVGLqQDVK4wQnOCQVDhI8qx8Bqz2gnX
r32rUbABoVMIOMbn8TQMG/wyga277cS43r7/ZGeaym9HaBGeqA5IBaR+deIQE4ptEWzVZD6G3E2I
U3fxABtYpCvsuOy6z5bRyLiBedIp9+p7yHjve5P/rLpoX3X0MXKqT7Y2DhKSV1NffDV6EIIkTbU1
7VRvJ6KEy4xl4D4tAG4q++2QO199JV6gi5Wq3C8TZk1PfKRZ2fA0KssbaeikyvONQDqpnOdbf5hQ
H0Qyx8zXUgY3Rgk2rWHuziNWWTlq6NAEHuV6dq1TbfRPFeMH1llm7Nh8E41iXVbNCWU9CffscOU1
Vaqb5l4ZaoWSZCa8ukwGxVd2M+28qtsFdrvuR34TNuOtY7FPAMuvUKpmiZb5UXP/Y1FwKd9sKQp1
1AGkdXvEBldOuGf4WpZrCfW+g9kz966cHWQT5V/0r4tUgwuBank/7acZW7+u8Q6ig0INruHIpb8/
nS41bf+6H9XKrtyIQvYBqZDHaIZFsd1ds8671PYieLstJQDMOPzIOdK5pZ/fwlfq0/vPfWkVLGL3
aPS07gIPArJm2PcxSLHlqUY9/K7mPmwZ3u/kwgssqUYOc+D1UOj+qFV0km6zq01y/FjTi4gciN5C
vSXgqGYayJ42UJisIzd9v/ELg7N05DQ8QGRqp+iPYxSqxPCIEcMYw1yTwbQ/Nm+WUisTYDQd9y1x
HAx9BBd9im2fiQ+O+/m93uydEhADNhazOKoA+w0Kg2KjBLmmA3vpq55//qb1KUTdNHSb/thMzbcA
+B3fL17fH/hLTS9OYDQqgdMspYAd2DgnOTyfXROAoI81vliqUIpthlEh7DS55SJrDfgMA/X/Y40v
1mrtGKx1o4EfyRR9n5sqitvKvHIWujQqi7Xa2ELXcFIcjrQP10zAoKe3OL0SjH/f+L/Ahw7TKLqF
aNyO8lWHAliickh1fWRUIHj561TJvUlI4oSIMlyUmxHw+rTORXPlg/6aUvrvGQP34F9bP5djPFX1
wzGSroy9uV2NDfnMSX1jNfNP5VY71HpG6C6z4goh/NJgLU41ve/r2STnwerIT8wnIOVhRv6xsVos
2qgNCqLcQRxt0SHaA6Yft667eb/xC+cx5BF+HavBBnC26ozuOMLM+plRz/g2B7DGbMYcktt8MlcE
0yxpGIebMoBxOQoiOfhVnvUJRwZ+x0YvX82Bll8nWOveNrBZiVlHAhScLC+WjVZ7oeUP4vdu7I+W
/8EJtAgIUF4Mpgk1h2MXhq/FZKJ2Mw5X2j5Pwn8flWHw/OuQ5JICOTDA8MAOiLGhnghi6QT3pjtm
PlQr9pKWqJJ3Zv+hezG4t7/2Nw+KRszgw3GCF50lTBLDc/ka8+HSzFzEiMB2cyaAlztq7eeJIVA9
AW+nujI3z3PwN0O1JEhbjgHtP6mHoxeWgMvOHjAOCqDWXlrWhzZ0qKX/Ojqy9np4fxNxLA2AFQd4
12SBz+YroeLC8ISLUJFzpxuqKeyPwaAhA+f1P3wNGcP3F9eiYPB3IAoXYSGcDE2rSvDj2fpiaw6t
dTOo6js49DiJ827O6mk0tmFYkoPubSAra5iVNCXq8+8/wKW3W4SOFobXxPGFOM60/wQZ/RvJop8f
a/rc5ZvNvjVqVwg6DMc2cL93pvvD7Mcf7zftnxfa72bVYnHDlN6ROSCwR1TAJOq92kc9naFcPxh2
FReiGNOunoBnqoMHvyxdgE2h6U0QrHbGAD1LKA+xdTTn0LFUkfwcUGYcaBXmKxXRFrcbbQDNkkN0
nw7YjnMi1rPtQ2OiM6N1U3pf+JjT1JoVTw0a2tlozDwuQ6iiIKoXCciKFKW8vk+jSTmrsGrmxDU5
PwG0APxFoyEe5cvq1ohcYHHOBAFqz+EjiaAuJ0oIbDqa2J/hUTs85kTpHQTjz2JgKPfq0PwudV8n
pgrqVJO+i2dlQTMI/ulrwJEeA7DOMmVDemgW4xnfML5MlcETTqsP7jZLSkyvjEbrqeXHAQS3VGsy
x8ZAr0S6Cxvz0kgU+mehO5KxOxtX00RXURBXJntFxRk5h5A1BaRAUFK2atw85rYs1u9PqEtRahHQ
RwEx5sKENh5CebntcwZxk4jy7WSPV3q4tNAWIdyWMJeG0A1E/iCUYFCIwbS2sK4E2XO0+N1yWIRw
ArhuDsg8VBHdUCYwD1XJGAUGMgeG3lraIFe+zoWXCM5f7c2SnmZCO9Bc+mPf8Tsp8ieTtV8+9AWC
RRCfKkJDzRU/qpI630Kgij8xc4bKqk/M9P0uLj39ItZp4EZYUOnuaJbmXnX6B1DjD+83fWH+BOcu
3wyM6LRdqwJnJNFU9s0gOzsG/sk8eLgcX/nGl7pYhDzp2CQw9eAfbfDR9l1vjBsnEB3AXuH0oQy5
GSxWgTRkoIW2/aPfWT7QFvprDZDN+yN0afAX838OfF6NHdo2APKJZS0OXf+xzL65FE8lWskCvGr/
WINh4a3Lj12GoSnz61cNSGhozyU+3EqGLY3Uc+FEHzuz+Ivpbk+Tz0Vv+segigwA2QsS16onV+bK
hcFeApxFBOFFDX7REW68Zhq1k5toq/yfTGz/PrKca4pv57oDoD33GuoDgNjWsGUdbnNtXPMkPJ+q
fhPJ/MUaFRMfbNl3/pGbY3erchRSikhUGxlZAtp+LtBWgbpGQrqwpP6gJr1ZtQCliKAfHe8YTnxK
orqtwCUTxq0/AkL8oWnvL1atAaVrKJla3lF1VaJ8fm/Y0evHml6s1gKAe7sTGh+ZGwQA5N4C3ND6
3yw2//nKi/Ua+kNJ6lHiwXUOlZiQfR5L62PbiL/crkBm4E7liyOr2xjgTCj8de7j+6Ninxv5zQzy
FosWdgNhWcP84zjVezYEazMkYNGsbPYlL3PQ2Q5TBdkwaz3RV9t5aZwH051vHH8b9HV8/hvfVTNQ
aPmVuLfglf89kN5ipbvl1GoCocgj3ERjf5oAKW5gAURiHdlbM9+jUOHKu4DXWwLIOBNwnER85KDf
ciSbz0UMDtHE9wfnQlzwzqvuzYRXNWyhfb9pjzgcAM4GJJIW9TU8y6XGF3GBuUPV4SrZHvPQOwQt
3ynbuBaJL5TRQJD89cnLnPjKrEJ6DOWgvkMjTm5pVzwjOV+tutlBDhSmStup6l6AvP/iWt19x8zw
06RnJ+k8CYfJAsA6QooqG33UrdrRqlKns9XdaLnFqe3xe/0QBpu27b4BAQd21GQ/odhwcDi/ho+5
NELnn78Z/gnFf0/mAgp6ZvnTtkvgBcPxmgLzhTPgUlF1pi2g9hZcevjUHFo9ABGBi10cafoMOt/H
Vq63iDkKFaRqVKo5BsX0LGXx4qv7j03NRbwBnaV1wLCjxxyi9zSqj3UO3dP32/5Dcup3MWERcKqh
nHk5T81Roma5LafZ+tw5bX2AQPEQd01VbCPad10ShRwmtIUxgag0NJ9m6YikV12zUmSoUkiP+y9l
1Y770GHmqqiQOhxwEwQWwvri2ZO9gujb6yScgaeqVRBa9XBrodXHKvL/chQpmjkfJBsx+IMVC7tc
40aRvj9CF2Ym1Pd+mZnVPDOnEQXIMJ5e+wG794bmSkC+1PQi5oDwi5trM5AjOUOnu+jR8q+E1kst
LwKOqSYrMGVbH8EFLDK390UGWZv1x0ZkEXC8QEDkfFbVkUogRa2CWykg4tcW6x9qIr+Zke75nd6E
AocZHjCTE5oPViNYNDjVIDl2YnKLkjv1gCGpofDQPsNQKi6qVwDl19SNcLPfnssmxJrTsvHSAXqu
jn8PGd2VR8EzimDPocqktT5jnSbQoybgQ4bdA4ANOCPH0Nf9nI8865GdRE9D+KjwU29Y/dmtVQQf
yyq5i1OPMg2YobhNAydB84W0CK2mcW0xX/rqixCEajQA8qQlRzG2qJVDMKiyP/jNFzGoikjhG4QR
8KGLfWv3d901/t6lh14EIKdQdUlmeo6bSPmEhp8VU/P1QzPVWRx4GgSYUgNAevT8be4ewWD9WLuL
mNDCk9lS/kSOztjYaQRY2baTIlh9rPVFWCA5YRQXTrTe8kORy0fk5R4+1vQiLrCWUwLgPT2aM/GS
QpJubTTkmg/JhU+5lHUqvTaEr7ZNjjOUANK+Jbdubkfpxx793OmbsNC1tm/4XNZH3RQPll/2ST/J
D94Kl8j+fFaho2bIBOuOkVUhIHQQtB/8nItVCbMM4N9wqj1addSDXwLvbxrl9uZjw7JYmDOyToVv
VfTocveB1uyFgXp3JVbBBgyD+5tY/AcX+s2g50VHiAQL9WjaxhqBeI9l7/n3iLUeD7dmI+KKbvtp
e47R0zxk5fBwpt7Y2k40tOe1iys2NU7FCGizdNaC0lj1PxzyBS00SAw7jbe30Yo/jIjWcoPcb+xS
vXWsfVXQlDiYpO1Di9unj9juELh2DiKGZgwCeMe8TSu3o7k6h+oebrqdWa/xkxnTwlDmFvsHZNy2
zH+aWnD2xXDAP9rExQEBIOtQv4T5DzP8auVW7Lp3uOzusRmAP/pDTFtQ4VJEfwMfK2yhwVODwSe3
reSxVbpr9M6D4bNXwKMJL1J1n2q6JXgfo3zNdYfv+72XYNGgHzRpIRdswLZirA/4NXCvMzyHB2pO
SJHChUrmeRghKAee7HqA8TS67/o+oeMt3q3OX+XYrTAg2M1Gs9vljQsdWzOlQR4zwXeDuYryAn9d
nfc4DW0DOjZ3rSVvkDF4yCMgLbsH29sSVewlrjXwVMkK23/AMxTIrxTgHNvWo+jt2Gfet8qlNzkb
MspZ4psQ5S+suB8Otr8PUEAqYYrsI4Mqe5CCTCubZhuoNwnROiu2JjPBpUyaKykgUWWuhuFbzbzY
VPqGQeqtgVwg3PogR3p+R1s+hsQ/IAkASwUzBdv3Q8thCVAuFcq9cKuuj5AoBN0s956K3r+yHM7x
9zeLwV5E/aKEI6HZ4RoRDOpLMNgKFSg5ZA5I8HElSmje6NG70teFUGov9oCwFb4YgQk5krLYj177
1S38K3SmS00v9gBOeEeY7MnRl6W7Dds8gJBbcE2v/FLri8NhJ6fIBzcQ92ijfaQKuiYDvZKDXbBQ
/s4X2IstgKNo7XnKqY4Mc7+cysQSaocFVkovw/w/n3h6clKYemO5KWfr1hru359Wlz794tTWwL6h
meq8PoZO8xM1L+OYwykCvNiQ/HQqL7oFte4avuviay42DKFzF5InfnWENhi/UbBVPrE+d2KWV0h/
SGM6sLCukqLmIIvmMoIwjrCibef0YcKw8LdVUFhXtpdLL77YXgJ4yTcCDM+jWbfdAXyI5hbeF81j
hTsYoqaGGQLoQB+c9IujYEgM1591Dfu+ST3zJnykunh+/wNe2MiWwOcGhFYqAGI5WgXxEJ+DIo7I
GEHaxam2JhHRxoganUKsuf3YFWzp2htMls7DicDGhdUjzCMIqo2wa37/dS6ssj9YRm/25bM0CfVQ
LD0S1X5jrHumpv30saYX4cEpRW+ErmyOnOh7yx+fkO+8MpkuPfUiNmhpkAFivPVxCMz7vK8fuPCu
pcEutb2IDW3di8FsrQY29OZDTqJVw4cre4p9XuW/CfxLpKuVh61sIrc6isCmu0nDV8H0qPul1zrI
4OV01meFPNOUtfC9hxaEPkGbO6qBEaRQvoe+0bptSztuagOCvBo+IWpqq6wqIp4iqQD5QlpAcBnO
PiuCl0gVuLOwQ895fuUFLl2p/6DZvZkuotejsiCdcYTsU0w8smKIJDVq5YyEMDs74TyjAajAH2ZP
YzKinoCjlvIfQIfNau94PlHNIBJhV++h10e+dHRXTwbeiKzxM1yqB59mJIApV/tQCjc7Hx3GME/O
p63KeaLkk+zH1IEy7ty7m2H8YcrHUV7ZFy59+kWMgv+q2Xk13g4H30pDHO3KIoP70qWwsYhIImqF
Qna0PjZWV37WVQfJR9Rev7q+CjdjBf445ItERixqZpZqIDtj2AbQ5BHshazQVAng1jlOOIIlkTfk
UB6E8tI9gWZRpozeLWLWWzSteiVulaiQ9G59Px4DaBA4spwRp9R4O7Ue2cO50gI3wxs2bLRb2I36
A9QMO0Vu1MD6RBTU3pmiw0mkr9m4KoE5xBdyja/QIvlkNmbqTdZdOZxlM6ez1JYHQMYw6yYJwNaO
g7Kb6wTCWG3MGCTAWVU5e6OMHJzkdbsyJXW+usqdV9pmJHMao/ppSFU/h5HyX8d27F7LDhT92WlJ
XJGIZNGMhwCE24u5tORDDk+RDCskiPkUMCSXQ3gr1ZO5zwHiX0G0qtk6tRFC0c45hZYHuQJHZ7ll
GInnN2JTD+W0A84O5lDMrvcgExVrwvlzFYox7iAIdghd+gqXsOK+nMtvUds1D5y6ULay+3ytXBca
jGZHE5PWAH4wSIjdMbMZ1mqY5Eb7EKdoAFBJZqsKdm7fOymwFTipqhk+Tm1131Siu62NDmzXJuf3
uBMF8GANO//Z5ZZ7Vw+g089+Mhilu4E8YZGhbQbJyUGviJYWfgFVaQVVBLhQtSRrgqC4y0FSv6u6
0cElfDBiWdVP0BujmSYII5pG0ECg2k6FYY0JMfv+s1EHWKed+xPAIXcd2gW7Q7NAegjjK2TbVEKK
CSjBsZAYqrHSkF+rchPVZN94qYfITh0m4TXQV8PGsbgBfQwHqqI0sNO+gJ5DQZi1rWGCxtJJtNAp
G3SxNVkTrH2HTtC88OCvxd1oW7PJXA8QrogbDQ2Hsa2izBS+dzRCyV5KVjhW0gMQtGplV+9ySMvF
wHfjVBZo/aVhDQQ5TKNEft+BDAeE6fywjwViK+BjnZ/IIQICqR9wa5EWVEMg/OKoJvGaet5H2ENP
YnCL18HP22zMG+fFhZwNbABJ3r6QUdaryPBEZknTXLe5HaY6MvjtVNU1NCm0/ZV6PazaeyMfnuvG
CbZMdfA20w08skrTO8t9jP1PiNBhhrYm2YXg2z1XIhwhrIzbJawnIVBvGQSa1dpejX4ByR8HAt/I
4PoQ2OkiiBJD1mMDCnG3FayVz7knvF2nAhjxtg30kYBldncqaLejGHHhPQsIOtyKB/vR404CYY2t
EKpM6eSrDa+CGVSZKDrppmQ7Fs3Otx523Qfor4c0tnRU7SQWJo6eTbHVhh5OZd9FWYHdZG2qsOdZ
PQT0HmZZzt4zXLFuq9FFxazRcBkOGufVIyH46bVjyhUAJv2NkEjXIHFaWbdlGZF8M1rM17hVT+Rm
drzZQJa0trYhVJ7uQm6SKIOdDbCjnkfvFfNqqEyY+dehH6HQ6UHNLIqjMpyyyKKkjFteWSZwSSBQ
zaWNuxmH1CKElLBwJq7mH703g7ESNp3208GbTA119BYkhDCkFsCvsIMvY7i09ifH7woJHPg0fK+N
ID835Ml7GcFOHOc49bMTBoJHLS1o7I22I0/h3PvZaNt0zpoI7G7pcmWgOsGceMppnahyBnUwl90t
t+m4nofWybxOgl3lBj1N58JmO0j/QMPIw9uw0mogj+F00DIJwfbRpbOnsMe74b1lZLQVSGK2oQk1
ILc1Uj+YiixiSp5MJAih1+NDW2gAqo2MCt4OzMmRwxZAZZCgfa2HYX7ugY2LPQ0lQKoqiDhBZKJ1
YEvG9p2y2zZWMPGA6EUOrpIiRrCpe2mngVGoVPtRm+SVp9w4H32bpTZqaS/hyOW6twv7k1n6+qxO
p9wU3AJw6brBXjkeFHygnNlkk+2ITHrSzQzf9rLGKmcIJBY4v/bKTrpyaOKwikqIe9b94N/+P47O
rDlSXInCv0gRIBbBK1Cbq7zvflG43W0kViGQQPr1c2re7kz09LWrQMo8efI74YxUuQT/82tZF/O+
Gr9ealhxjxMzm9otPGuf7ZTzR7FIC9VEB0GRqC6rDL2SwXqOrawiHgIkVjWY2SgyJfCVdUsRShBM
I5csf1wP2E02hNPdkk0cpXrdA6C3DWAobVAQwoGB74f3aE4mVeRzlN6nTs4bottGlDcOc/mBU6C+
tB0OLbXxLgCD5JVMejiKOJF3yoX9byNSrOlt2302c9Qtco7u8VtFiAnc1n+cO/doQWouF5XbP30T
Z3vvLHmPl5CcVqMiBMSFHZ4u8Li2SOJsQx4UoGbBVyibn6Bn96Lp47KZw+ixG2NfxM4CmxqadY98
zOeV4gLo484W2TwgqjFPmirNgJOK2WYqY5JvH7sY0Ej8QBkFgK0bMMPIBPEVFjj7W9jklvu5XxFo
2IfmqLHT/tJFlOBE3PJCCZHsdISKbmoJLfoOxkyx8KQ0jJUEtWrhevz7OvpWQ1MS05fA2Pfliovi
EVXMTzCkQdEkY4o/l5Nb7MvrUw9PbNWpJEOpusHhQoH+6U5OaHno9fX3qJd6r0UYHrLagpUUZMMh
ixd2pwm3QPSq4GlNu3CHcV2LEDMewcsbtNFBIj0N//+6xXM5BOplUHkU7UeERaK6MmBisYhRUU3G
BifugU6Vm9N7Y9K1pE2e7l2UfWprfkZD6oNzlIP/1eLyQsW+i3pJqi7KDB75rb8Z2rwHQs1h2YMi
l3HPWiOwFzfGC6Iaknxvh/qfzQGwrZnsgAHUg5Wl7AlC3k0g9UvqMoUjqo8rEea8DFR6RUmNYO/j
4/y0dAt3zXUZU4bE30ShZVmpVqyJKhBUT7abogvMak+xBM09lslU+JggqREby7A2TP+upewdNnPB
wuF0DQrBAPgvshitw0ivlG4BvCoJWlPKRCUHEvH4pBBeWLIRL3F/pTf1uDqueNix4ENKzh3JP4Rv
0tMgY3Lp1fpaB5aWAey9JzuF0WeaN4BpxO2vdpYd22V8Ywp5vjEqN2ilLQwh2ifkNSYN+YbkGZQM
oMcbQPG6h97JZp9cYxSF24skM58zfkBkYITDnSRJeMzGib+mZgX1DvdldV3ozAf3jNMDSFey2dfJ
B+Ink217csnmT3Sqp32UXSEccTIWG8s2vA1zLg9RN+eHQc59ia16AnTdFgGbtdpxPw2IKN0ii9Xg
XC9lHoXP3oNJp3Isw6qZpZexZ/VZNSlYS/kQ3TQoRoZi0UNWoF7Y/uV9RxmQfE5cPzJQAgoSbxzb
aVgdVyAkInQ8yNE0kQxU4zXp7qaZzsD3bSh369CaB59t2cuotTHAzcroB7StcJ9aXZ+tV/coEukL
GK1vdm54ucLnXzlfB5UjtH9qgC8uDAwiu2aN8nvNtfkXxO16U+fyNwWNbxcpSV99OoKxi1328bjW
NDyK1CtY+Rt2240hPMw8gNQ+GuEufEIPUQ6dmK6X9FSMxjrAErG/kGOdqgpAViY7nJ3DZzssHhGw
bdtWQSxbHH4tFqibPNsDuHTnppqdvRvlV5yOzQFbzQh57fuuYlK445b1vxDt0dAAb3hucdCeDVZK
9tuSBhXnw78uYUg7x2dU4QMTdy4C65SHKPEUtRo209DtdZP4ckqjHBsPLUB8YdodgUy5RtaKGGPa
FWxfY/yP4N65csyarXREAtLcJgvOTZFTvc+vKVeliDfpMeFeil6ojz7g2aUZQpSDqFqwi9v+jBNw
scoBUUyBscITFXhYt2zssUo+AD806pyeV4FI6Sbr1a6+LvOOzG07Itt/cbCmj1GkHYI/t2aPyNxp
AeqZ9C+5invsPPSQ0vFz/zWqtyfJa2Rg04btN63SA9AQ/WnqGFJdEgNQWpDD176s6nNKx+hLySQr
IwYSMO5LMO243I5YppsrYldz6BWfL6sM62Nj/XBrtnA86gWU65C7ubAwwSPc1eR3xkbxqx4XdUkW
bcsZs/8iX/BI1digKDKBky1Ypg7VP6jE4xVX2BCny8YCItaa6Hqx86zEmIGd0kgNb9mqPAqFNLgE
+BF2HRjG8JujBE6dFuU2dPouFPWClhXDsimel128jaIadCzgQTTtc+PwE0AqZyfszCCbdsxI/j4v
BI3rZofPfl5iZFaOdfY2LWwBgxWJSWdk0yy3mq/+vkO1UXaKxb8eQgJYYkIPGxpXPr9YF9AyQyrt
35q34TGcVQaIGKwp2cYEvAhi28sk/RjNmpU2AHAizslvjDjZPQgw0Z5uPMaZmjNTTViTfslrXHgI
K+/PdWwAZhyDsFJj3pzXLhqO+PX8fq0Bwo2wg3wTDCF8LGqgf8atedcDdrw0WgT0M014v/oZUMYk
HpZjIudfeAq+kzYBPsutndhNPv+7ciF3PTCV4IXjsp7nHqxopfBBmTm4Q+vr4XvHDmWrJ2RotDih
MjO7e2twujm1jSViad0Teqf8yVEiS9GIbWfIKqshwBeENYe0Av7RY+zkEQHIGVYu4my8Ha5NSEJN
vtPbEJxIkKW7iEh9M2bMAzvnkmdgv9EYmxhdnSN2KDM8fU9qHsWOY6MBFh/L8Cak0TMgxTYo0GMG
ZaRHrKjRnpQZXHj7JQyRvsHxWCFAaHprtg1GDRzkhRXyt64ROm0X1RZizcIKa0ndPswp4lMGYw8j
kHa7tcEq8ICgrqK2m7qzVEtkKM7qV4xcfnStrM+4KNnrOC3tiSTg5bbrBBYyOAIHX3NexkSjXfRm
PAmaubsx73gZdT4+RHni7jj+1sMWWH9EWTAhqAa+R+4XVyqDPGbsFq2PGMriwx8FOc6W+r/umgdN
AszUegUktnSY94Bb9tN3kjymnSU7pcf0NfM9PyrU2+cJcm+ReXQPW88dwoM9Co4oQ9B2g6UobMcm
L70C29cjKuLRaqQB2QQLDz0qE5T1HUD5QOtFTyFdAD+FoelUT15j/y+xr65r6gNivmCIia3epdP6
scYp9ujmAeqSZhkmk2w+LrigCgIQw5ljhlBIx9hdumKkOqx99jTkWh+XLUEyVZo75KD1tT26EB6D
oY9nPBfgvIYaGlVaW/lBe3xMA0vYA+QOsNk68wUYH5b5VNp/KoQA7QfdP2kb31Pr8sPmRFdli2zu
ZuzfFWxc6UMqpocx64O0SMgW3wSjQGjYVAcMU1NGgLWesrd0ZGHpmfzIzFjSAKEnweL/oeX66AT/
bOeu/836WpbasEqyLajMZqgr0mkUZZduXwEfk1OGve9dizSaMqJ9Vi64514wfq6rBcrNfpaq3Y1i
s9gCsvLiEoK9I4JXGfTRaYeX/dtR0RYQKRK8U/k/zhiFNtatu3BB42qiWd5A2XpsYbuDOOKHnWyZ
xru6pFvRoSraGQF2RWe65AUQZnozDjit4mE9um0yT6HfyL6Tf1SABjSDh/LQxu4B/RA7otO2Jbvy
iEw3vjeiBuvR4knW84p2LN3elzlgf9sZohfeOZU9tRg1n2lD6JOIJRYqI9O/aV3HD3zRQcGiaSus
0qBm1hq29jZMb6CUhHcyQUc8BsiLBjH3Yzb+LhLxmccY3Ge8G6t2ozViFFJ35qKV1Qouy2sPfeE2
QGn6tzENhCMCUpVdHBDkYr5tx+YVn5kE8l397ZZwgn6Um93ap5hAj8ubW7JnFGQPgAegTw7pt8y7
l6UfmhPcu6y8BkvbgieAE3uOq2ZbITu46A5tylLgZbntcb7wtRl2fvXdSc94PwsWMFBEJZkvBEs8
EBiG7WHpMvd1Ra2jyNBhuTTSlRyZB9OY7OWcX3LTxEU7EHbTWG7w3ySu8Male5RPASIsJNTt3Ii3
ENEGQZNdlo5Gu2VJP9IkAfwt2d4iPK5HGY76kvYifYG2L/dkAIM6XSQtdM8zfJ1JhWT2wzhn/V9T
mxDIZQYC6hIF441Iu3S/DktwjMcoLdEMTEXt0q0u1gF+kyLp4cFeVfRIIuCyhyzbRYPUBwIiyg2J
ZiAG0MBXYy9rpAZAlAxEHh97rQAi0X2yj7NBlWzqxQ7hCUuVEgLa8BK7Mpy2/n0SeXpjKAa8RiQV
hOHmztPZFYw1aBqC+iZQczXqWRxx8az7Aet3F9O05NHTqXmNGnzq+KbzM5jwSJXKF1QBhN6zLEST
mCR4vbIeALABzSOqgZ9kGSFlj/FcosK/x7kFRi0uz9vJx2fDxwsLZXhR9QQ3xWB1geYbTNzIfVvX
irJXKFISFthy3PruQOLWogLwP+lVdoK975khrb5US8MKlumowiBJgq+hf5B/8kHE1YcYyDu7wduH
+YaHLBo+bl1/phEHkKCO3nzPwGlReTFRdplWbAfR2Vy01k2p8ZgU80wv8wgkKcjrM/Jkwp8IV9sE
sihavQYFoyXoDcyXhXwC2vAu3PhjnOTo0n0PIjXCht5TBsG6mQZxr9BQnFY30jMockm5AFlfpnmO
1TPAuZmnN+mMIS4ND1OUIAAjLVg4vQrQuh+yYR5xtATZzZQvdUko+ryNoOOjxOJazoKqTVOzx0LO
SQogiIUAbpiB0bwLknV+hKO0+QlBCo5V8IonAlcgsnNLniysCGlwXBdgsQCpQa13TG138UH9PUf8
ZurGu6lPm6In21n6x9mnFQu2gxRywjxihb0jIUg6S1K9B6EexHbfl4zkhZ+Ga933AT/wcySHvLIO
Jz0SZSxSTLOMtEcmcgUBwkAAASMceQ7nBRfcsmR7BzNwjSSLncczX4he3zcqumgy0BvWm1dMSx8A
0zmHfHucZ3z7Q8yxHtAmcdkjX/Fo7fpQw/tUjI00lUskwurbfNyvm7fPWZ1CApf+ox6o2kvyrVXz
7SMI+THwBmWaYBIytSsWRR2T+4zp9E/S+5vRWXsUgjfI4cCjIlCmIV0u79SbMc1LhyGXXthrFw/V
NF+zA8jwydrpXz13sE7jsuBDF17XMC8SFz1hIKuToX7CTKX0vX+kOuhPlCKIeqGYnvnJ1fAAibeN
mN/GRscohd1V5RsaIP0EuaA9NOmaVZkfRFFv9oKe7tKtASJlfHjcYHwt25YjkGPO21uxBeSOCfz4
4ep3IPGeAXNF9Tr0QKsPIn/2SyBgHMJnBiYxlE+AOvwCEOo0JTuwjJ4T4waQdjk4UeBi5xoi0irU
UbY17LC0TyE6Dl0xdGZ5n7LZ7WLBgTOYxaWdQDoP/AfWqIIdYMTrDjWeOW71DFhxB0Rv77ZbpeDW
Dbc/Ol6OKCSR54NG3neAYevc3vgFuZtppo/ZNhwGJT+bSV7Qn58Th7ufL0K98DA6T+xvktD3MdA3
UVBXyO5BaVC1EmJImrfyjLRM2IChxaOvWQMwhNNhlu9DOvzMK46LPGz3OpIfK1/YOd4ye5MtEPlo
PUW3PR2fIN4mBTzqLy0k9UKv/mZe9AJLKvaeSYiQAcrWT0lxukzRcgsKN8Zoy0Psxpt5rD8hdo6F
zL/zYYT2pUoBn/xU6LC/ICAg22sZhieh6VKu0W3LdV1ZiW0Wa+g9RcJ1WesQVHFEoZ0mg+WM3L/3
eTADUa8ODk6WASCr0mB4VrJYTXjOaHzjfb2v62dQTM4heQhX9LVb9oXj/pZH/9a5UwV81Kj2jF9u
N9ZBbu22f3Wcm4NA8jwiJMhvG5FjSNPphKWUE1qe4QRrV4PZiun+rHzsyI0NXZYcsA/TQLn2NdMV
jGAdRthd0qKQj0yBNv1VkRzaMsuiGkcm2xB/YJn+mun6dyaYRWGsGT0Kal+RkYYvOu9GTA1YeBxD
FaNYIRZWHpVDkbVc/muxsU4mc+c0WvR+QgWBdr99gaD/j3REXQPczghqpVXXqsdgQ/tLEaPaSuxl
CmTO7SKbfkILB3Fehb9zlz+l8AuGA2hwtQBMGnrmtIv42B8m/keCWu2IQW7tpmcoj+27C2UGPnB/
O+QXGMaDEnlTuxY4bLTkyO9hLnkimGnZTv0zqP8CCqgZ4+GESnaAKc4FGPUE8Z7Ao04WpgqbpOfO
IOmnRnPlV9FhJ6c/W3xE1pmSBfLcmuDMVvxRrPPaY9MFz9frjE7b2QR6uN/S7Qm7MTsRLQcWm3eW
S1YMbMn/Au15CBBPhGSSuMAQ/KfuEQ20ru5f085F0CdQoLOxLfWMDTUH9hnpHjJdPwUTWm4VDQxT
yO3cpHxvrxRzx5tjrwgHv2cQt4mkzSGny9s6a6S6pcMthprgrm+Yi0QWJBOOghrqzJ+xg/vN4G71
GFOYWmdgqDWfkLqgjaVIzaWQ2iHjTNVMoiId7bBLU+Fw9vTPZGtfgiTC5zPfRQkcEVx9LXg+y3la
XrK5SXZiMB7rpf5rCvM/nWy/aD7/wVDR70hGVRkO21DhgklL0ozPxtNLE/wNY80gkybNMYaN+mJW
IPF9vSQlGfL4dUOxvotmcRMCh1cNGaYYDYmmJzclSaWW8djLBa2TkBazZkjivMGciIRT91duyFVS
XfCuLFkQARYgotv1fZl4uNGmCBcUo4N6MgKNU41eDb2k0+/oAp84sFGHVkXwdLKtxank4mPGCSJL
mVVlEIftMTX2LRnJfBdwyXceuWF7kgzLXm7t9tzFU/smbANhOBbzc8YgxQlRr7cY9aU7smXpMzOW
ParRfE4idqg/shCEAzH6h21c+C1am/i5J/IaY5ZHT6xGtFPOtkeOOQEQPzqDEm5QoqSCfQTeTgfW
zwM+a5zlPFijp0kN6+7/UjWf2jqqsNpjEDwx15dQImApnt34Erkx3iVJ8zRmBqwUEGgLdCVD5UOT
P66pz87IdMFJAvRUIWP5jd3V4dCjSC5Tv4JdEGJuBcsBPWCo4DBrTuqjn/oXN8krGz+yj51OJlSH
SH3IDQB9YoT4XYO+vpD51qI0OKeKyZJgUeE4Et4iOclwrB2p7ejXcQ/mclc40ZBdqqP6Ayd2jQHs
/LV6wDaLccEMJceubpUkI90FKZKAwlbFJ7JRupOmdyXIC+euRzjX0FCkOdU5hRLIDbZMsCv3IsJ4
uFDqJYAkwFCy1j1SwzD2bwNs2EVhAyxj0uCi5IDkdU10DyfC9ojgtKvdJviNFnxf7ZBEL3E0dFVC
ELIB8oyvtp68TxtmA+vSaXQTmMqvOX9maQzZzuLgRDIDJsMTXsEGuauqI6/AZEBY2rDUjAeoQXU4
J93RUINsaQvNAOpimlQyy/x5E/gQrUv0qeYIWyuRu1hTRAIZjBnmWL4M7Yxs14SoqluT9WFlV8kh
Xlk5I10MhRSRb6sBCtO7OX+k6/oCdSEoNObmiMZR3BwBu87vNp/VF7os/Z5vHQwEiM84WDn5x4yu
dELhBjCWiiS/3ZatOaWbjL6RcuUrz3N6QRwa3PhLjCGWiq+XQiLEYZFoRVoM1Q4Y80b4zlQfn2XM
JWRYJLNMKzKM+ByDBWT7EAUijCMUlnAf8D/rxNtTmif0tEyzP63UxBfwo30CEmDT/6x4re7xh1Vc
iinwb6ldgGtCct6tS+fgiY1L94XwpOhmWwd0p4Kr9zhboz+Yj6UwvXDw5DG6K+Hnwl0BxTRGSIIT
t1A+63Kra3o3ZDovkijooSCnEFMlVl4vdECsKwZgYqckw75cO88nBNtBznM2O2DsHL1rxBk+WHwp
J7oMy1mjunlpUck/5VOj/9aWOoTScYRvIPdwuc7ZYMAP4WmRC7wy4TqRyhMjHjaIZr8xEf0h9JBb
y42Pqy0tbyF8dzwfqrFpO/BhJuSPL4tBsPuIYwZ+6mbfGPgQihA4/Rtv2+ZuU8z/jfyw4B3RwHda
Zb51MKG/GIf82LoAJ2Mrx0Nd8/gfnnpzsXXc72FYzJ68XeYyi/DAXxMMhYMenSSfNRXiVusMyU/W
o8UPR/B1C4xkY+xljQsCkhwT+BlWkQIIP0t9WaNNPCCpJbwg8osgs4yNuyZe9k3QYFoHMTQ7TPg9
YcaJGAxv05Z9mzjtIRtDuJbGXPkCvQ8JBGpKv9J0Uyj3htH94x3MoC2GuSWph/rbEraegiBiL2zq
mhlMmXitKJ03zGtw8GICDY0PakAaWDwAOWTAMZt+Gzy5YTPMdw3DlwkfXJx9Iyu0f8Q8dPimMl1/
xxyhDk3DIbDRLHlYNMNBP23175bG7ZNcelYxE2Hsx/l6kwu8ep0eMckJo2bfxyhza1z3ly6esXLj
1nOXRvrUpTG8ElubTu9+xOWTd38EQlHmq3LTHQmd1nKdNHisecyPLWt3K2ztO765EaoSwaLAuGZY
bc/EHeZib63CzZm3MZ6SgD93eaNevXY19jKgaoy7fu7Tn7heIS0R/O31unU3OcU53LSL3iMRJ7wM
yRKUdMU4iHXw7XCo3d8Byeu7BMygokZKEdRuqUuMfdm9iWKATZC5SRY96aJBm4KDUfjkX9x3Fktt
EFuaxiJiJ5PscQ1RqNVrvbTIdEJQ1ggz3h4hnOJ5nhWMAZLAIpDjT6Njw3l/tWvv561HcqDFz0RM
PZ4UtlQrkSV0R9oJ/TobI2QscfHdtJhEItnsvR4RpDrgOEACFZkTWU3hMH2xOh3fV3wwO5ZsuCKw
VQycGow/zsJMg9xGBAxNYv5eW33Nz9RfMmPbARvT80M7rTNyuHJ6pOBV3nVxGr2xdpmPsXRIU4sj
6FObQrk/IzJCbzrcByNfdsx28Hck3Vr2XsGjVgvMw0NUtNPovmjiUkRDrnyPUU6G/jljO9a4qBqa
sIUHH0Njn6/bPs8IhsZrvtzOvk2xcI8BUc0BXg7XaCkmTG/+Kg5X3dpNeWlg9ylkh00Wn2fiEPEN
aldQt7c1S2xfLFFUIzwqxpMph6RK5/wtkRleB1zS3aeItL4ft+wnXQJ9oWuNk2EerolzyBDFwW93
IoXwubwEQD89x05BL9BjdOKGdUUsWHt2EMouA8XofBksKaH2/PaIpwN+aukv69pMqHEbkDjXdXle
4crEcD1Z35KNN5hyBhhyAAyONeQWak10zX7ytHVVyCnaQY73P+0A36PgUd0nsf7EO8BOXrmtQtvW
HxE7FHy2Gbc3TqyYKTM4lualDl4bTeDfbNUTajJVupUiVZMLcr8m81ZRlrEKvrQQ3V/XYtYIC6zk
iyyAsURzXc/49RsYOXXsv0y9etiA0gjvhh52TIzjbsk0mjal8jtY/Zv9wlBSE4y4kTzfIUxWZQeb
Q7kSIuiPUWDhikjNfE5xF40Yt630jOyf5qI2pNlK6uLTNm78EBH+wflCD5toyWUThn4j1Bb/OC3u
0jKbnASWsw9xIMWp1aM+qNHWT+0GcaBAGhK5k5Ndy9hG9mfpGzfid4uf841OoAxbD1eNkOrAOBJJ
J21/ssjAOoyW/6HuGqcwXs7CS1KzpnQJxlJTFMY3MSw+quqRQ/TdjnzDV2jQTHR5/tMaBA53c5w+
gM4JO35LPkyNWLBlwmySxrTfTRyqE2F2uQmwsneA9OfufENMVffDUC5+8R9RLVglehaVUezm517n
+mVae71fdRSfAOKkFcKguk+5Dnv43AqrRwv9RJSxhNWCBOYJajq08DmKC0P0dM+3sN1JmtK6wFQb
f/c46nLpEZ9mQ3qPKdDfGkO7XWyl3Ssxwf/bnzANr9bMiSL283CjPLBHCNW1L7Zz045YJKRJD6sY
q6n5ySBUQXnz+mZyKtkxx/GPtcQYAoXEWCRb/Ib/dL5JcPEewXP+EfBO4vNc7CHlsvv2oOG9rnGL
MCYV8Ys2VpwHmD6BmYhyZLpj2cEhm+w7hLnii8RzluLNmRH7ZYM3g9/qgE83fuL1qJ8RqzWJQmkj
d9Pop4pvM+LWyLRzyAo7hxaAMbpQ94z1SAdyXBxVzHXDow4VDFCtghOeTllzj7Dn5AgIGgpwHZob
uBe2J59MY9VsDrn2yOK8nTGZeke/jDZTxBFKr24O2gqDXrVXmOgec0OXSxNad482+pUhl+oAhCqS
oMPaTJc6XF+VR3NLJ4/o8Sj7tjKhZw0KNqwwUJcxfWwxj4QXEjuGTyDnfCXN+JPxuoEegDwptKSw
Ea6pWn8DpMS1Rdsbh0N1WCo0rIhmFmg0wOgL/lDGo0M/Js0pVrnCQhvmhrygdR1NpZzppgF/x7/u
upEcXVK3xyxK2R0RwxdZHZyfHmS6Y5rL8dJLB19Uhv1GpuYG42U1YAibPEZtKh9CPmLMxaR+dLPf
XhCQPZUqMAMW7TA2F327HtqGfHVb1pRwYiXHRGF+0l6JkQewEutzlyWiwmQUiTI1DgegRu10B9fy
qyPJeNCx6k4DaJmlHTzWt33ymcC/cpa9jT4S5KTCwmPFPt/4W9ptfySQfVXb9/EOrgisAI54pDSP
+NPYZscguVs9XBepVF8k7eXdlOnhKdEpLspMV3CwhB5Zd6IWHmR6eN1rDDCKtCP3vlMScn70R+FA
LnG7/zZID1uSQz09BtG83NFlnO9S7CR6k9Y7zuBJzGqR3wad+zMjjbwKlYXiOzcZ7i4z4LaFeNf1
DH3O0EfZTz6Bv1YsDJYq4eN056Jg3m9yAo0PYsVuSWD9nHN48LBf9WHnsSvRAgC1E3BGKlh90+cU
R+A9nVvxMMEG8dnI0f9SNw4vNIAbgy0mfIK7o8VBZAaI7oQVpLbNe0JmLHvC7edRIxNXwWoPbyah
R24QbE5ytIG7IaHd49JtMBRBuJ0w++Ns+pNTbMXCs6N2Ck6sY4g5LNzZEojsMa5hCu7CEu5XXB/r
GB8cNlIx5yLqQUCfO205lUc3cjzOIpwvoIGjrkQMAZ/X/tx1K0X+m+GYvdf1+mxgvDvA8YUba+34
LocX8WUKxq5Cae+Oijd1GUJwvwgZ1CW8E5B9LLqcFEOV4n80LSfQJpAKiCTqLfqTLRxqGwsJtMTW
k/x+3VCNr3WTH3KY7f5OGLSiJ/dwO1Hb7mYrh7cpjZEFbDQEkdIEeVMl6UQP2B0IsrPIWszwOjQY
t62bEfuANUsJy02KF8TX62FJ9ceCluJ3hpZ/Z+JGNlWd2uyXDRl8agbmnUyo9kbL/HnDmXkJsIOD
mkoOz2tPKcj3OeTJpXF/cnhSb0aCRULVQke0CRZxeGObVwsHFZQpu54XreCI4PmY7qkGWitELBB+
GXh/CWIAb2d4VqHJN/Ad1B17YkEPbwmxtGg22PpQrQQHRacPqJDiABkVf2kN87gX9i9oIv2fPNiW
OzTj/LWHwHXIJz/ejL7dcKdJdCcKD6mWqTuiNaJlGPX6JjeDrAw6pDf/H2dntty2sqXpV+k496hA
AgkgcVF1wVEkJVKzLd8gbFnGPM94+v5A79NtU26rqyIcO7YlWQCBHFb+6x/CieCGuiPIzxHYaAa2
v7fzuN53VY8MwIkgdQyG1W1VnPrHzMvcr10HvFfZtbd20qG6CmIqmrzLB2IraHXsp74zrhBrdBSw
NjWNy1ktGOFRDrFPfPsoVflSWXJaD6yHBLSHw7UTIlGkKrKDK4sSgqgE2pymCKEcBVbz1hB4Fi5l
neefwa3T+6GG/5GHmncoMT5aOyZN30n44UOTtf310EKoxE4UtUzK4cRsOpdmWGLfOyJ4CPTS2+pZ
RGMuFS8watpoGbMhKrPyruDK5tus98SuKRyoXNI3yZ73bflg+qq8HqHOMf6reFkylxYcBcWybeN4
HXg2kL422Ise8+BPTPTo6EkIqJyW0+fGxWtgYfT2CJCj6mDttmZ/MkrP/+Lz/WWkOo7HERtoXngY
eIxhuxepitY15sDrwvWLFa6T/jKxgDd8PNnwsmLdBbh/sCC1r3DOpKHoh+W3mrAMzgRRf+VD2V4K
bWwPnZjQrYd9vMtcVW/CyR1+OJbHfHDZRbdsQcWSIMaYLmtPjoZWd6hR6mjy1whxWJvrMAGz8cdP
tUL0DlD8Oultu+5MKJa66Y+EESeNdiXt8guRrvQvYRqtYfAYVJ6J36MOIXkDwBRxh1MO33trKhZ+
TB+0dbpgFfVhsC2ZhUc9mtAZtXrzmd5xss5jtKATp9adPip7nxQqglLgZV/iOHnphA7iGbCOSAc5
h5ePL5qWT4hipAUrvNZIydOz+xjtAuL5hOk8Wo4VQyMhpsb2W6aDLNVPlel/KxDtMU/5c5mERvTF
a16MiJKC5r+2b/nxa/pWX/7QfJ3/81Okfv1z3Tmk7Le/rDPgqPGOkJLx/q1uk+bfgWHzT/7/fvN/
vZ1/y+NYvP3nvyAxZ8382/wwz34PPkMS9/+OS3ugq/PHuDT+1f+NS3MNnYQzAipMV83eO/1b3fzn
vwRxabSqpZJQtsEB52iFf+LSTPUftjBMQDPTMaFQCL7177g08z8MYBFwEstEO+RiE/nvT3/7U1j5
t7i0C584ukfcmsvdScd00SDoF2o8C0KLT6qDf0sqy3gbWEOy7Ky0Wlhtrx29dsppOrIuVqoxF6HP
pF5oRZNckQfUXNt1EpBslUi1QL/d3xQM/hUlM+FNnusEW83AYfoD4aCYb+jn59p9/89/nW+YPDQp
Hd3SbUd/p7ssAqLpmsq/RT6i3cElAXEz4naTVIa/tOcc9UEC+WYueicNQGFLOq32gcz/d+X2fA+w
9g2eGH94fWczwF+0nw1MqUY6GA5pkS1P3uQYX9NOlDsYvzQsqbkJjSyb4NMvI+ufd/drQJyYtby/
f3RekOEKPvn8P5cuTkE41KVv1PltUGehfWoQQb1YqW0cRyMPt/hHOddTUfiPmNvOsokuF6R8F5Mi
49Tx4nCTDpm6M5qerN8+9rO14VTig4C830Wd85PBKlwow9Ft6VrgLXyEX55M6pn12BZZctu4Y3bd
S2QqgVvXuJFAaSuv9NIROySC1tHsguEjj6YLW/OfV1eOY9iSueZI98JSoNaryHTcOrvNUzPf0UXj
MbS41N1oNL/3WBECjhIh4EFuFtWuhjixcpMw2sdjIFYfvCym9e8vy9QdqeP/6Di2YaJw+/1JTJHD
wabJw1sOCcynrjD71wn+/1F3hzrdBJqPEoUi9Cl3S4O+FqK8hWEV47Wv5Zl/E2dGCregG5sn/ePX
9H4WgQnAAjfJNlXKsdV897+8J0uLrBCjDXUqCz2nQZBPR9Ub9YsQXbg9A+qqBUwzJ9kckijS9rnI
4w8eEWvYxRPi8oYyhUX6rwlf+Pd7SOG5cvj06hNoY/EyugmmXXB38x0ocvEiib3/YNq+Hx+mOX9e
1jqCKyVL7u9XbByRtolm9SdWMoZGjHX1PiEcAl0JKVg56WwrKwyRmehOB3VXlasBTr0GKfgDN4Zz
ctRvU9nkVpjByhIOwoXLRBAP2Bz/ZjWcAh0zkkbV7qZokYF0nh+Yi8rSwxtAcW/dxwR6N1kf0hAO
6b93uUOrC9nCNEXdZxV+lBfybv6abCrktbKm6bySSz8WTN/9guVNPzl2H27F0FV7aZgBsFtuv4gc
rpd0R7Hw8yn8wMDg/erGpW3LhJJOgqgwLoeksFpfIRiSqMYK56nouoQWYpaTnI4t9Cv4hjhKCrNb
ExLI0seyZzEReNRTrQHhx4FerMas76+GYMyvlO80wwc7zzw4Ll4ZA8c2hWnbuoFP7O+Dp9RrmgWl
IU+62TdPbWNSCZZt+4VTS3UdzLmIzhQHHfxkYdG5T+xvH6wo89p5cQPzszEdAVxtUjT8fgO6jQEj
VAo2nNzVPtVjClZCJNZKGD62dFUTbp1ShDd+pQUQsaLRf+58L8LjRLj9E6r7/56xOautaf52Pxce
AXQp0y7uA3kCQf4M8XMv3OjHB5/53ZY3X4Mrsd0LFvbLQaFEF1XKVzAkqzHUl2pqWkITh3yXoeu4
bv3Ev45i3GUzHSNVwDLryqfXvnO6LN4FkDNIi5ei+Z4jcloLt3U/GLTvlzAl4L/Q6prHrq1fLKNV
HuSW3tf2KUwYE+dVJBwi61DDMXqBBFg//f15vB+DXI/nQLsHKhpLyO9DYPQjTRKDYJ0QbkdXFpLq
Bc6y+UOa5FG/SE2K/gq1aTJH8VnScj6YAmdXjt+HoBJC8EaYpa5pqoshqFVCd+1CWadYs9odZyf/
KlNJ9lrO4hkRWSsxzhMESctzN6nsxhjVY+3iqRPFvX3lo9D+oN74w6rBHVkUw7awUUZfmmqbVN2F
Wdj2SeP9PFVR7lPzmJG/KSxIrTSEnR9SRs4yqCAd4hx+1ZYx2Y5BkKGbMQCIoNaH33rd71/JG2g+
Slr5wwvjKfGoWTJMiHQXA6QAhdV801EnCCmkprWVzHd1m/avUWDku1jEw2vjw5dBeZ+th2HS7A82
2T/s9MqiWmajYaux5KV7VzPk0g1xczqpLhrva3/WvkYxx90xPuRW0xxSn+adQAl0FQ5Dso1tWXxU
tJ8L4otx4zjCmvcViU+HPm87v5Qb7Oe5PUW4vbhWu2fBzG40MTRbCK3ObUIG72c19JAMKgg4C6OT
+GeHd7EdtweT0I1olVQx7Wqj/tr6wJVglCEMetGebE3kixKnQRwyHN34YLS/q/LN+VQmqSaZLqa8
LLdpfEmN7jW+Z72yDpBNnbvWMHDAKGwqaEeNiAytRN39fYr/acVj99Opz6gc9UurfhJ3JrezYbOw
7zZPVV+V2xE1c7pIqwHnmL9f7CK09ucazqnU4LRpU7ZfVqma1QxGplCcIImh/AqLunsG0wsOKq2H
19RyG6wjkJIuTA0UnnK0W6Pg764pG58UgDZ+rr5Vbny01isoBEQKCL9CvKz79XZWNl7pxNt/5Cc+
n34vd0KO01KYLraK76vXyXKt3jJqcSpbQr8XER2lZQW/6JruJLeUuTaap6Iym4MDOfLRkfK7W3AY
aqG2/Gh6u98beTvbKMbZwq615LETdfPBUv2HtdLkQK0kZ2p46Nzt72N+UpPg1MVN1qXeYYlA4/eY
OXG2kSJpt35SuLvRdb1H4ojFEUZXDzcoXKU51l9WF75ZxHt95LrzxwcnLUmtzerHI5wf7C/zkGsi
+CppsNWTxS5Vi+YJV+Ni5YW584Bbe3ggS23YJUY0QUVP8i9d01Eoa1BmlB6ZD1rTmtdR3jRPFsDo
qwyC/9FjO6MipjQc7vRiqcCmgkhYKN8cb3txpAuX3FqR98ntC8ibdQ0RKCqSK1wk8oPu6lC6C4rD
yVY7UUzNSfODDxyQ3q8CtJZM7giSwHy6vdhyfdjiWF/14uQWPXM/C4uXzis40SUBZKjRMSqAUR7m
BxPzHcxhcllFVANnSNt9t/i4LG/JTNs/+ZnrfzNalKxWS3A1lWm91oypv4tg2R0qt3DuTGNCoXc+
9P8P7kKZlu1yM1KSxvn7eHHjfvC1ASlmDDU0QfKsaggbdrCObOEv6Ct808vJ+4puCEOG+etZ23xk
if2HHQycSwgqXrAyV1gXg5ZQ4tYxB2M6GWDjhzyfcvxalHyNQymOjtfndOeT49QTGoyEhlM1+Wzb
vz+I87nn9w2Me5AGewH1v5Tvsll6UUAwkvpp4JSCGtHWixc8QcXRpzGRLDwYrlgGxbG9ycYpOMqg
FA9DVuZveRsG08qWVvFC6gr1Bb5UzVMMTXKnddK4czCgOljzWdcPu3xXCbumgdFDoklGeiSQ9ZNw
gzyI3S1vQlfBk+KEfIZv8AtnTfv7B+Wxvl9c5y2PNy4YeixhFzVeknXwUdv+nzUiARc/SqcItxCG
nDvkj4J8bs1a5X75NYJXcg9fWN1JKrQDBsucon1LbkPdGK+rzHjwQ1uuBw1fjNzFhSmxrAnJtOzf
0OOZx7yxPldmZx2CYeqhyRNbgRitfmZjnEX0YO0/wZNhMM1TOdH7X3UuGjYIbCUNkkBirGIM4z1K
+BKTHQNtezTZdAtnnIUymW1ay03r4I5hjPy1A5OftEPXROW+rVGNuXFjrWO9zz6Xqe/QqgmyNepN
oCO3iu8sOfgMfMHYimE/NsIVsHZ5+hqvamejRNljaVE+jm7R/pgabOronsPT6Az/JmDf2bqJMcGN
0jB/6DTtG+0YneyRGWow+TvHW2Qr1aLIrQ4DgMzcRoFT3niJGrYc8BgqHOHUXddn+U4BN96VLrYA
aYHIf4q9vfSdTzqyWWptufV1H98ErWjD19xGdDdlbrrupkYcI1GoPcZB0b5y6nBrgTUNaRRsYkgX
e0SaA3pro9waXjccpt6gn01dche1XQ8frBzfMieIj2EEKpRm3kD7OukPpVnWhF9I7ZPK+rdsit0j
4TBEkmujh92ShxNZYKZf07h19xzgtE3bxNiYRCI4KRf6eEq3HzZAG44o+KxbkUTdiqbmdRhruG/1
rch3UFKbp7Q0u3usbNiBAKmfHZGUdORrMRBbh2PC4vxDUk/w8Qkq66ESMc4DLXoiJyLDRPbom6vB
TX7uVTiiGVCoG9bMBvGHBjXuJYhKa5dGdn5LUoe+NS1a/4vSgsUdWHGbLtz5pBnOlXraYn1WtiWP
4fzSIJ0ZSw/g/lsUx/IG6MbZZjXdv7ZzM1qWo19ejT0y3L4+NIWffzG97ibphAMDSyGYsDJvyQZn
b2RtpQsPv89Vonv+1pJj81hM5LYEkOevQ6tW+yom9b5BGb2IjbKmkS3T+HDejRD+hZB4ywn7Ii0z
HxMpixsxxvg1S6XtiyRPSByU8hgaYb4cJfF8fV7mtxlGsjvf0rpVONAD7TKBDV3YFyun85stfD0H
ew4XObaZ1u5Nmbn3He4r15lbDlcVpJhVqJHD6jGSEWv4cKkKGYgXeJcowPQRq4U2hZ2zahB4LaXU
A6gmDkDEGGrBStCiXRpFJT/VZUgbjlaeRpALhqEu/Wq7QKhNR3uJXuNZ1I7BUup9Tf0kvm8Gx/na
t8Fnr/bFWmUy3fqYqd0mtDU59qINPq+KAdPsiW1oA8DKjYVZu4JAmS6ZjF8nFudjqbOW1nX3xawC
epJDlnevlaqhMEtA46hBdwhpvkMQ2XTmV0ja9RNlb/MkK52J0WNasxjKhEGoS4mQYsyDr3HF6qdF
tKP5nPMJxlFbUSLUmDxcmMex8q89BCVbu/OmpxLr17ULEW8zzMrkutXr26jH62WUjX/S0sbf0X5E
rm9l6UETdEDgz2oo6pWkv7tw5DSu6V9HWKqr8pOKdO/oFXYAwuOwvISRNaydZrzHJZ5MHN0uXqBP
sRA2g8+SUjCuUQDb4PKmxS5TV1H5EpS0wxdnWOX89JLRtvGnhBsfTemrV4Y5fBxCcLZoBLHpnNNB
8dBLXlEtWp9Nq+6/p/6Q3wxaqE52mmsPEOPHfd0b1qYaanOnO3W/E3KCmuU19XoK02KDuB5TJ7IC
sa2KCowMqnJpR0nzdD5X4WlHyTwFgDrnpWwcjOYJDh+aRkx+jKuAgOk7I0JuU7aDtWfLMZ7tlFXd
NfNHI9RvpoFddspIv1kUWmMtjBARYZtj+qiJaZ+OZb5F3B5f1wqnltAfudo4iuJZaqhqBtg8PZ8z
x8ivbZApD+7ntJHFW9F4oPROAUER/aH+ktvhfdYbI+xPmPiQfQ7KN/0rO07kpkomddOYytxJYVhX
CneypdHBEpuNBfOwaB5GA62kWylrbdDqvkmD9Na2++jQtY11p+Zq020d3twZDsd7WxRLKkJni1Si
79PuwdBNwkInd01ROr3hrzjddGOS/8Qno7k4ikJNQucD/gh5VdukM0EDTV/rl3BBEe/5UKhtLdCv
wcsSutZujfVojiivjHz2Ni34jHHWta1ZEZYdfn/Qe/hdaZ/rjyntm61qyvE1o+5bySHxnVU0Yce0
mFRTP6EdoiPVumW4KjzxXepD/UnmhQajO4IHaHrCWGIkCI5XR+PecCU5kpWTopyoyDL0yvimCrF+
m9CS4WQYH8XQmij0YszQB3grOGZABUz7t5yIqxsBN2Yf2yY6tdISx8SR4YMR6zbS03b21+y8DVx0
7z7RhuZgOE1+SggTXwvplbMNFLMeZqD+ZIcyOWFGgAN9MIruC945NQ5E4Krncg9zmfCuNOP0bfJM
unxzeFZWx/6i1mx7lVvSW6iYM57ouR0wFkhsciydk0NbapFJKEeN24/Pyahp+6nI6pm6VB2JEwm3
HGvynaNncmnqpeK/ud1CvxhyBHdmne9cJvgnr8XYTtEPvunOO2QZTcQEyBKTanOGloB+ikXdRszy
qXXZzfIJR1Cz6NHFzHPZoGjzy9y8b13HuctcFJ/YQa3zyO78VZzwpFqlwNMjjoAm00y5D6PZ24cW
nemWMkg86RqGVzHsBYadpehFhA5N4S5Sd5mfz1Xx3FTsfdv+oieDxsePA3U3GII54ya68VJQVnCI
qCr27hKRRISKu2blwUKEr/R9yYlyriPRLxcvkHL5FpraiBlgq/Y+qvnqBD/q4Dtj/dmvfUagq1Bo
uvYk93Qjg30YCfvVxYHsWLkxBrsK9sgOakZ9gJ5owOyY6vKblCWXS7COgYI1obCh8/7oF0o7qTy0
N6U5DejCxZTtcm9k9TU0B5vPDh8MtAedPcpbCcdYW48lIuNj5MH8CcN4uO+z8BR7Zjktu25mQ4aW
0z3Qjaq/663WfW4MK7zG2hN9v11STSh9mJzdGeXBKsv4jh+59lmn6oU5V5r1ndkW5VteGT1UlCBI
cBItOI+jl23hCNdNiKeIEUI/NDYwxSdMTcrhhZUHdW1nW6DfWKDgEwAGCgFa/wIx1zeRIQb9YZiM
p1oV8h7m4O0YWU9OYrtPozmoHetoB3O45+aFrlF1ZcyynPBYL9AXBoXGerQjbcVYhzxHveJrSzsl
KrHIDaQiKFwXplPcW54e72jyjOuyRv6bAM2+BE7RX4tYyU1gdv3GdDz7QKLuXkZWRhER4lbiBF9p
61K5Bbi+nEZUA0sD5itcWXr8cTOWWxngu5UQCeAgSTGr10EVsy2Ib0+QAzOt+gYFtIREmTTeMcPV
Pls1gym/M/Y8d4eDTBvd5EGsqqVN2vGVkyJay+zCOkL7L35kbmH3G20MA4xuXRl9SkZ93gHUgAWT
GMzqs+qCWrvGw7bDGy0y0vLaGVLtC7pGZ1WI2vUXwzBukzpRSw910gKFyClV5n7s03ZvqH449jYO
WkaUlDeRp7+VIQ6dSC/C5C7JFJs3+0D8lRXRHNHeDm66tEMWs7XdWsb1iGmnu+gL1/lad9TyWLXU
Qb2Ps0w+Jz6W6zjstsOpq2u3vUUdGZQurMmkjLfSMvRnAaWY36eG5gnUkwrIMqdwi29qtk7wD7nD
McJbotuQtBYTTgCTbmbW0nI7cfxZPyR2WasFyQ/eqQjN9pRWfAsAJ9+VGuK4tsMlqLQ5xxrjQBWd
ehrz20g7po6R5kyd849FugjHFYZD+U6nmcF4CQT8hHPtUcxLbZRySjn/aO1RbyVjy3zvelutXJni
f1xhwhnYZnNLNIhaVXoqjmyatCptQKk0DcuXMKr6V9bzHoI2Rzm2Ya7ozadmPy0oCnBv/qSj4MQU
3EaXtySKrHiBsUViiDuE9g/0/KTonmvJJJsPBJnfRgfTzq0DNhHxKsHAIoIZG+bPzXzg9dMeXDYN
rP7VC+HPs+oLzulIigPYB5i6sTbP2F8TS5adobCbOV27cBu4f02MGEkNd0gt65MmnebJtBAu2a7P
NAw84+dt5EXNL9T84rxKSp5aH8xGLsWInR/cUbUHnEbRAlf8CHU79yDrZuCiQgtmBI1PDq4uSQwv
y03tTsPVmAY/2k7BeSyHccd2cNuXOHN0osp2aeB6V6wOzpPfE0sShC2bFB9xQbnrX2mxl+y1zo0w
TqC20lTiP9R5atwwZ8m7cN1uWEayEfd50zZPvHaeH9Umpq5D4K+bGFsp7PzSu1R607Q0J1PfF4G2
6VsLh5qmxgYwIxq98ZOvZyRE9BaH8RrmtaHH3sqdOEUoEfvfXU1NN6Mqwf9dXw++ZSFSi0WN0Fct
uvnhOGoeYlnd3YIFm4dBM3H6HCFT/nyxSEuexCCADp3YvkrZ0TmdJN0KDMq6jwvy1OdXO0W6zgkm
1j3C2CVn+75u0m8OhfcDDsD5OuzTT1oScFyFDIyBSyTStRSR/Zjqsdhx/sPOZtIBP2Isa3PYUkdM
kWGvUyE8aGHDZss6yPjwvRDla8ypIe2DkOM2IziKAfV8bBPQx+PrvThvFD93VBMfn2VJm35XzohF
gDvADqR8REGZPwVa+I1upXWKSiwg2AHluFIGR3IYqe11X+NcI2i43rVjVb0iV1P3dVDGJksDD0yW
rvZWOyCsy6Sf0Gr4wMN3vYyLoz+il9LsCWXhFOHHiJhdh7NcN1jM6iHMjbQcvgmc6sC1dMrEsfWS
DboFvCaIKrqSQaLvlOYk614N8WmqosrH5S38cgZo/AQPNtpzBT4CU+mMz2zOvE/HRprkdYn5JEzr
k0xm670YpuQXrY5xyWnMAPERaWSHxFfZ92TwvNvzcC99THJzagvM4OfZHSexCwcZw9hmSB7jGb/W
7ZyEH0OUCKYggrKK+KAlZa+xGhEWWz+VtoZkQTNxaf25HAkDlamD6GTJfMT7pW/CKV8kU/Nkz7jx
Vo+MahZ/EpWCzBkEJKvuQjlSwFtaX+FInSS0KSaO3Sl6qAZnwsqHuD14JcWOjg3VpiHvkpHuGekX
fPk6rGPN4HRe3STUiyvDsh7CKlTHrqbk25xRwvMRCaSjDJHGJuLWMwvrqZrLyfPxjv0IsLDpmYWo
xYo7rAuQirNLete4cau7HtrC03ReiCudD515wSFqchx/ggE/pRbqwJ4mWHfA96Y4DgZ+SAhk+RIm
jyUGkN8QKHhrMyz1W12vAkJetfjFCsdqFw4SerRlHQHHtHuycTi8zEhfYU79ayMyTIcYa+lNbxXV
SyIrmLq4syDFbIf7M7LtYrBzsNOeQ82QbvrSkrsG75FTNu872G9gqD0DkjCo8k8Jsbd7u/aRr/ej
tqwKz19r+QwR1V1e38fYNB0TSDh3ndth5D203bGFWrJV2LyoReFYX03DSQ76vPGhsGiPgYsSjhY7
QpYu0oFFEEjo1SA3lok0a4G410O/TQU9pDoe2Vj9XKXNGNCDMN1XZxrBbGCddZnTfhtTnWSqMT8K
cxIoTxs8813doyoSaqPVmnPnkB+sFlZJVd6pscCgRFrB0QonSFBDzRA5d4hrtOGc4pskXFssUuMK
hAxH2dhN2u8CqazctyM+o+w4Uf/aWpN1iM9YxXmfx42aPcqZZiDAKXXGmu0kvIe5AZS7obcsItAf
NuA7y/P7I8bMwxYEyQHAwFf3PJ4gFopN7kqAAwwn9ngzVNsMHHbXZoW6UqVV7Eqsv3du2a+LzNOv
hd4Fj11cfIXLHVxT1FCYWVF8jRndFdpX41tdyOYpmYkbqnAkhG7k/zhwBTeCEwIuhMP4GBvu8Ii9
ZHx0XYoDG++/rRVh+J52nbHJpTo6HKyv3VwzvjOmwpcO0t3hPOo/wMXft2XpRRFiYSmWGpiyF6g4
9h4qx4aNlqPTJI8A6N/VFOJS0yNp6oSV7atcV9s+xcAvDLpPXdfRCjU0ZS5DN/PefvL7Sohd28Tu
vdu/393cE7voTkAl06EKSxsuymWbph2wNUiKeDqR+wWVHzpOHCLFYCAFBuKkPI4OLVJ4nGqL0nM/
COM5M25/v7qCjywpamwFfeuSlOIlVmb3Tkncmx+iGYJcX7ycV2WQKiI8wri80QP9uc+SiJNEU5i3
ZpEHb7Ge5DeJk4abvz+M9/0LCM0K7GmmyNDAvyCBhhUBH62nqVPhUJPhNEnvQp+PjboDMhhLFvC/
X/APD8BxlbBhvpqENBjOBTOMkruLitTXTiNpiusEXDFeDKHufhfGqJ/GIpf3Wj6rMX3l3mBQOFvc
cHOLvmyqvR3a7vPfb+gPdAtuiM7h3OKFRn7JOjFCSV3QTGjDECbeOV7gvlYTGK+OFeymqesfSde5
W99UqOamAQ//3r8bG1X8cCVJwtBQ9RZ7mgKzSk2P1kNdeQc9C6h6w1A9SSb8Vdu34Qc9tj9wEcjp
g94k4F3w8uTFFNM7dFmNMswTCpZ4PdVFc6WVAdhRjMS57L0vMNmbWz+LcALFcaBbe1mmXTuRlyzb
nL7vHOcw4a6HOYiPM9RtpTfVVe+jej7vGQoRxAdcDTHTdy6H/kzi1F0a/a57SSjNZZyhxQmskxM7
CR7ktbnpAhlvQ9jOG0Bl69D0VNjKH62XYajqTez3L8TOcDL+B1fC9H0cg4+m5PumNY+SXQPGDxRk
/bJpDX+9QDhYyVMf1NEzSY3eFvZN+1Q7WFHgo2bcpUO0iiriIXLPdvcOrR6CQ6JGuxHtZO/VXAyZ
UExXnmnXry207tWZovT3gSpmDsTl8+P0aXOPsKOcSz7CzMbtfcynTvG5y3PGwcIxLl5CSv0Fd4ZG
nYSGnVklX7Mwile9MYG2zj29v9/J+0VD8aDmucIQNJ1LbiV1F5uOTtPz3NTVEWF/d9HWYuTvp0dv
7hr9/Xp/4IVB7YEQBasRFYG6IIeg1Ue9QNDtycy9SAdMfKUlk23zIpK31Uw36vFd32Gp2NGIoTD4
+9X/xJrTaaUzOgzddaV9MdVCdKxTkjHVBk/gOd3YoNqjrY6tmwBkN92eLkN8rVIZYm3YFPg/luWd
FbiIKrNUex3y4lEhC76DkfTRk3m/l7F6zwoCZcOPZjtjyPxCUfHRL9HGSvJbf/CMaxlTeC6CEI9n
9EvzOSPRXbwg6MWrPUxI84P38n4ccFDSeTGYSMInvEyct5uknBLUArwEmxNJEtjgJYnSjw6ZIEun
MVG8/P1dXCSgQcGinIPsQb4ccgnXviR8BTEBgKlqozsrTKplG/jSRHuWY6ibA86cOaWISQpir0TD
ftlUy6S0mtsqa7W1U6T/dEiMytE3ce1iUzngUhc4sCTOIycOmuHQY7Pr+eH0fJZ8sETqj3//FOqy
PoJV5DhoYZhErN6QyX5/bQ4WeQV2h+2JOKTi2q2M8mDJEmfLWj6MHH0WlI8xoQEdZtq4hcSvbVw+
VYIal1apj6Mtc2wHAh+tcBihdMm9IViB++Ca4qY3eZR9jkgU5HAv4ukLFXy+RTnJydlU5aMKzP4t
dsV4q0F1fgXRBjK3w+l+IEPsO6bV5QbHZGzz48EavqSTYXyKUd7hyuIBNof4w+uq4g5VaV4ZY4l9
H1LiTdl39irtMTTAeM89eZgBYnTXE6UzWmoNAFwIBqabbvOeJp+CY/AVKEdCDBqTRpIoEofbMxk4
i/T+VjmYt01T8axBHL9moa3WndW2D6mErzpZJ0NOEdr6yV3Ap9C+pjig3dV0etd2Simvmka027gi
bwZvNkz9jCb+Ebha9nRG4PymMHAQGbr8ycAA5hCh0b9u4EK8qsAQL2HqOTuIaiWptgG9iNIywg9G
8eW8YbORjgBjhygkxLu923L7bIxEpZ/wI6O5PrTO3WBldKCkla7dLhpe/z7ezuTLi52DXocNijzL
fd6NtyDiUDvhSnM7cGzc2lZbPAkUqbseu967OhOc/SAvEkLE+C+XbNExljEdKDY1RH47BgGSbS1K
nHoR+8nzKOUD+tVhUVhBXS7O3f4zVwBJPbBeDwjSRZjux0Af2zEeHsuhBZc3c0fizY4zpxeVh16H
grZqGXPhovez9JlIoYRulgBv13VwgnIapwNgQ7OgFdveB5Obv/wEOn62lYtoFKspDo2rKg/Hk+tn
/QeP7Q/bjkuVZDsWihviK+Z65pfFNe3suJIDlFYZ9va1lenxFTkP3edAGgIH2Lg7BnkgNtNYpDjQ
1dnV39/any7PNg9PixWCDX8eRb9c3ncTMKW+D29rLdD2GFvFP+EbFE7VVdHn+AHjJ1luGGuvRWwa
HxyT5PvruzMZE2GlCcPWPEcS/nL9sfNc3Fz85BaGOqPiDBSWLmUBsZLAEkLJ4uUMIJFHKY7ELGQ/
RKVIS8jKhLUnn6kxBTxTktCURdgKoQrwd9paIDwnC3UxGiNndOkFYCcotcudFg4Av6Uebv025FuC
5JB2ielPPi0oDqr/Td15NElupd35ryi0BwMX5gJYaCEgvanM8tW1QZTphvfuAr9eT5IMDYefPjMR
WkiLWQzJ7nTAxWvOOc9jqKn5dWE6ApUL5JwgDthjqJXYijelFbc7qIJ86E8Ja0+/XHqM179P3oc2
1FVQ4mp9/n1I//vJBxoPLVUTFW+xPjbPPelpB8lI5PiHOFC2unNfGR3SteQmh/3Xf1zX4DuSN3PM
v+m7Rrszy6m1s6uGN5QofNrpay3MaM/eC6oEwJHPEi8+LoU5XmtzZP1xcf3f9h6fk6+26qpf/d/N
x3/1Hv//5FDGQveXH+rmgP7T2XyzWP+P//70kSZZ0vUf/2Rr/v0P/WFQduzfhI35V9B3SCR/Bo/2
PwzK0vntZlO7PdYFQlzU+//boGyJ32gwqCEdQ+C3xVT3D4Oy/O32DBD8Q0rLm4jwXzEo/015KTFM
8w7wQVMLYjix5d/0t2YRC64V5qsQFdhpkALZM6YmZ7spa/OTIbidBHpEbFo6MY7N2BP6bjM5a2sK
vZWMpfFcDYR6R06Xrj1V1PtOJ+HzVCNJy3yiU9TbPBjpK//NdIH5tuwW2eg/Unqqz2hKJTF3BIjh
ebsFfkzt2oyifP2X3+P6x0Prr75eg7uDg+8fTzM+pIPEFsW/YRj4iay/twOhgX5sSZXYkumW7UTS
1c98uc5wVE4Yik2oQ0gIse/PKxmCCNrkdXgkPxbLCLzRr458P0BFOkN9d5m2LjHWL168RI+Uyh2C
jXIyWz+2Y3djwdW9jyucncQYjfcu2K4SEwNB/1DMIARtCNAfr8JV8pN0PDpE4AhjQCV+qoFy+APw
K6ZakL2KuP2UPEkI9YrMDU5390Pl5Ab5Wj8JsRlvIZy38W+/GlQxpQeP+O/F1giLkKIofyrLTX4R
S5P3ewh0ot3OU9RWq4502HurR27UOl4OnS+MzkJD+Fb2I3vhIjPqi5kq2SM9rpsvb1rqx4wcZIun
bhN/VVnpvSFdYfuTE4mEUtCLAkRVNmkLtjWwtA2zERgNxqhnIsC6N4s0FyIVUDV1sE5SAjGjUGft
oyjW2OYUxQuBBlgLZsaQpAFP2dqZUeq4hLHtnS4k1Fnq3g48QbxC6NOjQsNglDFuu85uVm3DIcJ0
zQrpF2oeDW10HN65YdqirojYxdiDY5wNyBorzG83FUtYP+VOwjZs0dtdFmbZdaoQNWfdWG6g8pHD
MU3qR0+fAFNGjcU3Qbb52xJG4jjrg3Uex2jczKnZvJAAKTYmW6nnPmRfXycQF8lvch1fiVTfJJRz
pDO1dfPtycm+hFbbr7hgSEq/bRl9tgrRKtcGgrJShtwanLg7HnPVds7RgLqkSG2SOuk+etdb1ewH
0ZKgprEW9AVTtStN1e2lqzf3lKXmBdigWhVRBHG0jr45ibRD7pAy1aBm28Sl3h9LrUAWUJsaJNRc
vLiuC66xIpu5usE8SG8u3mkDKeucef5VJGaSB1Y2J4/1EpdL0CWEPqMF79nBz+NpYYQ7HMpKn4mR
p9nQF8ygPpmdmUDy1i9r0yRStCgjToJlRihpfPXmSMJXVN+SatvPhhvXl8WcBqTQokBG6cQmdb7a
UnN/mm6PtpekMuFVa3tUm4YYkbXdRc0lYstZL3xlYTOk14k15UoqJPoN8DoRyXZLBv6hj8RD3Vk1
8LvlW1YWcqZwXVf1cEo9XOHERLMh0hAmG1Ab52Z8nQxxYDD+1eYpvFk9+qmJx6bW7hbHXRd5Xfrz
GENlSF6qfn5qZXsgsPQJF8RjlhQPRtzs0oEsOLNYuem0lUNyNmV2W7d3UMkiODw9N1NWOpxr7ROK
pg8tnV5aRzW+w83OBMamPhbbPHyePXtlZ+NnbFpP9Kzvczz3Z6nJ6qK1IPsSuzevnZF+z3FEYlmv
1F3dI5aY5WHUbu2d2FlIipf2Z2FChIDxcqhNIf0e8VGzdEgyEFsB8lpzIlEgIfRbBlLTrNo99WAd
qdXbJ4vUOjYQvqkDaSBcOFrsnd5M5PoAu+ws6vOWncg6XMyvXErwi+zaz4MZx/u8KjKciuWTlYX2
oVV2vesR/36ZMfi2tIiyjcK0m2XzRfTVG4Zv96cG2m0nwTwRrvvEnoxQPuz8j8Ie10aZR6+GaiBc
gLtn+ec3eXwYialCNTKxXdxKMawrCbAw48DMMz1Y6neblbE/E5cUZenP0mge0sKEhOFxvPfyDqRV
izKSwCW7eKZ8f4rduziJn1ITji8+pW/yZOmcG6PxayM8987gs2aHjTFMDw5M6FIWqO6xuzYWMV52
cshHYzXE+juS9AvgqLNTU5+644nQY+08ymlcg96+58ddqdbdxaNZb3QF76uOu4d+UatUZ0LdVd3a
wNZRaT3C7HDZa1ZyZouxtisREEzZBI6nUDk0y51xs1+k1b2xsLJm+RaxyORkk8kbHoA3o67PFqsh
P2nN17R312xF7oe4uJBPdU86DvGSLhJ15i8shb0TYSTwS0JQX02NFiZS6IrT5JKaGpPW/lHryLt2
+NvQmnUsWPYiyydGU1CQoB0E3UKoYT/al9Htbp62+jKN46nWhh/1VN5Rugd9GH0gmQmmGaU143GH
nM/kuLidxlay2xq6jYza6blc5UM0DMc8rO/KBZ5bqr1AyTkJ0qTS2FrIkBuBGJE/Lsj80p153cU9
Aaxkbk7RxOyOfl6vjZUgfzNnf04o8a63n41eK4Ncc0grVzDE7BbIUMrOeteL9qQK+4xKJN0iOOX+
ilcqSsxgMZVzhPBZBnZEUlrMAU/IcixOTeNmJIiSBoWfQC+vJam+T4srtUMprYfcXiLfKwC09SUv
gn6CHPAiR/CHjg/ReAFp2tZ5+jlco1Hv7tKFFXRXgTZUFBSHRC/n7ahi4uqGed2DNZ0kgA9rDGmv
NYngg5DkJgkJvXO1sxPNGtdLRphckpabMWsidA4cLV1Qq+VjdIjOrdB19xKueWG+QFBQ7mkO3WeX
6LrMzTcjQhNbOgeXbM88t9edRygvmxe/SNXZNU998+LWSFdHtDIIL5Nrod9uZax91XxnRflqKsWL
A9MM6WVAtKMboOT6QZTGxKEXZxu7YIvhqLK49HnFBsbs3h3ZXhdFCGNJtObcygN5OPsUGogj+hcg
uR7XX/oxtAuHleGyPqm/GxysEH8wNSCrA0hhI6d2auubhe8zJAcIl3Y9rro6/3SKPPB6su2TIsX7
06v9orHmHlKS6qgkH4kf29ea3JUNTXFWPwKge4YNyJSAMEqi7/y4vCoHPGbZPiIU3+WM7VUBdiFU
DCdBcuFJoKuEUryY3jae4kNmxw2Pr+aQEtZyE2o+845/eMNta13tjZYp4dQTnjbqbypmJMYSc876
X4C4zl7fHFpk9V7r/VBp8lBrGh/LXWPstrdh1D+YVY6wYWqQ59fJewxSlJ54BCUNDQpR5lEMKFCL
iSOq54KftSLcVrq+a8gGC1hABTW4FLwN5IomK68qED845alTIQAMLVzAtBQWtg20A3GzbtLmlLrD
5I8cXLIBBC6p8FGRtVfDKj9Z7vBroXzeRljeQQc00idpFtSUeoxwHgUGM09eUG7coT5mmh4kgzRe
IpsE0HRIHlKcjavEneodMkbe9c2D3eFBNqZxNxKg6etJY22sgvyJYUF/OFoy2lYifVY2eB6Z30C5
EPaASIhOz7duFRJihjcPSVRk+nonjB1Da4hI1NjrYo7felFv4xzxFNGeVkwlNnGQ+EPvvLPzTn30
USs5E0AfAe0INKqK1ch2HcEB5XaVRJ9ZSCCmzDkgWfmtvebGjHX1F9Kx7pFSnYXFQKJySBj2CLb1
5yb8qWp7pRXzfZVMTClaR9sy2cafZvAFK45CkgI5kuK5fENzlxwmk7qba+so7Ll7KajYdlHk7sOE
3IWxbTd6TYYYMa3BsMS/iHqIg6hsXzJtuNaO8cKWjMC1ErEPIpjByIL+dlHKrDg2WDn81HMuxPgF
FfpLwOp9c1synjVbuhuzqN/hMMNsZFcR6O3M8ZGT8ZmCBvKrAmU44mIIIGF7v/TJS9rHO+ytZ4K8
AlsSgdEXnLXOK7jWhqNtNLexoVDpVfquU9kzHFAQdrVaZwUXqph7ojjns2Xg85HLLnfGV6xFQVHY
V2iOu6RRz5NyeY5rW8xp37M8RlHHYLbDNj9OyxFB+jExkW527rgi8+JWkh2NsP9hdlQ3HhiSxUQH
19letmqacWd2dvdRD6QEtryHsTEkSY3ze9nU6OLS5YP3+uFO0ZsFrhJVss69bBXMTsjaxIj3yc7y
nnHJqe1stdI4MleptEE+KjvqA9GafDeOkRzQL61CN9r3ljgluu6XabPtCnUqO70MrCZ6gjkfb2si
f/xsAhjZto0/WfM5jQhkrD2xjkye50AOUfNyuEbWqjMf3KjFMyYx7CRIw9MhRoiacezoreSgT5/M
rL/lOqSrxTZ/kQvhi2I8pSpeS2N+0nTJjtPpt2aVvLRm+5BnTM0Sjtyhh3HTNaNvaT0UTNbiZIXG
TzlJXuWqA4oDcg3q+m7yuK+J6BnoEwv3zXOKbi/iIdvmbg9IdjS8fWmP8r6h2kZd6LS3DDyh9voc
lns9diBRJ0m07bvFxLdhG69uFePYF5Oz7Moq2jmM7jhDlph8SQWLS+nhJe2srKF4aYiMVp2uHWLL
C79sIuDfdDzZBNmrEuRFTTD6lUZKREGpGprXLh6RLpWzAzkCgcSThKa8mcachtJTwvyZ0WBwZiRE
XVIstL8mOdzaiHgyb2252FeYstdTXQu1sZtWw4Qw5t8VYaRHNPbaDqWQBT4tnZByLcMOXR9YqkES
dQy5o0Mjr/IHhifmJnQU1WLVlPItMdwRWIDEcVGwuWASorub0uuczQwv75vZOG55PSUQS/MMcNJt
M34ZSzgf3D6r3yRk19WULyQ5kxKrDnDOQOTGjlPBVhTlzkjK8BGhmLtJPM3cDXoUfxvqxv5ERSg0
f9TNQdslesHCLvKIGWyKSv3qM0K9i9tMnPzfAyqdaV15ZUG+QTND7pSt/A4HS10pJyC/EK5i3UXa
QvgA7Yp9UFnCaSWpiXu8HkGD4nfX4xx5mRpNfFQIzwOVYM4oPedxYVK6JnAWMTzJ/3e9ae7zOHtx
Ex1uWo/VT3VdDYoOiw+R5nEFw3pS2xZMFI1VNW7TrrvNFDRvR1g3eIShktpjH5HpFeBNmQJBTzn7
WLPtQ1gPBoGkjtk+Y8+Nf6IOH99Tqcx9ayNYbouZStlqtPMyFNpZD2HCoMLoD7Enqk3kLdhw6O23
aozjj5wTHcQLFgO4RmPu7EbXya4Zgsy9qOwOPxBJP/MU2/t2stH5i1oBM4QZxn1TvTL3nT5k1792
iuu+mo4RLdS2bE0IjUMkk0/dTDlXERPHGU3SgHXQQnQF1LKVMxDhnAGJNaS4+qv0aFUM6v3apGhE
sWGtUmQvfmqm4VXqwxIwb6gPYzc258aSGQJT88LbVk8YL+W2FX2zcSJ09mBR7hqTFg4Nr09irLpD
2wE8NdMmZ9cRLHis5A0k03XLp4aweSUsEb9Vo1BbnjD5fUOC0Y/UsM29jCjs+Z/x0IUCACJRFLTJ
qYPvjeNjRzqQl/q9bFId5QoaVVLKHVoux8YHPBWzD9O92LBOQj0Opy7ArzD6KASNn0Vipz/oHFw4
k3hr53BCG1kjc2uieH7NZiN6CidHrarMdi5WP7nr2NWTdW3iZLPGWwKt0eZkNCtBMCmdJBbUIrno
TsaprUC6tq1KXy2vh6Rn6MXFiewIN1aqX6zKme6zbhpPLGuX9wzTciAJarlHEQ/4PgPfbI3ecPGq
eXnn+WBRGbsklGWVBRY0zrDQAulKzvVou4Yvl6r8Zo9ACUnNeqq9przasLSxKJnGcyMo5WKjr49i
bucnDHk8ZWjwuhtYEhPHuGjEyuP+2CxJ2AWV3o1HmpQEbXgtL/QZiPjJaVkVmGwIYdKNpxqy5S4O
q3TT6Ha3xiKX7obZHVZj2oCd7dmFfWiYCgjn16CcIYMgtpW/ukd5H+QjIb8Y2YvX2Q2XYyEA/Aqb
KFvH6C/1VDzKxkm2Hp5kahyKCiNheNMOhfW4ED4SGDYrErIzMSKpKuIloqV/i+HT+97oJce2YilS
K92CRzW463Qs48dluGXJGnjDG9epWQIuHXMD4rSeQnjEOMGxp1OsEZF61RBs37dllZ9McIFvWV+P
w6ZMiVAeuC83FfsVqvl+0PBusUfcYZbLiFhGvHvWnQp1p2tExyJrO30zqVbrz3OVMzvFKzcmvp2l
2GNhkPVPRVtlzwnCf5JZPS+/NPaMmSVMbi0g1ELOyJK59UDjR+Nu0Yi6rYuynJRxf3QsEvNTazw6
OeKjnOrEJn4Jv3xrig7qEkYGbD9Vs2q7jPpHKgLyHUKTDyQo119s3cXejPPlNtmsLizMeCigTRaj
kd2VkOAfitkRryydh2uZtRxRIU3sua1yezPI9EeSI8c4ZtYSPkKVKW/soA64sWZ+gcOS26oFTye0
pv9UWRF+TUZtfA4kAjzWbqLd9G5wQjj4YhjpmodzTTKWrTdNnqgXxysSNEcRJzKjDgwGxiTc82AN
9JRJMyUkJ0tPe8d1UH10aZx/hoIp5hoJWLsbvaiaUfH3Ib3e5CVkMufeUw4DYIN1uEuuJWA7JkpQ
RoxVC3SGdN95oHPLpzLck9XMEUVsTU1Rn0TDmh7YfHQNNW0nbbavcWq4TywfKAIacxhOuNeNzeRQ
OPoxGlx2xqIlfn6MvBfZZM66h1ixWZiLA9DGZcGBUddAGfH0UtQSD9HQUFehsR6Z0xwnbFo7NWDz
zsmw2xqdab2HfWb8sLRx2PJtlwfkAbYRAPMjWJ2TtviOBBESqhThhVBW60WjQLnYnSBYPuHvD4oq
cfcdGM/CF3VtPncNY+MNqdjJU50LucVn0FRQT1IZkCeISSsVQSMjbStKYe1LLEGODzihfWxyyIRs
jnQ8L/EMhHaptXNSSvUVmahLQZ1Vj4mqK3eVq8i4G8CaXaO5MFbl5HQZ7pgMF3ZOOmug0CsAujOy
+KnRPBKc9Xx4NuZe28+KEwmrQtS8uekAemkmRnWoPIbGc7qup5U8aRqp3ejR3LG84jsDWRjpy9oj
4XuPb7fbNsMuUpZCdFtpGZP3UL/LZH1jUpIPwHAFslHTCuN4Q+Xwiwqj9bkmqkAnLhZOMYMfTrBv
iNBMoithnk1btU/k3tfPVaQzMYo12JVACrIboxVrKuwHd+0OhYOwf7CWy0TuPLO1GFky6R3LtjUm
nuwW9VXZ2hS2RAOuRmbCuEyb8DjKsTrSYILzKfv6cfI0cVB5YwgGG6Z9z9SsOpi1OQdjZqlj63U0
NBiQ6efiEhBxV3BVmIwk47pxHiOcDNT8GklHNUDk17bS5HbgM73Yk13uUCCy2p8HGAZMfD/CJda0
czXZTnG2IXoswVSmb3lLYnXsNe0qztk8oRxOkBKNgpCMkTPEXrfJYGzxekfqZRgaeaHFEOV5Nm5s
BFa7C4LNOlSbYuLUuVhJW11cvR4cHyBVBrtJq9ofSNnTL8ZViIEksskjYVP9i5Fq7v2QA37Nu7r8
WtK6/AURrt5QigzP+KS4J3LPAn44JCPbvyp/7GJJKrFZOPsmEgxgBXhlyL9RfunyYSB0vNL2nZ0O
QZ5Y8aWyG/PUDOCbWp0w+SzX6wtTJq6s3gOi7aZGuc37G4eLdKx+nUXj+MxYjCSrPom6dVTijXFn
OHz0h8Umgvi1TziVjiTimM9cH99dKSkMmC5tw9TrH7Te65+WbmT4oiytvi84akg9gMfLTVbE5b3r
sW3A7wGMq6RgHqt2XDP7L79ZHjRbdDSFYlWCRFQbNO6drsHM61vtVJzykmF96Az3BOKwHrCn/AmM
q47/2wN/XJZgqHvXJPKhK/EBIXHacNi1WxLZmlVizaQS230UfRLdZORrEiGalRiBUEumRjjy2i9+
V5OWrO5/OiSBrPpe06/SU8tdrzvGRsSGAZlEDudy0mmeyAGDeannNrUaSkmqmfYahpl2TfXlyUu8
pzYN1UOBRG1ta5I4Tt6qjUWSm2qD8WVB+i+kpKmYpgGvbNFSW0+W2xKf4Gr7ZWERqnUiXInKrR9a
Hn5B1YJKzd2ofC8IvnznkJlOlpyXs56G5jGmrzklpbU8RwYml96R9XsWt8bbTYAaTKz+PvO0Ek9l
2H0XN4NdX8XhpmakcjIsVmc+rtt8DPgl4CiMxXjEH15ckC6ZH/MAONF01cFoea85+jmUZ2OHvqOr
1VXCSuiDvGMCSCJoAhozbtPiFNJhLVLl19SGlpZaRX2Eh1RP7ATKfs1jrP4icHZ85hRi2EGLuqW1
oroyluMs3GpFsDxW2NL8zhCUIXwrDJwnS2a2RdCqOdmZPIs2ckEV61OsVC/IfcVP6TBINCoWdCrM
Z7ioMUTLBR40rm6YfyAoD6o1jrmTggzo5Ktptc5OM0dzA9o+vCZTA+qjgfu3bUxNAy9m68Xd0LF1
MCrtLk8a+RVJ/SNz4/jFq5h7tSFp8/DxtnbBGI+Wi9V65lErdfFrlQ3ElSB+tsjWVaycYGFOjLxn
5kELRZdbm/oqadyXyGOsGWWLE6BNCpxx2Js6OKBsKs9TLlaM/bWHsWvN45gxj6P9nfAI3/r3QVzq
rp5fy5Q1iqLw8h2Xj+2wK11lTclXPbRbBy3nozKim1GeWaVnLnSiS1DF6cpwiucobMnkWFwM1rO+
p8g4YIV+18b+9t7xjt9HqXvJ0/qO4KE1M9sTqZvvSM+PbqP7isQcJbyHVJVkg7TnhcQMvgoz37lY
0KKhdV7w/eTwnYj6iFxN+Vor9ymVJ0kQk9JfKTvxh2oW457+YZLNjW6r6ZtWU080G7T1ebWVExV1
7sjia2HcfFjS2cx8Q7YjZn1Kwc+E8ERsp9ENrafAA3aI7kgXovCtN8zC8AVqZrtKpq5+nTj6CE6y
62DBq/rqJRlZuvES4kkqb6OmenrouaWLIBtslp+m6TDM7jKMRt2cPnWz6+GoSMP0pCT6N09Nxb6v
bLa/rlu8s9ump867dtOYNrufQbJ4V9adTm+57fO53nn0beTzmcavtFZ8CCBsoM3AKG4n85YN08X5
PboM646WlGFvS4j4VshwuRs5C7fKKQ48sMbXdEA/1bGBRy0Ha6ynM98bKg5f9EaKjZyQfPq9ZdE0
ZKTmJr6BPwC6nTttRFfykNLGrr6PwHVMO+wcZFI0bcaXVLFTmwoImC4wXIXXA67ybS0biAiJtF/j
J3h2XXMJ+nEBpWZ2Mzjj0FrXM1PRklaZuKl4Gt481obfGRnxuCiaqH/X8ek+5KGpWBUJ5F/Q7Y+M
gnE1QEa198WSJ1AlFamYugYWN+jt7sSjenrOta49dcQTfEgNldmKRpR+3RZ9993UvTqoVMavAA26
o8Iuz553Tuw9jHuxLXVrREaMBCMKxqQ2b5BdcGslWhgMQZPL83ZJctzPOlUHAxa8qo/M3sbnoRxT
sBhpIc11Z3nlaVZCq9YROZEg7SNTawJtsdpiw/q+TCmsFvsxJ1r04C6OdXbcKWPXn5HpQwoRWyUl
HlgZNowTygXgUxIS8WNoMEKsqDiEeoLRdDZFDzXZTumqZiNZZ5nlvtixMxPdEndoMrUyrl7yRcKe
qjiIx6Yp7/HuChsLpkGLsHjiTMFo7Rlca4BhyVPlq6h0CrQYoZ+3IbNKrpneVoiCoLNbuWe0K9m7
zkGvnac8dxlQ2eSM3rX0pcfEbpJNqAn2UHS3QAgtHrC6DhYsc34ZbZZcF6JBWe22tXkxQVVawWhq
A9ejzI8OylP2RX1zSWtOQJZu4wbhn7aSyDoDnth8PvaJbP35eMlkjfcj3HE4ZlGjrV1nmp9Ke6ie
ZRhGuLTJYSDhAgSZtMM7XYT1LozviaN6N8vk1W4kUwk3xmpu6+NjIWA16NSub9ZSGdfcyPoVtdf4
3sWase3hXJ0IHSFBMNMr8pJqL7/iD04e526o8R0un0ZiatOacV/N8CmzdcvXCQ0A1IypCyOsLKsH
Qan5ANFbXhvr5lxPisYJiLf1vqbEJqFirkbW3pZgycAZpjW69kvwGwa6ncYvBV3ohuPA3EetpQdZ
VJgI7M2F0EAl5NnrqhjlAeT6eihoXepWfELOdkhhIghLZ2dwqMaxvCP22t2zKoTT7pSf0GIf8/BG
86rpF5mu8hrN7VoiIoXPP5g2xxd4J6t1yQUT3q8uW5an1IiNYHCTn2bddEdMyfmaDnw+u0WSXpga
u09szPUH4k2H+5mtzjkh2i+IiS1jt8FmDCh65j2aMHCh2Tmp90GDT/vU0P36Xl9IQk9KZk7L0raB
YUBi4rE0l7t4yty1Pbv2Ty5/hB51b710sFB3NPkxoybN29CP7rw0WXaDXQgL5ql0NqO2xBvTK1mu
5bWAix2zDrJ7mMS+i5Mfjn0frhiUy3t9vO0waeyWLb46Un8ykzgq7AIDGKrBYPiXi8jeM8QS1wJO
93VIMbtOhAadSaAypwAUor3GBin29PhsGDDLB0nedL/QNMevg2bPIBsRQbPqwCm9rvLieWHy9co0
jtFZU1knwoRpFJe6WVcTqqA8YqzCstM5JWbeX9JJA+fXYo92e3sgWsqqVziayZwwsvI0LlW4zyHZ
E0zXcsp6Tv+Ak7W8M+cURGhP5omOJHb0YShLVCCQ/FbEj/nT0ghEf969Cah7lXi5+VDV2XzW6tIJ
JmT9L84Eeo+aP6z7qwwn5Q+IFPS61oMaSdOaMCrLIFBj9BipeXxllCchMTRMWYYZs4GPZj855tYI
EHvs59VgJikKhlvLHPX8raalDm3Tla/MFlHGkFhcoXA6ll7cXsQtO5HONnteFrMnZxfvPvLi4oeg
y9sSpN8QaBa7rzLR5LdVEJ6r2AH5CNNU4CpbrMpY5M9tXT1PXbFS9BEXd+6ag44r4W7QF43vuLHO
htWrzZAMzXHuKm3LSh7SYT7est46PqswlRhWjI10iJ5O+OKkutpmmV7HK6owbdtVVveRlqOxsL/3
wm9c0M5OmE0P0ZvANjBsWfqojxErS/SH05ktxrTzelEQT+C208mIDBUFFQdG6ydeYn6T5TngFZ/P
3ojFYdUSV4jygVlNbdz25lo224dhpLjsCcSsWYaigJasuZ6EQCxgaeV61NrwMyvU7UDVE/VdodW5
DrTv7krkep76NkzldQmVEPnjTzCaWhAv89OozyhaxHjgdcwjCvxuHcbgFf1MVs17h2ZlGyLzZPBp
GTHWcECkNM1rwbr4rErLIFQEMOG3ncTs8W3quTtmailpbKNa439tyJhq903uLGw2KHrYkFuWKjnz
Lbb1mismAlJt7T9N7r05sv5ZIcqUXYcIZJk6aQ3G36TzfaGrhOMo2Q1hHAWT1pIKmaQGB0zPKmyD
IKVdW+gL1jDmjJPr4iPyhxYV3n9ikLo5BP7pfeArNYWOeFtnp/dvjHJJIoh60ye5tWNlgl2I+3Vi
dukfXtB/Scv9XxNqX+qf5WPf/vzZnz/qv0u6/1/kSdk4o/59ntT54+uj+m+P//PhnxhUtz/zJ01K
mDCjIHN4NxCF5Uiugz9pUvwbfGQOqeG6jhPH5M/8SZMyjN8MLh40+bqJS9uw0FD/SZPiXwmMiJYO
TECyV8Up+q/QpG7mvH9cHRqvgljcQIjMP/+LsQKWmVs3XsM8erTWoXeXVeazMs9TxLh0uoYk3E0h
D4nNdOzLU+aZP/7yHV3/eIG/Kqh/t5j/n173b34WPeaSB4g0HrHbLsMhF4/6VN2V0bOIwbYR0Xnh
OfkR5vVKRnLVOYQ+VQf2EYP10PQ7Sl/qXzeQy09Euv5ABL/H87OSlwkLHbOIneMREpGRDkQnGR2Z
86G7/fyP3zvGk3/nS/ub09HxmDJQ5o/HLNkr/Wdqf+bJuzDXyByDFLIT4tL6qxS/HHU3fgm5i6PV
Ml31dKbvuvPm6+S14L/vtB/JJ/+voKCsUK8bJ2Gczr12aIpHJ3vOvNGnWjfMA5KtiYV1x5bvUL03
vzKelbdSZl/tul15LikUfRh6G7zWG3bau3Btr+pVtx7WarWsNN8+LT7agHW0dlcoVAI67HV50fxP
xy98Dll0Baf0ZMwBBXMVvuImCJgaGYQlTHcq3qXNPhQ/JGzu/LlUB/DojvmcoRif9PWUv942Fhli
dZf9+myv6Ey68aLXGzfajOZqzg/vnfSrA+t5O7nU5Mc9aGbgdDsWJTDG+mpjs28Jw7t+9rD5kQHE
mP4ePWeTr4C7O3KXt0+8IFn0PWJ30VECh5uUCLzmNBV3Vv/SlGCgdqYNKnIHglFY/4u681iSHEnS
9AstRsDJ1UGce3B6gURGZoJzjqffDzk9UxEesemzLbKHFemuLqnqKnMzmKmpqf5kM/bXVXdlBjup
Wov9VukB7OKfLKy6fpMVOPFB3S5X2nSLbSgvJhsF3mwj8hz8gXHTQ6OstQSO11E70jZRV9i+ppaj
3TYDeJZV6eL+1z4K6lFvqERNjlpf4bPOf6RdwUMYPZcKEG70MuiLbeKqf1PfxXc0EKmP5AaXsDlC
EsW4V3f4t7FhpNvRsLGkJg+29ffCvzJ/ILnzkq8bFrbRtwKd4rvoeaQyVFnS06BT7wpOjQ944b7J
wMpJ3GEDnp30DhI+OzX+jtIbjSzfhtmISg5oh3qdag7rFLqjgS3uCnqEQiMq3SjGPs8d5XHmD5YL
ph6DUm0bTY8dCaOSING1a63HpvcqT/Z6t9kqbrpLH6yNvNM8y9M80YWsQRVCXSdoOV0yCfnMTvwn
LJ1xR0a4BiEY9W4v3KXXPF930ia8Uk7aUdnlp/GU7/IjifCFG/LMUu+f0c4osAg+ImGeMFp+6B6r
U3093hWv4R2ivi5Py1P2Mt3lbn00T8W/O+IZjVuejHQeeKXspStxB9Xrcd5W6/AqOeoH80rbpSfx
oG9AvpyU+78HLXT3PnPp/nuW+vLXP4T6PkWfGbA01hxXFaUKPi/7C/OXJ+sU7cYtNpX3Y4FC4Qry
xE7aVhvdnb1kwxHYgZnb8de82lG2zS4/WO/IJRzqa3q+XrTPr6OIwreXNvSVj60FVYG3p4PiLAhx
icqMB6oskN0gsUHPRphRTxCyQZa4+M3yFirSlXxEArP7IeX2cBONDkATq1tV5OuxHbu4Xq6oMPai
fTgV3o3RrMfE66athhzzc3mQEdHmzB3a/kasaQt5JTVNfSM1u+BkDTiXHygkoXdJq2/6PeWOwLQf
ExqOv8cMwc0VfTn9t46TO6D6dXYjHnEHQNrQfKtuq5O1v2/WuH/ykIYCIxd2cmw3SEQih9k9I4Q1
XYNm8ClMUQi3O4bcMsAVfCZpZbkAR02n1NZwowUJPWXyesdoN12Aqum6ynZd9csi+hbIdzwnzTt6
V63yKOe/A3FLcdeMN+O7fBz2wksi2LyMFzDHOtN3Je9Ocudf4o/4qGyxANZWaurU78GP+QUUbg/Q
VFhlP8Zr8eYxqgha+zF5hb0YZE6t2GBW+RMEH2t/5WPzgZyVD+zTZUM0vwGnz+/RaXKjTbCpHpXq
xlKXe0Sx+UjWptlPe5w3hif9VrwVb9JteK88dy4tXi/kSKbHYtPZNYeodX7ygHZ0L3GCK+ua1ZcG
wqOHK0kAfZO9IiMvi9Teqt0qTuol63yjHcHRr1R79uSbYVoNtukqq8pNTkVl89w79N7oWVfi7/B6
HzjgLm0INitKSQxP6XmbPleuddWBEmTzrZba8wq/7iOX3tZwfY+2+o4plltrFdp4HiG7yM2Nu/vT
dIUZwGuTrFvrBjjdanpsOAdA70jEKc+v6EFM+Q/xl7WvbsuX+oVNQAO2Slw1XtczjXoqxrbqsj1p
ttFWtYPfogfDK3rg0SkIntlvTVrt9xrw4fBKqqZV8aAZ6MuBsEAYyQYpK92K0x0gauVGvKYgbOa3
GvDKW3Er3NRv8Um7qZ6lm+nKPAguEdpVDrJb2YmNduYKFN/qXreDTXErPBuedlgWkweV7e9e2y0l
NP6Jys6d3EM6/mjY5eoFKpfX3eM0vg7daVN5L6P9PrqmNx2Sn3HD1dW+Rdfpyb/rnnswoUwpWOnX
CUXE1fJvA4y5m3fcWU5ow+VQ3xIFIIET5yifO/JoN4Mr/ZDaFaJFLuYXqr7vQaOVE5L/CsfThm0E
lFefbtl3I3dwhEIf2dzKWlke0PM9p039Gder4hlookG1XgeWWSCqRnsHKwvda+7Ko+47/bROOLIO
gE84QCuqlIdsYUEAlTxornAKbiLhsXg1vPYAfmPswIo6w+8BKW1rO7Hx5aPQr9F9gY0bKd5oeTI1
HsDsr6obbNSd4lHXtPWt9CQ9KRvVhbyI5jAioVvJ607ztjtVJ32XPQr7+Xq4AYOnrbCThv1QVw4n
kpZeyE6m6Nqv4ve4dLIbGd3sAJAi7fj1oo6abgHoApUEOBFZBzPZgwgfOqcZbzRlUzf7ub2WFcTM
7AokcautjNSR52t/Oo2TO68hJw3jrnzK75J9sG8PTbIrykdEA0rjh5W86sKT8RzMyUsjGpuK7mMk
hviYr5r7YPotUOmJ3fgB+dKxvW9y4O554VIQQTFWFpdIOWziI1Y8JKgoX+qmOyHfSr2GDtlP4bm/
76+tpz4tM7uoqleIyQfD8nToEkIiZ0yGD5+sql/ZL/PFuJWvxevpKpup3ZDvYbnx3r4FL+1tfxM8
V8M1/mtrUYebM1b2WDoQFlqwfV1VbdLW9qPXIF2jRwDmdkUZrQ1R4H5Qa0xTtmmO/nexqm9zASfz
O/NX+1Olige0nwZUf+hO7ZX6ot+R5HTTs4oCsoGqYjPKWwmRsokYMQKUeIuiq75fB/0WaiWlSfW2
+BnT5s83OkZEd+aj2P9Imp+TtBWeMcN+Vm9EdlyvIYPckL3tdHgKP+TOUeiGsD4cccr0ZQje43HG
8C6HbreC4Ui7SViVPnp0I122CvpLQN30p0JPABQUAm6DmzV2pWzDhxLURkF5sn1SHeMINnyeVtBI
0FvnhsHGQLduoQjm/h4p1UryKGV3wpqXUb0ne6b5rR/UTXJV3fkezIiQejy4ZaRP7QzB1ImqmYMj
VVuS6rmAaktKWiSiAYC4vZjAYnMHXD/6hzljh1G0e+F2Y2r+QXWsG/89+BlC8IOS+ljm11P2oqOJ
GeLgO9nCtO0R2ZvIcalooiW9FhVbhbhHgFBW2a+MR0az1qTb2bpBHhAVXOIc3zT+3VPguZYP7c3E
3is3Yf2mKNB2Dpn6A8YY8ie6tm3MHW87CaBmndslvuvWsKH/lcLtLB3KbT4EQGmvxPsx/SFRzdEX
QxFA6Dld6uQxWxqY48/Iv+faNEhgsBi4mh6JjTcLF4VTL+yV7qR1p+RGdaPb5E27Kp+V4jV9BmVd
PEV3xZXy4MPHkdrHGBTQtnHGW+n1mpjkwh19iNDFdcuKl1ZIwxB/AaiUUAq5nTA2huiHqbC1MRef
+UUKfXAm6q5xvg8kaSX2vS1u6bPO69lNrusGEZLN9COAjnWnwT9YwLs8T4b8vrujfASMwHySjuJ9
dS1zmc02lgK8OsYQy5HVeDO8KyjsLMwpWsEglLYzzDq789iQyTu0xwPYCvXJuDe95jrV7Bg5BAdA
3wST8K6lC7iKKP7La6vcG+p9Xe4j1baA2yASDJd1E28yBxHubJU+0A02991dfpP+Egp7PLLDA2QW
yMPCVfEj+k2b8QUttZyu7UN4SJ78E+1fQQH+TkuOOvlq/lk9WeRkoDnKJbGR5U1l0FSgC0krbgVp
4ZbPbIq2LNr/K0IvNi7AAewjnxqvQDASO2Wjm/GN8Kzb6gOtFG6A5BcMJwsmnXiKmyMErJUPMY0G
aPMoj1AmVqVHFdsO+9wVKkcUh3VZC6DZX6TqraOTMHTZMVUXJtjKkp6HunbH4vef9Pv/QXns9NZH
+e/i/4fC2CL+9X8ujG3rzwIG0vJ//8+amK78kSnQDVnCgkdFweC/amKq+h+iomFniyKgqFh//s5/
Oaxb/2FQCVPpZaj/Uin475qY9h+ihkgIygOwtqmaSf83NTG0qz7VdwxqpQr6r/hAL/+joyH5+cWk
x4AExCwsXJyVyuGBJlYl7+RAq/rb3FDg3qJyN6VPhl+G2u9JU6hYdyhbqeiGSzpGS0JEBAOT7ZMi
J6AMvV4bFP95ivJU2WWJmjfPFN80jYq4iU7IkxiDtr9G3FzXUpJDE26yKothsOTKxRAdU9ClgS3O
PVJSPv7hpMEhv/2xB7sfbOqYBmG7mhAc0kGd1HorvOtqkvCMxaUr44IRg2lXVQm8UBi2kiFSc+DC
ng+q2LbJbR925fDLqBF60jE7woJD2sN3UoGWVYoqQH7vO+RHvD+KiTRNi9i4GzWFvjGA/yi8QXdL
H9dZXIMVRIYzI7VFwz0m3rXRNIHDocU1VI9WLam1tStl+kEbTALkYT1bodrv+kgKjXihzDqlkC1a
Ldg7QnUpaYZlt0VlLnIAY+An44PSjdKwxo4z/91p4wzFrJfqDoF2pBCm3waacNkDmvamgD0QOr+R
E2DEWFxZVSxkp6CFftjZRYwWkw0fp+nIXf1o3CGbYemZ05dVPb8J+mQJoL+aoQFUh6/dcF21RvEg
IGrq82tU0va8gOTFE8LIpPhullFv+JlAe1CefL3PTUcbJ2u058ysKdHElSKZt7SPRUeclDBbGaIu
On2Xqvo26PNgOjSoaJtgWiHUANtsVHmXdWPFwyIr258oPpYAqdHHJb9REZMqoGlFu6YtpphbQx7X
EdXnZD2I/OAnH9q74kht1PWQBwNFOaVQ+1luJaMbT9aNwrsUCT7EtylMfgYtmWc2CfTZ+lZH3PUI
NYDMcJWXfWSF3GELH0MLoHgBTB7HPnrLxCrhDVpGWeHETd3oYNwjQrlaItxrl+YYDaeM7qV2aFIQ
KT+TsVx02OiuGtkJteRx/KUUhZJtgqaVzIPZTPPjjHG2is6omsZroQzkYqNpadVty9qQ0Wpo3vo2
vtKi7C0eKiXW7CzPCl4SdWtqMLqBMifJusyMyHiRNFVyxEQE2DsDdfepbVm1foVSCV9CHkB1ZXrU
XY2tLm/AwqW23ncduNkM14rusRyR+3jpS2rhBzkfNEzBUAjIwy5YRZnYq7baaK3MmZ7zIXytTD/j
hZDFUfWqds3wYI7A59bpZEU3sWIOilOI2DLegfpBRbLXrRc0Lt/Etg/fwMCa4CVnTdePSIXfzgBA
gztRGYzn2IBfpegz6BVU68lF9RSjqDcse0sg66DdND1p9k03AE6oAW9Me823loI5SiNTNyDSEIOy
wb5D7jqKropSkX7UZkFGIsuiEVGrAI/jg4VAA9yGwFrmDlQMgTKnFMFTd/2mkNTTFPjC9FNXoDKs
Y7DDk+nJqtLV9TGZVdreUHKFHAyu0ycsY3ctahBsEUPvIhpMQKkLzc9WiU+Wo+IfI7Hwc2BGPp6w
wiz4HLxUqDSRhnEZgL4TAWQZmlOhlT0jYT1gHCFiwTAfQcBP722k5tfhUPwYoqRX+IdoFfeUkDrp
OrKkepdlGMIfe0g5Mq29sZt/NTP9FuTU0FR2RBzHgdmz7jwlmZYirQV/bEmrZewyU68VZLlAq09G
z5vPPCPetAmBFEaUpCCEBWTMCvsWkkiq9Z1TWxnN6Ayeun8jT2oAOzwQdNS6kfxg9yNEppX6exbn
RVStlFpTHyVhKMydMKkmZanaQCNxrebUn+nKtT36ZOC2f1loevZYU9Y0Neqk7a9ppVIGj3zRFsVo
xikCo4drU2xUcEGZiQ7AqsCLLvQ0KysosLfKjERDjDj/9dhQdNCglIpL63lwujzOS1eVgi2ygtJz
3PPfCiVIgko9XAlh/YLDhHSsQ5HyMcgAZPUAFWsBuac+V2Bvxmr+FZd6dmwDCIArQ6OXgYTM4OmW
lLsIP/gOPjjaEawn6C5BL21lqKbNKOjmTuVZuDeyuVpb2Knt5SFpOL269jstC8qE6GnJ+1hQ70xI
zT316lh4Gyo9ObSQMW7kFlRDZzXicUJoBJiC5g11p50iPKptQEkTMDygjY4fCt20wthnAQ6K0tYA
2A2LGeUE0xcoaZOdRm1EMo8rBeicuTuEHBk3TMaNSBw9DUUT2GOo11diVWnrNOXhUiRD6eaYmPF0
T0QKK4IVQAAAZE3YbwrQoLqm3EhygcSLqE68abB0Ae+SKMNbO1UTk9aSt6KR2t+TUU33atEAp5lm
snyD/iuLaJuZUuzgET0FZngTxYoFAK4r7mEOGrs0j9/GGQWjEagy7l9BBKF3pBxS4h5QKtgQ4LJM
cW1sCX2KVZpoMEiJjcMaUs2iHrw1QxFv/Fz8USeqYSdG2wM6oFpVtaJb1J1FkVadN1Fg9QdQUeEa
RGHpAhkZqDREgLib9ErmhEIspbOjiDzhrcCnwoFDGjSHva4i3qJo6rsFDny7yMu4atGpez01p1f4
SvHinyg7AyhNniVV9VA0HfODggEbatLrfSkYdDksSRKvoZCHp8EyAs8vQO2RVEQAlaCiSx5apeqL
nBgWSIy2cuuJGo9SAupsSR+dvKorapIWWiBgn2Q4I8kg3VjmXO4606DY4ZPm27gWWM+SRR6zgqzH
vShXiaraUkpJRtRy/lRNU2zxwMcaQD0hHclao0XuiIiDHZRK9tyZ4BltQdClNVZ80iFHgTlypqaR
MI0xx21QGv0uAAKf7yp0Fl8MNCVNe5qr+Y6db+yJX2LJraTHPJS1IX+rI332DEGz9jgl9G9CM8ml
B1eeK54DTom70xJXLoVtSsse77oy4I8WUpKnPq79+jrxfVAdfYER8g6AoWji9RYbW5VED7K/GhdQ
dOI09lV7gOkLT2IYQg+QSfc2lrWv2JC+8GTpgnZCyH+QLTeIwdvtogl23k4fIQGDrF7YPnUd6pgd
Ag8355NSLlqXPUpKkwsdA8CmWQUDlX5gmzHncWiN7SDBlI6yLLsNRbHAmkQUCuCF4GkBRoUSF5GB
T/GEMM++zebgbQzRUbQznP42RSFqIcscCpQveqwOersj5+sqG4wJ4OouyPXH0O8tp50GASLNXEw+
v3wkcIp9VFCv0rDx0/EiiWVlA8Czp/QB9mIVmyP3pgm1kp6mHy2h16zV5Epp8sojtPflj2ZKq9gF
sJELuyD0I2dUkxb6Byjcyc1GgSgxD1NvrNSZk/I0yFlrAFgcZ1qCoxy+Yv8H0akZpmKnDmlP5XWS
pIoazzSLV4ZaTldq2U/mJu5Da0ZCCUm3TaSEOiVVWIEmbYYJ6HiRFQ/qgPaOIRmUbLQYAWRHnVvI
MjlHJXczrS8VL9HMzlzNVU/vMYjyngIo1LkjMmMATvGXlODkyI0JBNQSktRuM8hRWx2pLVqp6JoJ
j5yenHo/GuJEL6mVgQz6FVW+WLdiCz/rKBk2iAmZcDLFEsgi2YFv3GA8IYXXbZ8FxW3X6gay9YWA
TIKkYuFmF6NivrZVpzb33YA9qJd2Ul/inpIsxMwZHnWfIyqSz5Qih3jsSasosebpbTykpynNwKTD
z6sTk7rHGD6RHx95Oj34QwMoTsONpGiPYjYh8RjxFWT0qiKrezSRau4zelDjNOvIvam8/QdFxmsP
wQ5pKrh2yqiDkCIHwd5C5v9tUBaHu2j2O/FtlkJNWZVqD2VlTnsknUpC+WPaWEApxxSaUSKa4XNW
KvFG8clTLB4eqd1rmZbtOFNpCo+C7GhbDE3v5Em4K6UFBI/Kk52JEuVntVSL32MT1ODy1Q6l2byc
B+F20vyhtAjXsTYiR6RNEoaKiikXyVWDHyWV3xbzlvR3VIPfW89iVaZOqEICnNBEScIHkS1aejAr
DVC8Gh8fFL5Sheu8LVTlkFVVoHFj9aEE5jpTg+FRgdkO5Am+Vhk4Kk812IRNpNLME9U6cggSKbV4
rQHufoCh04kP4yB0NfdFg5abYg2av/ZlUWjXmLDQMgak3aJ3UI6j7o5Vhce3UExas81FK6soh6eh
cqhliKToUOP84lpqGnYYVHatac9zMGrX0BPB8Jaz2WaUa3yw9KQ0vt61vitXQjzedbXgI3rACyNF
LX4Ad87TRfX1YLQDUa7Q7uRNPfEeXjjdr62qy/p7VJSKi1OjyKOyszT9VhvwTn/EBRWaazssej4D
yWJ1sIa6NTxSKDO7H4CPJp4OzJqqo85ltE2jGNrFipwphk01q1LPtVcI2L64VTi24k+UGFJ1P4c1
1j2ogJYYMDlSkLUDlmt1E040OqbRV2JwKqPlQ8IWjgLijCARxnLLhsQECl3XQee2TaO2QsBGwdXz
Bsxc3HhqirI7PnCaGmCUF7bSmCxqHhbNmL4HSLozFXSEqaSJaRLeQqXTc+TgoMPeyoKkYK+E3Ive
hi7WhXH0G+dZObrrSzUm30paQelu2C/JjdLoUmWtkfyFUr2Ws6420VvIK8nRTID+GJHp8kzNLh8B
DFaSZhgZ6FhEfH7ww0IxsEmUg+BRElXUK6D5lcFi+teDMfbTYO5tFFjEu6oliShXujgOL/AYUvmk
LJboqzoEfeQpiCi+Zxj21a8QC0t/HWnygMqdhnmecN+ImiyB6LQmuNIYSLGdnDnCpk91sq6S/Sco
U1KOIfUMKyFFUgllqzbCerDjtpg28ERKen5yb7UnWSkJmIFcE5KTasRYKzFyeUJQCKqyA4GzoTLe
pORIudikhcNuUSH2YvnAdMoeudknahGm4PldO0ZYoSB7u5EBdCAamyewnQ6SMAJojrl4sFiZKh4y
qxxQZbEppw7JEbPn811bCQ+m9STrcc5F2et65cVTOjfHJqog7fPGKmkVfyi5fYOzks58Bf5VykLZ
U0M8SAZX/rmUZVmwZtuIzByq+np0AKdeab2XPATrgYaLq3qxG4a7bt9sgkswqc/Aw/+qov0z9Bm6
QjcyZRwL1XewYvSS0zJ4sZufWDTo/xZdtsKu92g3k5auJocGCrXkADVAd9hXl/AWC27kH7jZ19+y
/P0PGAhfsUD9o+nlRm3tzJSnk7TczcZLSW8RdbBkFlYtOjhpL24bYws888JnuDT+GXIMG1rKnqNO
m8VG4MzwKjqn1gpeuQdGx86PoDdWfx/yu9XHEt7EAxklEVM8A/iZ/TSiJjzyXIhf6xwccn1pb10a
gfLuxzWNSM6V2GIESToIQeEA278wh+XfcP7VLLxF0FqlJAwe8vMIlqVRMggUnzfBWDtJaZZraq6W
DQQ/cUZl6C7oui5r8rfxzuq+pEg4IBsa2PziUSpQWM3oK/q3f/8w31aXP87qDI8zRlgC9yGN7Mpt
wekt7ahgJ5zU7RQ4SDescWTd039Sb83TReefCzOUzsLBBOummHCSchGA2AVvs6Pb/taiN2gDXXCn
PeT6wOkufMZz84o/QejDjKWzSNBUQyiXSMe5C2pjdnJQkb8FFzKrzT2ySLiDHnRo210a+NxWZxnY
lHXcGqCwUNC3zj4okk9iAMvSd5aBezJcgE0AEX7zFEZF0rFcHRYQao33/nQX3gLTcK2tb1/43p8h
tn9iz6cfcfa9RbEVDB2NTc7+4PLyRH1ui/SjjU+ig+8BtDvnwohfTyZgY7ooqo7Si/EF3Fv7ZhL2
KdNGXgEIRLIZjqSLG8tuXYPikC2uBCe+MM2vO+vzmGfRYAokoayp8jh5DQpstJwJN9ihny4MI31d
zc/jnMUE9OHMos1JuAbAQcUt7V3QreqK5BaQQfI/mNilxTzbQxY5UWwkAjeotA4zXlh58W99L507
mnK0QuKwrO2H2wnrdKxkULkFu5sB4OTJu23W/ca8mzFhDV2eTKDIwPz+fZt8xgMu+5KV/DDq2ReD
WN5NecpKquvx0KzpIQD1VDfG9u/DfMlAJFFbaCq8aUG6oxD7eXLTpDex5DO5zIz2VZG4sWR5Fh3e
KoTHn0THvw/3J5h8CuJn451tkIy0UAwbphVvo031GjqJPdqSPW2TO9+9MNaXvSEtAH3WUNclGbD+
WWCLVWR66nZaQrm4k1JveqQh7whugwbbXnSAqnmXztmlIeXPyznQ61ND1C8dKIS3WTTYs0BN8sK8
ln/J5zVkXioJkaqSl5jq2Z5HmEBoqhY59sYdXPRGPKV0gXquAVOv4ptavXAAvtzzyzJ+GO4sQiIc
YQxj2vGIUoKDgOP2u2oOxWO4KHIUSAP+fXZfItXn0c5TYgwkO7h2rKDQ3/kZ4MEhsnlnXVjDb7+T
xvuHSCyRNZzNKcVcM5CygewX2m9PIwREmDTlxaV4+N3a6aKEqQoLyCIuv+ND7Igw+u3KmOMl7nJz
E2Ze/FMD/Be4CGS72Zayeq/et+vcvrQRvz4tWMePI59FrQQxLkjHJnBA4KCptcagTgLSic28baV3
2VZZgxd0ARvuzEvn7rtPqCN+rqrKcuro93+adKqYSYKuiu84yp1Fh201Q20gbbMh1CeHycldcaNd
iGPfBJZlvv8MenbygFBPrV8xaLq1nksvW4sU0Wx465xyMbuwfb7mTH9W95/Rlnvww3eVY90QKact
d8JyBCPXyjcgjbAe62i+4fNJTCs8MHLJfGnoZSLnp//jRM+21NTATMbDYRkabr4de+b19KIyV4ll
pSX19+N4cV3P9tEcW7yIJ4ZT1xx8d9xIr8ousKHF3l3cOF+yh7NVPbuMKr/Xm1xgz0LRhsSAfPFG
31bO4KkeUjFO9vT3uX1/OP/5iGd3kZHqKPssiZiV59d4zrqiVTuUVA5+7P19pCUin38zasA0TPCQ
1DX97Jv59EwVFbsC0ugqOoZ59Mvqih5+Y6bTftc6TV6HXaPhGhcCT7nwCb9e8ZYIjmfJN3VRtZSz
L0hlPhBwcuedVsNrpRNN+wyYJW3coEiuJ2W+8Jz/LrZ+HO/sKxZCqrWSCqwyMK2fpuRTVwqRWPz7
iv55C31d0n9mdfbxYgAogo5GhYMU4P2I0MvMBP10HfVgEcsnq3zSU0+Qyn/n+LGGkr7cUxpgp88n
n64MDG2cFDl+xSOIWjdbL9J3rrDOvIYGrHNhnt8d9w/jnd+HNLwTTe+EZTx/zbMIRdO7yuldBZA4
Skd5cWGrSpcGPIve5TyjbaX+yS4wxXbpYsc3lTO6PHw3jW9jZ3Vhht/uz39WVFt+0IdYOk05IAmN
Gfbv8b3mIV1n4/9xAgOQgoMlkMrOtAFClf0QLxCZvruoPq7tWRRHiVkniDOykUgOwvtroUWrVK0u
fMM//rBf9uqHGZ4df1mmmAzug+aYI9pecYvO+Nu8VTbVOpbdaD1CGZi4mclLeXIXV1VyBQ9m9S8S
MD5Lwa/i+j/H+8jq/OZcQjSW4DwDIrO4nD+vc57QZ0ksnkqJpg67UhwOwtCl679/zeVwn00VAqxm
LPm2pUjnvOpE0dKumjiLvYy0qjCfMkPACg4p/rm9sHG++XqfhjqLANIsQhQMGMo08wedXjcGwMGv
oQyf/j6lc1da4IYY++iGAuQQG2Tzj9Huhw2aIFkA2EdkTh5ciSyyjT/P9cZJ9dVIhZIa4eUX+9fq
CKNCCFc1lDcpz5x7iqJSnw16x6itN9n+WnGGo4Yd3kOD7QCikGvDnjwZMqYXpm7Q2kgfQQP7+8y/
fMw/PwGsIh/TAMN59tDoxdEQulwGODIi+oddb8FJCSxAkGN1QG6sunBTfdmhZ+OdxdYEaR6OCVP2
teE1LB/H2Lj9+4y+XMTycgREXTI5BlTcz4JbnAPwyROLfNxKniYtfkQ071g0hoMf3Hsumy+dfuHF
+yW6LSOqqgUwVgQ4YpyNKMWWlSOIIzhV3LSkiWaEtbmF4eG8NWff3JPSyhcOxjeTlHD2MjmHlvYH
b/spoCpAPeO6mgTA1fhUjgRSw5jeK8Sco1lJvXqEQhBa6ebvS/vNRLkSF8a6rAGN++PJ9eGUaHnX
AXTtBSdDswKZN9VDXL9Hh2l8heMuOnOdXLLI+xIBFoTyhyHP9suY+6U8JbRPBHHuMFwUBwiOQGhV
iMHRPJQX4vi3wxnUSpa1FQkGnwNoC6jIR9uUPMMqndk6+fl7jfzo35fx3LabaMOkPoyy/IqP65gY
TabJbFFksT2Vp0UPK8MpE/7wrwsiXGGoYSfe8MM/XXw3LrfApwCO6AAmoAp2kmgb4MD4efi0EOS4
VRi+cZFMXNRxbrp1tl4ygHR6qFpC3cUc57sxCXGmwVvcoMp2NuUMnUdUysj7ew9bVjVzFGdhxbdu
V98QcJ3L0fVroZJpfhxyCX0fVrlEZFpSA4ZsdubawiuChxStCydp3f9ZPP8aSxmQUKogUauhKnFW
28/aEWRmuuxMTUGFrTH97qch9GXkQIJqBVuSxy6/sJe+2bCfxjyLPROGpFHZBlQ54NoM83Wn74Ts
7cJ+/ebjcd5RwwBvKnFNnZ0KxNNKM/QZZCn5ylAci9LLIezZnbPUF4zicLGw981afhrybL80gdxi
uMmQyDJ6S+fS6u5I9t3aldFpPAQ/Fbs9BheLe98kAtKncc82jTQKJW7KaGi2jroTd1hIrJIdJt6W
Dd7SEyF2uRfPxvKNzs4jY6o4GSrEHTptnzeqr05TVJXMtXJNKjgVQjFwPWfIouW6ktwLH/O70XjZ
EIAsisLmeS4u5ih+qQXHom1DL/D3c4TGtoiroLFtwXZDD3BEf8023gAW+7cGR4pHUSwSAVk+3644
1bdYZy5hwHqHmL5TsYRdBXbi5Paldf2aaqD7wy2lLXU5erBnYS5IgA0Ce6EJY+Ugule6PngX1nJ5
t3z+cvT0kc2TOB0qSjBnB0PBDcG3dPLTcOuD1dw0a8yc7tvfXIy83S4+iL+eQ0VWERYQZVIGjT7F
540yqtag44tgcQ7De24OF+kCZ16Ht7onwwS/1Dj7ZgFxiWZDAh6ncaCdza4uFSkR0+VdqqGupV93
0IL/voCXRjjb+YtsE9UULBFzUUIECkBq9+PvI3wt48k0dD5M4uxAgx3Vs7gxljWTPLzKdmCNYXtQ
7PpTO2zuJhAj/0Zt9mzYs80H6aQKgZ0tG5079krJbBNdOEqkvT2A918pu+GguHigAIW4FDy/pmlM
WYa9pasWwKA/S/Lh4sN3Ka0MDaBmLf2qYInG9UsdzztlQBxXvlAJ+lqEZqIGH4qnA80s7bxTofsw
jMyahH7p9gCfwb8grXZLe1Xk7TKHOwWeoFc4kQN50fn7x1W+2z88dGlqmZLEG+Zsh6YRAn11wOCD
re7QtRFp6A9uCrg3RD/NFlapM9nWqmbRkdrACH6NSlq79u8w/tqku3x0ytmFw+xOIfiX/0lX9mut
hfUxUcnltKJEpp2X5rpkSnmtEyKWXzZvcYqwM1u+w1nK7X5cWpCLo53tdlnAiyDGlObPTT0elrI1
HJyTAaYhfb3Uv/wmw/o8t7NNbvqRAe7xT/gz17KbU5JXt8oRcqybecMmu3SWvwm3pM4qz3MuSTA1
Z+Fibtjw/5u082py5Fiy9F+5xvecTS3W5s4DkJBV1SVaki+wFsXUWuev3y+KnEsgkYZkc0ljG9vQ
XY6I8IjwcD9+Dt1SQGR/7zb+mgiE5mZXPQxfsqf6o/Lrbe+aiQWQcj4zN5lMSlPoeYi8nLHKfpfX
IlUWbOQOloPoaXz9GxHr0vgm89mSKyaB+2awdfMnyJv3tBVulU3/kY7D9e3hicma3F2apvB2JKST
SXpMruJcNZOY16Pjeujl5Yd62OvewuEgHme3TIjxnh1ESM12o5p1ZBN2NQV1UeDWIb9Y9MOZY4CV
ok8HHTcOAmtiR48Ss2jVUKBMWlfFL+AFkDZoUVIcGn+jt4imv4WjZ8mkuKrPhpYBuu1KOXDcOMmg
uPhE3/w/WJ6zMU2OttYsumqsMGAiCZt+N7JPEJevbtuY9fDziZtuqDhAoqb9c+JGF7ILcTMG6+GL
tlZX+bqhS3/BJ+YOjYvFmuwqyPFriFMZGEpPLZ3h/Z14R/D0BP6Tr/8G+Ok64NUuDE52FVy8pdeK
Qeo7qEWUlb9NPxducSBEG92lu3e6q9hIFCxUg55q2YbycWJMOYHnPalw8NJe+gQTKsRNEp31FWQH
t9duydAkFtQARxuRKllkYZHlqtPOuZOcHMGm2lnydbEi59v4bUwGtyuPBYdm7clJ0UhSLLAslhsK
pesePYc7SLvhYHNolMqRQLw9siVzk91cNlmhVqOgMW6gcjg9jeEhM/R3cfZy287MDAKIIQHCQ8hW
7WnwoHeoaYUnm6XqM3dAX1NNdZRMy8fbZq7ghkyfw0OEpIAubq1pOKZKaoQQDb3kigRXiWBrLq1j
BxlIpdLmKpRpoVWwynpTKp/pAT7SpgZT7wgH8PcsCzdmG9B288kM/e3tLzY9wigPUKwU73oN7kuC
lMsjTIcJuZagbHUl24I8TDpKxcd/YAEle8vR4GCV1clKKmNi2WmiKq6d1iF9ejT1227Kk8xacJmr
KP9tLGeWJmNJWeZmrC3V1R/gFfefzPUI7+J34znaBQfzi+DhW6q1XLsPtQ8R9RLVOSrVwsvpG1k5
0+QF6qJdYAZr3+jtYBWbPu0wnpTa3cKFcxXaiSFqZJcEOYNBgmmSCW2Gviq9niEWm2E9EP6E0FJZ
O9UNtt52Cbh5dTNgjYvBYb/jJCS1J3seAvpUM4JKc82HZmNslT2U/u+0HZWQxN3DUbQQjMz44oW5
iackde4hoFySFFSgO/G/yOpiDVK4wOUpdjmiiYv4JlJUasSIbNHqszvtctJJ8ExJW81f99DJBNul
g3NuVIZCYceGxUKBH+PSRQaN5h65DW1XQRLhe6EGyb7JmnFhl804Im9zNhmiLDAV65OlitrTqI8J
N4ED8f5qKKEAShTqSEMMieXtDb1karJMRSXZxZhCYAnhduFBr3dCehbg2Cjvx8KXX25bu8qTCyc8
H9lk/rSkSQwZDVx6J8YtUnobiw7Gx+ZF22c7b2euJFLHtP3Z0NWs6ExdumJnl+9sYsXnZzEebYxm
YPO6dU8lvOx5LoX3njUGC/fD7Jza4hCxxAKq4vMzK0DUkiBtJBuwO6Jy9HxlMHlJXrtZmEyxNlP/
N87sTM6rUK8kP6lrEYzTwmi9FyV4ZCbpQDGqj+VyUD63387tTSKhPNKCsqQJ5y3xwgscBjvXeRlz
qv0yOfg1LLXhamGMSzYnQRGlh7iXFN40YUkZXrxIKTRuzUfz++BCj7Zc1phzEVO1KIfp3KBAny8X
rwgqBCi8UgSz2ja+7wmhwcEhs7kRE5sBxHaXsnLTR5XYFORZLAyqmoHg06XJwS+EBncPym9bH1I4
B7WdDvvw0vU2d99c2Jmsnxkk1km0sWIHHgESCb6b39nv4Sfee270+fbKiXmaOuf5oCbzGFMj95Uo
42VvkoUJ9McQTQRfP615B7nNCRaEIP4HZxltARCSkCQjXJ4cm17TaWmI7r2bmd5vcSX62eptWcEa
eHtoc/ub+I8UNElvxJ8m8yhLKYw9FXbQk9rryW91ZK0KCNhuWxE/ZTKBuqw6hJkaHQeKNqk9eb6c
eQryGrSp1kgtlfEm7iLY/PR43JRO0K7iEoLZ2zZnnB90sgncBI50sjGTiISybdo1jm+7ZFH677RI
WgdfqdMFBM/syETcTEXfNq7o87XhZOY2jBLcOcWdF9a7TGtffB+tHcjbFNSSbw9qzu95v6mcxCb5
BHmKofFHz/AMC1fUH5J3sOweoVl79p7QwXOlw1KE8LZbp+vGNgNYYfNYJEa43M0lFCZtDqO6i9j7
PYU1SGlNOFSjjbT5nv9OX8yqk1zYLNyFUc6t3bndydVqll2R+vRUkpaEZfA4pjC50hTnbIzdKJFA
ccON5/q721aXjIrPz646iVx/EgijUHpA0rUuYGm6bWFms7EBSAhror3iKkhOBs/MVZ9tUPg1vBn+
JnGap8RzFqZPnLGTVTN45xvkzkDw8Hy6HEgTofNEvA+mJHlFSO1TIwtCFINGvNPHnx4QvmiKUjaP
b3N6StVRV1dNiiWaNmjMjY5phkKk6u9vm5lZmQszEzdMw9wJSod5iwNZR5gqLb9H5in/7baV2Wk7
G8zE6WqEPI0MahA39u/Hgb7g0IM+cdjI9dNtQ0vDmTjaIIWBqXoMR0akcpDU1dguYH6WLEw8wEsa
HVEtJFxliHdl832j6pt/MgYS3dRJSVNMBSL6LnXsWNwbhhM92qF8aGJrIfScH8RfJiahRD9UqZZC
v+Va5VAeIxRet0WKZND/30AmF2Aay6GpRay6XQT7VOPqK07x19s2Zi4JA1wJBwi0hTR8TK4/JTEq
DRY723Ws4k45jb8jV8mrjraxb37Q0Q3eBaS7F66KmUjswugkgkjNhHVrTWS6szA7huXQ/DakY7AL
syjfQ33kHY2wpsXYUPpNDp3h9/+/MU/2bHkazQpdb66OPpePnVYZX5QGaPToe5or6Wa5tTpT/Sde
eTbRky0sdzxhkpAjvA/U4EOEHtqxMYdgIUksds/V+XpmZbJ/q7EYvACqFLcz6FY3+j65O0GCsu0U
PVoY0NIiiq9ydicNqoo+dsAiGlZtwkflmXe0CUH7knTjYahO2a86HETHqG/pvhoC1b29iLNHIgkC
UsVgQCleXJqP46Ln8oCzED6NqujXaQtr7lPdVQubcG5GSTegQERzAhyYk2H2SeyUUFlZkBoT8aJH
AKU0RBCVBpP37RHNHSrnliaHitU3nhSJtdNolYGFYtUpPx8RGucWJgdKkVq0dhUsWaCZ92oe/15p
0A5bOcxKeW/YKzIiC04yOyaAF7wXqDDREH+5Sp5mlmUfchbrnvmS5BDR06S+1Fk7u0QKWT6oIgRs
ZbJElVNpkL4wrMKwIih14KkqBOtbJC21+83FuLwgDRv8toiohVjSudPbSl83Drgy6JEV+QfiSdJd
SIfKOkAdYx2gMPogWVlxgBOmAy8RJtuxt/0jTHiKO8jqUvZ27vAW6Suq45zgvMcm3yZST6lHg50L
t/AGnXH6qpxxDZ/rp7xr3tNq+fG2h87tOQNUi2mDDFIdbXKG9bUdSll7MsWFtDbt6kPctLsida10
4Vaac5tzQ+Lzs7NFkEo6stSKMCQ2X5o86BDPGe0Pt4cz94YQoSgcazpQJG3aBEtr/wnlXsZTbTQ0
p1cjmFKBRNLTbeGiA0B2QLa3OerBC9tiLkFH/UCFGQJop4MY1uUABbtL0eHJroeSK8Ih9YiSJIme
wE7MQ2xqDSofNqyKpw9qDtPbDt4uCECHGibrCu4egPb6CV0bZWz0zHUCyZHfJ1mXqB/MdAA3MmpQ
HQ1ZqjbBVodEnkJ4MrTdwnEyuxvORjHFbaanVoKfttDc8L7ZWOS65admO4osFR1pS2+gOWfnyazq
IrEuStaXU9YYvmOkksF941fmjlMlu5fJDh/UOKHNqFbUDVq70oKLzDkiICgcniqedtXRNHp6YckV
+70y/OA+bB3oy7KyX5pIEWVNr+0zM9MoLJTSPvX60aJmHaHaY8E6WpUA7hvkRhzbeJZycuxDAxcX
wdId7SLqwi03P7n/Gef0XEsLXevtii9w6s1h59nJl9GSEC44hRD/0zgJcVK9MOi5U/t8zJMoLCm0
hG5Y1lPVYm+nWrr/YMOFd9SKoVkwNZMkM85NTc4tpw16yyoUXCceEDvRcwPFgFTdlamfriU19z77
9KMjT1COx9tHzIL/TJGAdM8ksEpzQnt5/pCmzmMwwkZ/28bs2pHRNExVSO5NmwsQRrX9Hh4DV25l
686upWpTRsmLGZ7Wwcn6HshFsgCxmD04sfYfk5PjCwo6VLcThuUfbHEBpDA3r7Jdax4FZUEHJKxG
04Tmo+dm4b09dwVBiAZkVJUNSNUnd70WdKXjtOLKg1PXHYAoPOZtF31XtR55i+qExMrt2Z110zOD
k6isgUOxhOmLFYTBbA1F4yr3WhVVzC50b1ua9VLCM5A4FlfCVUR7Oo0+1KmWO8BY+oCkrX8YJORN
AnmM97EhQ4sbCMpcL1jYHrNOCioMqhnyucCbL0/WTAWZoMC26gKA3JTWVi2XhnaFXSH3bgAkppYt
uhgwcmkiTbRct4vccpujuYv2495Eg+qHA6vsn83ZpbXgo7OO8pfF6ZEaeAgZjWI281QZjqHZPI+9
Zm2tshNnahVGL7dX7wrP+TZEmJ7I68pAqaZoBcmB6S/UZRSvDh5lNSIk1F42ppuXK3MVvhhr7dWH
1xrhaCDbS2Xg2TOAKIZKGJlyADSX80tDU3lSThhPxgR+5M+1h8z4GK2aYuQLZAvhy6zDIAgKoJp+
GKLPS2tl0WsjW49NiLrRAMKk9P7JXjizIL7BRQCYSQB1KQB3XW/dhUlb33l+2j2GsKy7UDoX7jDE
wUtsOcnCTTi/jm/FUwGWJHq+NK1XrQFsFrrfPFtJ30Gnlx+6nUda2XjoXNmFaEbfyGR5/eMS19vs
UQPfhkJFk/5pY3LU6LESQwUFU76CXJlTrogJVmG5kEqcD9oorCM6IXpSpsWHKEqKkaKQ/tbEZK4z
6PS27Vo0TacPCLEtShSKuOwqtsEpwV4IuIwzGVVVGWNhFthrEeCjrniwkPBDNw04cbM/8f+39+Gc
bzI4AjZEjA1uicvlG04S2qoU9t0kz+CydqlBLtzpMx6iC+i0ZtIsZ1BamUSi5ZgA5yoUlKbd6J2+
bnYDNBeQpNCuPO4QVlo7qGm6nittbw9tBlui0zlsyvwHYQGb73Jschkppq+dFKYStkx5o6zitzpt
96UHjJ2v5UVc9LVL0sFAjZYHJu2S4NQvLZ4SzyZ7ijK4qkWIfkP261ibugxP1l079n25cGjP3BPY
Ez1g8H1aot/t0l7X60rq+28j9PY52rqoxekH5Whus8eqf1pGmlxxJei66NHgTStUWCwOs0uLHs4S
yCGyjvJRtKHYh+Dg78uds8glJ7765T64NDSZSgQ7ilGtVXVTld+SGCH6Ow9Vj7u2appnjSqufwiU
qPM/sHUNZVUZuQP5/4IDiYN5+h1ITAB2UWFjBw1+OVi1CBTkSJje+N4+Dg8CJR0dOjxWpT0r3mkL
e3EmTqRR8j/2VHmyGbPOjNpBxZ76/CCA7gI6Ue6T3R/g7PYjBfF/AMC6tDnZnXKpB3roSQrnG6iC
F9E3ACPqexOmzrfuxUP27ednVaXFT9S1dLpfp5ukTk5ebAmntVCWQu7umWz94+neeNYMWlEPfwdk
MLMv32ri5H5QaaceebmQpK+bJuxyuvvC0IF2u09KZUNO2fuShb7RLPnNdWjKwS3O8D/NTXw3sSvQ
rV2tAIExSveh+iQgz+Nd/LnbijsR+YJj+fWfYQUFsxypNjpBaKSaPvrDKjHHtDjJG02JqzUZdONT
nyO4bPSQVv8Db4W3xBQsBqSFuEAuJxV9Bc1XZORu0AKjdVLepG72YG26bb5HsG2lutEjpPE//aAx
MErvO3k8WpudiVGYqSHdBYLgGlkWrTungwGe+DsIs3qt5L28NMgZz7mwJ5b6LLLy+zKy4IaQQRd1
m+wluDNfq4c/Ggz0ffO++AFT6UIwNxNyMEYwvNTq6Qx/k4s/t4lKgeeUQkdItPLoa/RBXsW0Fgd9
DzLgw8J2vA44sMZjw3QsHSDpVVODHAaaEyGvER+MLXiAF/UHumgivtml3dLOmJtOcZiy+ckPqdMT
ta8Gs0NRBZ855NFHDbJO+au4tLxdgXTdN1JhoKeWov05o5TR6e9XeXBcsS6SGmLDx4rs+gGwkZ2F
Hk/QoGUnxRRiRK54szClKk4xuTeoov9lcLL/xcsm6GtLOE3vlk/yq+9aKOwpa+1j/XGxK+XamnhC
0QkAthx6jyuQQGFQiaP1a+N9al1vr+yltXkfHcTpveyc1/EixrQ/2ODIxF6xDZ+sBPICedz03wNE
Vbu42N6evCsDRE8855E9AxjjgJe/3HBRfBpalYYG11G7yvWk8C4v4sVtfTVnXD2wd4h3A9Bje3p2
SUqf5qbUoynz4O3rR+L4dbs+PUo7dd/dLfnf9YaeWJuOCdRskooxiSZNogm33atP2k4lYY548lJQ
ODODF2ObRC2yp7cJ7YAyLYnpfbdBtPJOuZPWKypkru+t6KM/3F6ypfFNQWHFCKwOlY4/Dsn0h7YX
kRIip0/9Q7pewiUuDE+bBCxQIFpaJ5YOoe2+HhHhbZdOqVnvAG8vOq1FY/DkkjF1Sash5+f1uoNm
aVOtvaP8pK+cXYbY9VKi/vqZIrzDwdfxRgKjt8/PrhhABlrdmQyo35rH8l70lXlHp2ICNV7N2eNy
+uP63YBJRdHJ1AtSRbpFLjdZA7eKinSdTICSvOMxtlOGtz5lcWYE750fS9ml6zcgsR4NPaJB1RL4
M3FEn43RaJlOreUIFvzMwd6o3ssf01+r9SjYHepVcTjdJekDrPCIA/38asIhA8KOwfIKFZqRF7Yp
7jRxV5APVL63rgCfRWtr7b9DR+ifQPHJQ9CCQ3jLPUNUNBkoylyIALEh3KG0kZMl3yNU5X56v10a
mdwvWeuNQ2tixPvabdSNstfeiTRycxCS6YvhiHCGi9tsMqTJbqDENradjbUOfpP2IB4lupvdC4Ix
qBsXb+u3xO0te5PTMtcKqasC1uv0oGzp1Die9tkBwoi/Y+t6pzOTpD1or2GxAEdc+oZSlGacyIyN
nX6vb7Kd7hq7P0YmLb+1xE+7GplBPgyuWFrnp1ArM4SRPY8hMNLJgZSPp08ZojD7PzpIQ5SifTrY
xRI6SHcv7IIrDjBeW4xU8LXRvEFFUByrZzswIZC1zZqRiuItWiXq1236pHZu7womTozvWrCFI2F7
Rxd7SkZm0ZGuIk3BIGWRN+AMEH1gk73h8Mw0S70c37Cg3p1o1NVX9qo7LKPKry8JYYqKhwzWRKH2
cTlaTyHnaVv56FpIU+xblE72Uvh0exvO2HCANFDaF+EXufpLGzTB1F04prztmNu1LP1up+oSpm3m
cuCFDA8W6VsV0Nm0J9I2G8fKIp3jmdbmdCs/hFuePV/oT1mpe//4N5DC16t0aVFsmTNHAR+vlmWF
xdqBaSTd+tsaILmbflI24bHtls4ycVZd7glhjtcHPFgqtAWTWWSz99l4koc/86vxtnj1GtehLtZv
Ehf56PbjaSPvlvjorrfipdnJpdC2xsATBbN5YqBMgjrRSorRTrcHpOQMS0hNRYF722HmhsrtBxsW
eUmiiolTIkd3qr26JLGS+lvEcOnaqMNyBdprFzlLV+5V/gzUjSBhB1TDhQvQ/HIZh6LrKkfCmNTr
4xrdrW4dUHW6G5VwWMcpSl7dyS7QyExaHeJfK5Wfb4/2ensIpDnbnDCK1+W0ZeUUDGFhDg2CLyXo
QCdAaU8ql3jUZgILrABxoPdVASQ5zXjodckutPrBlZ9VfTuWG+NHemgPoosEBdERsnZ5B0M1LDk9
ysML8MGrOSbH8tbTS3AjaEEmYVTnOWNsRabYnCIZGu1KmnHU/c+3yEAYKdqiyXkQwLBKl2tJIkTp
9ZiTBvof2Bv7fQS9mLMTtbHljOD1TYE1biiLC8qko3iaLDv5XSWFWSWOacHCVa0RxWqKVXasn/L3
/lYwUhN8v3JHhM/y50Ze5Dy47rKdfINJfIPYoF/pNd/A/tiVq9MzXFVrqKoO3RdE4I1nMcfWYWkx
r4/aidVJLKAnkiepYtwDcQ750J2l7fO78u6PvifTPFpQ5d3eI9fp9InNSazTG4miag025eN4L0IB
wRYkHf8Gd8VVpIMlUQqxBbiQPlGxXc+OdXtMjN5XtJEqzGkn+FribwJ8BNfY/rTuFwDfV6frxNjE
YekqjMsmxljcIIKqPNZjuM2sdoPC5apQm+3PzyK0ovSpcQhQajIn+7DpoDZDRHEkq6QFK+uOGx8n
PaETsvjWvTrVLF4QCMWDn9SM616knvyEX8YQOgCy3XbSBwl55oXRiDW/uBERqELdnnIq3VwU5Sbv
91qiyBog6UT2iBOMngJX+RDsNdIGya7ZWrv8HarA9rZ5v8zEdXVDCdMiDuYXWtamW99BNVbNoNp1
w8z09w0Mhp2l/eDpNh5Sy/xwe6DCCa7GeWZssssL8ySlA7wgyE6iRuS06RFt7mqld8pCfmLekCXo
IBWYe6YZg8bybfqJA9IvZvJRGtpjo4QPTrxEIjw3eQCfKQAKZ7yKBytVH/QU1URXa0Ppuxdk5ecq
LNVHhEu/SIFWLfFXXKddWC3+FRR7cLRCKXy5pf1cMVrLw+27dZutRPM8zJ73xg4hwrvl0t/cLJ5b
mxxVhpKPWdqNhNQ2uYlRO8pJiZTsUkCoXR9Ul6OauH+INHaGJKEYlbL1yX6LGpg4Fn2KxvXnBIEj
Y5c8W/vQLb+1R/rINvkxR8i0+0A8/OGNOpLXy2ljuLf9dWm+7UmoKinpUGkG30zaS4/i2W1tHEAO
ImniLTMjzM4DMT9VZPh+ERaZrG6FaCEoAU4ayIb6N1qj6P4EIEbdN4u8CNePbuFLZ9Ymq6s5pEhU
3+TSJwllUHPMN+Sf1vUOTc7VwjyK43i68c9tTVZYSh0w7gW2xFolLw2BU+Fqu+IQsm7dnb10oC7Y
MyfrNtSd1hGT81DbmDv1ja0t+1jvnWdzS6/l0xKIf95PYIWGe5IqJ6X5y5ULqrDPhrQgSKInnDKu
QB1Ep33xxdppMN/rizoeswMkfQhXI/W469bfyPJ8aczF214/QgO/kQ2SauO6gXsoojF8XJIuECt0
tYJnBifeYpbpyDMHg6LHP93ah3JT8Yr/+dKG8MozOxNPiRCqToKYmTSfqYSRnulfzBWyzvB4OsvB
2NXL99LaW7B2FiL1flZFQ441XmbmUUjr5N/yjfpFdpPtYs5cON2NKXzbkGfGoLioq9bDmH8wjw1A
ihrcW3EQm/v2druOWMAp8pblwYmUhjWFSVHpzlMVQDIU3nbyzecEgxtHIkOysM1m7JArt2mIFYAU
2uMuvd406yCobM6rqgzjT34eRx+Hplt4cc1cQmib6ri5jNofhaZLI6mk+EVnkEGTtecOYXcj9Ve0
sSycUEtWJhtYUgvTa2uFDCQqz4Od/shDyq+0vy3Yuc7Dk9kRQCFwiLzrEHe6HI6f+FZ7SjWRFm9d
nRuuy8m3oGnNpeIV9IEPL7ed4fqRQ2wiUkk8W6EOU61J0CWnoBbQNxDpFlFbNu6CY3tnkvynC2cj
3zlPS3t4Opd0i5ABENVe6IRMdVppq7vSKBORJbM81zafzL5yVSB0t4c19T1hxJBV4lbBjwHc63Ie
xwgaLx/BdvQoZDNxrVatALI4eiovGLp6mr5ZUpg9mBzorZhiyhpdlWQzDsStrB5rSJGYQCTFRPrd
+poclE2+zh9+OgHwZhUJP5MkA0WbKR44NLTWM0IypxRkX8FCqR95qNqHRo2fOjl+hLLeof3tRByi
nTYnq4AJTi7k9VAa729P9FWcYKDGDPjCQMLwLfkxnWlPS+WspTRmRuM6PYBRopff1rq1GLt8t1Qc
u17YS3PCu85OSQ6C8VSJymns9BvVe2YeDgsjunZQimGUp0A/MC6oqC5NdD2N4lLIkeL7+irxzN8p
cUMHkq2LU7LPwvTX2JfXBnrPZaiu5Dqs131nrMtIfrbixL87ATxZ+EbThwRzTPqFmiAgECQVZXHd
nw3a0jI9qRO+0QkUmAUmA6avVbmH8HmzzlEhk78hM7NQNV6yOVnX3FHqEUobZuGDwA+htb61W+O9
9OP22JbMTNZT0zwlbgMxNOV5MN5JxnMa38nxTzbNM4G4Dbl5TRDCEYhdTmBJsuzkEVRTysiQdzel
vVapS22UM0PhIhKMzyL/eAU/jvKTrHq1w6vSaDe+4ZV0nCHhIjddi375sL09cTNeKugeyTJyg4uE
6uWQQl10D+cSwJnuc6506zB68OslwcSryFVM3LmVyX0URr2ZmgJdpT/36BgEm+RjsDOIWtu/QQw7
P4F/DWkS3FlqX+teiLE4bNdBIeerxqwPp155Cska356+2ZEJKSFaRej64fy6nL8aYgDDk3yBBRb8
usodhH33omdRvHAWCYSnkaSYx3Nrk6EFeSL38A8qbyjZ7DmjyK3BBJ0+L9fyZ05IQa2o4uqcFMh4
Xg5M72xINTIhOmV+k8Pvfvp5YebmluncwCQY8mK1lUwtFGOpD9Jn43MFEuKlPXYumvJ7/a5+cKA7
/7yUGp1z+HOzk2O5GWjf0HTMSpq1Gpt2g1TaPvIXEpVX8ZBYqXMzk6NCadumHg3MtOgECggjupZP
5kGwpzvHYjvc9b8uzKfYqeeB/9Ti5KSFVknuExOLEZrNwNJ/9+40gCyr8i5BtO83Az+x9+ND9t55
WhIpuwIYT21Pjt8YXVKzk7DdHJsNeUW32QF92lnIXVg75yhgzd52CbI5P8fibrXIzxI4TKymhh1a
XYGLxofhU1vtRetrvQ/u1S+puRq/9rv4uBR1XnUMv430zKbw6rM7NDZGLWtTbAqtu2qVv89e6KO6
b3YjpitogJNwpX2y78Lj38B7zW6ZM+OTwzofNSujaquAjM0+lQeE3xGgey+9O22VY/Br/ElDXlOH
Xufpn7gWoi+CBFUncpgcO55ahYUcI10twKrVS++vmufi2X4VMVpNC4l+39Vrv0UE56dBNmK+KUPR
QiK6ca5KVFLUR35jxQpFIwHaoE1GWtkfdEBMqusf/UVpwetjj9oUlUXxtKWrZMqeVValGViDB7Hy
w2lXeKvIWznqqtudSEXAgmLfKdxYS6O8PpOAMPGAotRA6A9116VTNWkfGklETdWLaJdxuzH8prWd
LNGPfnIW2maujwlw1TTZG7xYwBNNUfKmlale2KsUqCN4/iDveLRz596P6QRUU2Mvyc7C01A4x+W5
JAwCebNoOuT2mpzzo9o1gh1tcGM18U+r1oh78Ll1rEFmXXfZ8K5xqi65M5UU0J1Mbbe5a+Oui8yF
q3p24NQ5WV+hAzQFqkR+cDrVmja4Y929VHqHJk5Qfq3H/EiscCjVcOm1f71bGfiZwcnxVIWhqUMP
MLhKle/scFOZ0Up3DmahL8TY1z57aWhyJpG4Q1zVYknDIXyX6fb3tKNl7fYZMGuD1IgjCrhsw8lg
/BIG5CIPB7ftEntntmG792DrWXiizFgRHKI24EGNVZpuhLA9aZFhFFTd4yz6rehb7RjJDOynx0JX
gQyjoUKYfVVeH4MQRgeqKi5sayvZ36tDujCOmauJFiaiJ/A72CBDNtnR7L8htGtqvgPKHvoGXnpv
U3sr87sQRjXIM/r9eonOYsbDz41O6whj2nVjc8JoAnFBnt7BBcT/Pp7sr2btLWT/rlJMBkwnoPot
m253nrjTaiLa2aljJSEV5uEhVoF7UUbZOeuh/Tyu7RVsXNulbMXMKanTGy1Q/uIAUydzap6cpC5E
MqZznAc9yLenU5yv4D5ZcPU5OwQVPJHxEjbOJHQzB1+x6BIjldXL975lIJJtNOMq0c2lp96Mu8Pc
/kbrLPoypgn9sSmy6DSQNFOKdqXmH3TpZ+XVxCrBzQQWF+57IXRz6YepV6djk2YIKo/+u8xQeQsN
5YuhmUv8nXOT9pajtcFb8c/kfJC8oQP5ngJ00jnmV0qR2dtTV2avvQ0l8O39O+t7XM3QtsCncM00
dBo9q/Ojt2SjkFaLXb0DhR6vsg9C9CHetb8uGBSPgskdRl7zL4OTEzbyzLSNkz+zm+EX0QohcnPe
k7ktP+oLF+bsVJ4Zm0R5WZspWdJiLHPej6W/lqoXNM4W5nDJyOTdmtZNV9aS1LuDtYZvY1sHh9bL
dgvztmRlsmWbMkz0smYo9feOBoX6fSwhmyiBMho3oYcy7UqmNKcsxKszF+/5ak1vES1Wwt4qsGop
5crx8k3uw7LtP6X0dC8MUJwFNxzDnAQ3bTzQCyfS3t1aYHtiIQp5KPdC5U/fe1vnx4I9sSy37AlH
PXt+dOVQlG2JPYEMa99LeCEzWKysjbaTdsNBkBoo4Spd1x6148WHwNJwxedn5tMxsmJL7IPxEb2q
ryBH1gJRmZuUznJkN5dKunM3mg3GnqBA4QSzJ/4jpRATSlHUunafrsrA3ycnea8N+h6xqk1uxguB
1Ky7/mVuiuhv9apIEFvh5B/2Zv5aycWq9n9fWMJZ7zwzMllCKTJ8y0sxAgeHsUKtWaaQK22S2q22
xk7eiudU8j79uAgzmL1tzgxPF89vssoQhkW3UAXuLjjW3yBCJCWBjNtvCFQvEJrMRkFnyzfFhtWO
17ZZhsWSx1u0RylESMQKDFW5Kh6h1ot30Wphemdd9GyUYo3PXNS0fa9vxZEjxGFV0R5bg9pq3Obe
BpImhYua5YujnFwOUlacRkt4jX+ADmC8D47OO2tjCfFrb62upF/9h+Db7VHOO6rFowrdTRIfE5NJ
DgHXIAErNmLdX/V59UXtVXIB/qitf96SA8UCW5DQi+rBZDrTVrclxeG56OhQmodO4r/v+i6yYTf3
6tPS6l0nOG2dMhvPRXLfpFQn5obCCLKhA/malyOYNFKQ7yS1/+yb5emhk5xkF5vDFzsrsqNXm/Y7
p0lPK99P7e3tUc8ds+dfY3IF5+hUJl5hgKg2ymyVn4p0I8WJtWp803t21OT0u5Hb0T3Ufktx9dzK
0jDL28Ei30L69XK+6z7NmlaxOGF77aigM7Ue/OAYVDQl3x7ideYat3nr0RKZM4Euu7QEW/04OgMt
syJnJ0Be4NM3f7R3/o0eDXGqXVxcdI0LLQxqYULr0J7EG3pg2xGNGhw8b/Vh+oE9Lq1+rW6zrZ2s
ljIqVwBY6rVA5YBuWpSjRQnucnSxcNuTT4FP39lH6E933wVs5W/gX688dmJIDPzsvDk1/9sVWbvB
O/sofT6R5B3XKvJSPw0SZVA07Qm2EwhVABxOovmsV8c2NkRHX7wO0LxvW2/B8a/EnmilAdtPkwt9
xqD8p7wtsu4P8OUHBetUoR9sqKtqHbrRzj+tBXJL2aRHCFfWzqE6Lr3vrmvAE9uTNcvkIVV8A9ui
P93+VCA0ad5nh+Zp2C81s17dhcIUfS9I+YIEuiJqasKK9r3ER7DYknLXMp6kAqqmhR125RoU8Mgy
gF7hJSkAsJeu4fAoaoBS5pvhmH7Q3HEfrCuwWsba3yySX1ztr0tb03JNYgVpVgVdvrHek4f9Inrf
y72tkCcVvBDqUjro+vR4swdkAN4WAQ2buOLI+y4JZewpj+PWyvCSYOPtjNgV0G9/Ey11Vs8sGHP5
l72Jb8S+k+p50uebYNQOeu1GgbRfWK6ro3cypMlOroLKqSuLIZ2stfaj3tq0CDifla26gScNcEn6
pgib7/48q/7P9/7/eq/Z0x+nYPU//83vv2f5UAaeX09++z8Pwfcyq7Lf6/8Wf+0/f+zyL/3PY/6a
vq/L19f64Ws+/ZMXf5Gf/6d992v99eI3GxjQ6+G5eS2Hl9eqies3I3xT8Sf/7of/en37KR+G/PXf
v3zPmpT2opdXsMfpL39+dPjx719Q5zxbA/Hz//zw3deEv/fuNf8aX/35169V/e9fbPu/gBORXyIM
ABGPPMcv/+pe3z6R/wtaCSHALX7hVc4naVbW/r9/0eT/EqexYHLVqJ+DRvrlX1XWiI9U87+QtYee
F/47EiGIlf/yv+O+WKG/VuxfaZM8ZUFaV//+BYDbxX0moWfApSLaHi73dCgh0UB7Xrm3YqN8rpKi
eYQoKTmUgijBsCXpGaR7DLVd3SbKCs5vx9mpqLLsQs9qXrJIctaFnBWbU5mc9oE/BBtHU5vfkwSm
s8gYom+d1rR7O7Jo8fXCsH2N/cDYyHUSr7OuUUE7Zd02oaFnR3rff1+cwuqdn7Vklv20iNacQtla
bbr+wYYO5/1Ic8/GGxX5NepQBKHaX5arUo6svZYF0bMjJ8iDUGn4MOYhYj9hcLJfosRWDqZT219a
MDuHMInjb6PRh79WUdPHbiEVxdbMNNPt6sSGa1yBJtuTI/tBLU712qhSCCdLKT3CGGcddCsIDjyq
rBc4rIZ3/4+5L2uOG+eW/EX8hvvySrL2Ku22JL8wZMsGwQUECQIE8esn6Z6Za5UqXNH3vkxEPzgs
tUGCWM7JkyfTK6f+uXdBZk/HKalJhmIsi6Ba6XtrOJJ2P2nF9D0Iw36XSVlarxGazcpUDQW/6enc
n0JbBZDnbYO7MY6yuLPR7klr52ZEF8q2L6b5QVW8eWndgHyhdY8Ey62Sadsn9lxBPdUz31Q3joe2
BeEvbZqWvhRR3esV4Ll4Uzf+eJTU5d90ME1pMIfilyd766byW/kOrXj7WIlE46gjUOm2dGk3qayV
s+srEz/rEIW5AffKfkY7Ck1dWRK0aUeV68PNwx+eC5/EcCYJYucH7+f2B3yy2M6Mgr8T2aL2wWt1
TGjNH1SpwzvDLYB0nhw5T5MmgUB40AydnbLYlTfwAoiiVEMLrEtVXFu/xOjA/5E4xKSgxTlvfexC
Hd2NpI0cvVLDiyuCeNfCu/R7S0vrO7LqZmMcGHJkSsvkVpa2OBqP3bGwqE5ocZSrbrAnO+Wi/zWU
sa1SMrkwCLS4570PdVCveuIhmmv5+8Td/omhEZimtamLH2NBsR6NREdgOsM/Fyqdmjd3jcZEVEVD
IEladXE2R5rtgpiP+N1wsPq0Jy3sY+pu7vrMsVXx2o8u+aJmImTGsDyfqBuPTzChhKoTou8fBCJ3
mwIo/y1cCmQ+h70LIKQX485AQd1OdQIMEjMwHFxFZ57WDbWymU/R9553/ktUt+RRd4jlG1IMz4FN
upOVyIKvyrjudr03IbXy/AFFwKhQ7pAhNalfumAiLKu1LfadZwGvxdrmz9xOyh2hBLqg02AVK6Lw
WKvA5xQS8toreVYrkE7TxuvVcw1SdbfuvZGAl24TeECbMCTvYmp4Hgb4XcetTOaMM6qblYsXyqwB
AjRZPNv+czSYCPV9NAh/4VA3f6tJ5UP7bvBKKCS6iKC2RazkqztoOGZHXPUHY2l+30GLC+7p/cAP
iSOc9qjcuXuwEjamEdX97TAFwVNTdegRt/qYHsahTW7A3dJr0WDxAoPUemNUMMi8GFudtmIOxrwP
S6HXkTD2JmBswnXZ+6uhm4LjMKBqm86BRNI0GLvRYCX4L1YTWLnhz05C8FNe2eSXB17QruJzDXKO
Ug+jCsKD8n1NbyR0fmSKPzlr/GTMwtEf9j2z6jwUXbvWEYOehfF6d8VHE7+zeiAwSvb4U9MzsWv5
GJ/aouL9fgDRW2ZUBQkEnIf4jZVzuEFWTX6WbTNiA1He7SIks2EO1bK2TUfuhVvaoIlegMNxmr3W
OTnwGn0FOS9KUi+QODFaBSMbqyRs3ihdyp++XbjfKg8nV0pZPX1htRxeu7Btd/Voi7yqoM9r/Hn8
5rA+ZqnbhcOUYgkRkY9OUt2SsoahcGyaPu0Ci9+WopogQkLKFh61A7rBotLFUdgGXX0b4EAIVtag
QRX1KxZnQtf9tjAQ4s541AdfcNyo+xbSZCtVRreBsJCQlBUd8xKAwhPOaHLnKGd4dlzW/VTDMDyg
qie/6aLjGc7DKq8YiX/4kPT+OgYt+wFySafSgskQC7OOxhHvGDZ1GnQtgbxqwqlZaxPHO+2N8TFE
39W+9uBiwrzYfp8ab1zhmAzgmqfnIy9YWGWDcu1j7/v8VBI6ZKouKp1K1Dn9rHIV3lzEwl+1fRIe
EtI67bacuu5QTQqnE9g7B6rQwdbMzIPvk56LXdipOLcGr36pQHp97Gc9PrbMISsWKHXjWha5q0WJ
ChyO3ujkcNf0aSm9OkEiWsgdg7llmXbUoo9lpacwlYz0RYpilAcFV1HaNO/aqX4c59C8QIqSHIo6
6Ql2pnBuYHCgvuHzGbPpjFCHGKcv9EdaRsu8JYvFJIv6ZDOWiXmnBa4fQ6oeit5NEeyGSMcko4kR
q9EeyCONG/YKlJeEewgE2pvCaFqlEOIPV4qpwKQhahFHUmI9pQUsI5oV8TtKUq+mYZLKaAbwO/j1
8FJ5QZFh69tgR1s1y7qA641FhwKrZQLemkVExHXumhiGsx1n7fchjqPnfjDVvjNB/1IIMmaNM8Iy
2Q6Z2Vmi4m+F75r9EI42OHUob2ZEJ96rZjOIIaxjKHIWo/NUlRryilXkrYfSESwNvEo9Ck/0+9JG
l5w1VEGexLU7pVUkuJ9aqir7VKCffE5pjcsgdakIXocqKUXaDlC8S6dWWDyde1p8x+Ui4iOlTN1w
yOm/GHvQ70o2SmVjO8cqVa5B9DqEKwlxf5Y6o0fAPejqPptDyz6pIBDb1q/6vapM+MT6ZOwyamJ+
p70u2M1FnHxDYXc+DQXr3gLhG6TymiTwO3YcuZYhqpBQLi6h3FrrOPW66qB9cj/NEzibEqR8nSaT
Dp8abqsxt4qWnyZZNYjf7EKNa+b4/c5MMASo0bDqUvq9ne0+SwJxl8iuzJ2w+mHPzbFzorWucBrp
2pwcy0dvXNHkIg75jUElHndYAd/7piLAAKv4HuJMgBrlXE9ZE/cQN1ekqTZ8bOIyJe7wVtmKUUxm
ydzMHlqxLhx4wXQOM3tYr4L7AKYNfK142G8U8ctbNkv7ES51/iaEYNGamc5pEZB6yTt3KmsTTUYf
hrGKD51H0PPrwqqsiGS/1m5FcwvzBxlESY81iFs3Jdo7clhhAC70UdzPCsaHnzNFpDoHsI2OJJ6x
ZtKGEb2Zxm0QUnc/NaS+iSJqP0SVgp3IhA6QXQHv1grkNl7QrJbCRdmBynGnTCi/E4jb7uCRG+RV
0oMuS0DQCngP/QyEcrw3NOvaeTpiRpHZxUPgri2IbEANAt92OzaEu1nhDgrbEixpvTZRSICKN4Pe
2AFtb2cI8x8LK4ph/Mmd4ZcmfdmmEXcifO2o+mKUaGnmS2XXqY0Y5VlWPbhSNe+28MhbBCnrxNvh
PFMHMbQBuC+F1fQwUWCUpUb4zrEnk1kPqh2zGUKWa1fG9FsNha932Plw3ASDDNfe4JBd4aBXMcBw
LO2wxFMPK/aNaI1/ra7MTcBLlPPgMsdSNtbuq24dfe8b7uaFSob1aDyrTquiEJs5HPmBGN5sa92+
xv1knhzH6jZeMoljPwcFTM56fRNPQX1XO8W8qzrdrj1nICun8ec1jhR/F3qyxO1R+rel1PXKrj17
o5q4C1JWdv50CwAkhnPHCEvHVAo6mJ0joVaRlqAdfx/KKroRs9R3QWclD+D7h3Fms9A6ef4YrLim
s0qtKqGvY1IOJ7+Mm9vJ6fyDMyXDa5IUw7yvRWBX287w9mibWhSpHVFLvEa4pjKjdGy2nc3bXwSR
64YTq9BrwnpGtzEhDvQkeYWDoyBzB/v0Q4OcMC0bZdG8rUdoeJtJciQ1rg7ucICE5Maq+/jGDXvU
oprF9TmPOJIO8MFDGIsmYtwY3yoebG49FEizWGrFFhrhHdbuzZjor8ZS4jkem3HVN47Mmgh9Bz2v
9WmIOwi3xd/auA82oXDKJEWnUPIIuKPNtevxlYHmOF8FIy3vRa16nEHd6PO0G9p6I1WDDGsqvbt5
pGG3wW4vyNFXk4Pgm+qgS+NpCjmkrFWya3AzH3qvDKdUyqF3YCEzKrOOxXjnhk2BWFvCA8JhKJ7a
ljWvVNsDECmqpHnH33HvR2VTGJqqskPvQove1RTxHIwGKjgyYfFP4xMBE8FLazoFXyUXwTO8jqYB
p8I87aUv9TEsEKSPXWAfu1kX36Qlggfq2LhvOmZAISid4jTAlH3V1R4sZ/xQAFCqyFvry/ohCWcO
N14OLh5JGv+l1+jXUlBZSG3GwEuMen/rxQaak0zrr6IvH8FYKO8rArDUoQNxUpyf0SvyOgLZVDBO
DknJorWvQmbfWYOR1iM8qKObaIpefYSOP+HtgphOTFaQBj46ypGx6awaANNmU9QmO5DbeXHnNCx8
Ml5pvrRuuA6FblKk91+GQSaPCtpddqqsCrScOVo1el5MYjVOBc0Q5YFogpwVot3+wzx21jNFw/dq
amCkEMQjkiGvSmQOk/b5GdPdHic/gd67ZRX1wbYNdDxnNJawsEcUNdblcRamKNfS971Xu4yTZ1Oz
YhP47bqsoJdC0NmdMxUFzzJpo3tk0na0S0rMaWojRltBX3J6aqsp2CsAE6s67EAnloFpqjTxqycP
UFCa9K2Gd5UD1bMSk4pQpFgLWDL0qQX3rDzq6zYHMAG0E1WeW/C8xWGGvsG9gPLi01wSdK02Y3ta
4Pkqndyaog8ZTeC7ZgSCsWhN2elUGzAEHBXf8NqFByLKIl4NTpOxAa43MtEpwXo5QfVpHLZzV051
ClVadWfmsCiXwMg/zcYrxhRSABNIUJFxVoxzfnCBHIm0crV/rIZxXJGe3StUlpq0SUCdTSTKaJ1X
iCoVc+Hh7BvnXTT00/fCcjq8r1a3HRR+0hCurrcBqMCZxQLAnjiZ5zinDo+eVNckYHlHIZK/BhfL
WziZqFt5vilWXSuQz1ukGSnCiZ6lk437yFOU0rULztvzHA8JQWRaq9M8KPUWwNXwvmoc3ac1tKTX
IRbMSxV3KC+i4ZKsSFwPt2XRFe2t68tQbN1ksHMPS2yDxl3AH1ZS3kTCgm18pdkePcvDr1DyOp26
yNwB2BVHX3tkZw/SX0GZItDpb0jvX6GbT12L/84Byw9A5+Znt4CC4vyX/n9ENRf5iv/1f9HDT6jm
6a15p+qn+ABsLv/LP8Bm5P0HLVho3oZOGVor8Pf/wJqR+x+UIxbp4aUTDlTr/4I1o/9AZBBA4aJ7
BNgTJZr/B2ta9n9AZFx6K0GQXqB4aHv8G2DzvG4GQ6dFcRnoKbT7oWsYnhVgRWn6xmopllBsNmN3
z4CsyO6x4uhdK+QKMZoNc8iguaq1svzDfxQIfw8MhN/BYQzVLjQrfARWWR3pnqkRIbT/kuhyZdvt
MQCoUWM72LTKpLDgOIH+85hmpSCICiCDGAXpjHJYMBIoXV0hSl+cCvjAgHmCji8cg2dQL4OumBkE
OqnxdVJoxmcsCWFO6e1ZAXk52Bq7bYDMu9y3V/hL50pJ/8zFUjJyoDmD0vvZR0BkhLQIcGPuds6m
dvdAUdDJYa2A2bw1U/ylgCacE5wc4p8I1G/Qhr0Pw2aLUOXAXfIS+fNpbubM5vkIflyc5H+s5/+D
hn9Avy98KvjTwKAYRn9QkTh7PMuDpkpJJDLLCCHFo2frvKXuye4toDzsKC26MvDN+PugFz8H6kzQ
kl4s2+zgrJrGa1zIBpZHeR3rbGjL1ajUqpvvEAJ0g0I8qdYi2CSFvtIafm3gczpZmFjwH4epU86V
2RiXyzRsxtsmeoH3UNYhPISb/Q0cWp50Uq7+/tKfNkW8MPVRqgRzHj3V503ObtU1yoYEQw4t/cwF
hD2iK7QwYya6a64W14Y6W+3h2LtxNWKoYQzSDjmdW895MVjrypmufEqccR+3Ot4KewalV+iZLov9
41aHX7jRNoVyAIyUYHZZb8cWinzeNTbXeT3ZR433z3HO+dDAQb2EBsQG7gbcJ6FZFTRbauTB0AlJ
sU5ZA2SZDJkE8OD7yePfP97yGh9OtGV41/N9iCNAI/O8CR9kCK6jgWGbOBvU27NQIWGbyYaEOmdA
lXGIZm3sb/8+6nll9p+3/mPYs9ktARMkTtXh8NgjbEBIZvIulQgFhiZIfR6kkYfeVcfPOI0yeW2z
LMvk00uDeOGEOB9QuDs7xoPZmWbfw7eN+CsgzQz2Zdtx1jeTa62IY4G0t4c801vcfqt+knDcIlrd
xJ7YwYgYFonN1nLkgfBrR/nFT4GKHSSJIVkIwfaPKw6tmzanI1aCEN8VGD1jU64iy9+KXqDiYPa9
3sFxQIKNRzNj6i26R/YAB1PTdJsuaO9UHKD53qLOofW+XPleF58NN7iHCxzOz+fnWgIzF6JK3LjL
l/Je2+6ZTW0e8nnjyiCjHPgZas4RMHhgW9JHUluIbO6mFAZsa2r5KDGRlXkfYGny9ydDSfTzt4Q8
IDxWl+4rhN0fZ01ajUbJHNfQ7MepLkAliAB2m68LVtLF8tC5yRFaZk9Y1A/dPJ8Qt7oAHSyQbqsw
J22wnV12xIL94h7mUd0a0xzbf3sXYZOhF8BBo0WyeOScPWMM7t3ETAuSQ2OtIjFmdazWIB6uBkjC
LbMU1S7AhGsL6mP5F6xzDOsjGFu4I78DsI9TEwYVaPsUU0MGUGE0roO2eESBdiUFsO2OHd1ErYiA
uXQkdk5vbtSEx0iKrxW58iiXlk8YgWRio38bMgPLk/7BPwqnoEAaouAvVgxbrcSGxuQhLMYDRZ2R
0re6SC2M+/el8flOxPuHKMpD9wxXU4Sg88Oore3VQ2LQauKgoM261OPFU4JTFQWV24JMuQU03bHU
uhTjtc7aS6tykSSCAimqLeg9+Ti0AjrjVA5k7HxTviipD2J+MlW5imecLlGyUygkhAJtVmy1PIE/
/1sdpt8fH1oVcL2GMCCi5bOrsg/rGLIgEGSLmTosiCCQxY3l0gc/NDtZpS6gUUf9fv/6dk6slyuT
f2nxRS6OMxuWSdAIPpuBhpYNb2OMb+Z2O6L31R2a7dglqe7A/2n1TRLr24JBg5lJKLjxIwXE37Ph
2pdY9tb5WR/B5CP53S4JXfuPX8Ive+VUrALHriAbwID7AEdqZKxj7JQPVlccRdMck7I96oFcmwPv
0tiLPgL6cy40tvDIngLJccvBmjFDNT0tSOb5KkcSfKhBjAU0uAsiuXKjYqUdpP18V2nrygl5ae8B
hkJXHJp30P1yNgFxywf7tzJfNZWrqaXoD3X3lAANgHurgyeJ3dRnOv/79z8jxf9efkgFIe2D7Y6c
fwmv/tjxkNrRUwJXxRyeyaslJnVtazW0zXbJRSaLrv8+3Lk0zT/jYasjLXSQjZxLHJSVU7qNBdFN
CoCOwjTOb7fReOhYsQ6s+EmV69gONszZogMow/12dEnyZNXdncevPcoZo+6fRwniCNRECBNCuObj
qzOvFEEHpk2ufRSwUJKh7Z3g7ikWBLbm4tae9I2sn6KKH62J7q5MxKU1F2PBQw8I9yFqZB9HdxqU
0psO+nKtjvNS0Y0X+ru4/WG6FpwV/YP4ENIbZhRpzdGOrbe5Ut8teeXrXzp6sfWX5kgUT0FLWZ7y
j89fxZWE0Yyvc6vPK4gSBYlcA5FDcRVuxW6TRwg17VlvmH3N4fa8zX+Z/g9Dn633oR5nMUONJB8t
6CZgnKorV2UoN2Fx57feyTWADRk5UYfuB/2dj/JpTOYNp94JxbxHH+WzK5/kwg7EVIAMC/O7yMZ5
/HEy6thlxAZY+E+CpKu9SOrtMPgnhs9UOPEjnKtOYUL2UT1mioqdieqt8K01qrJZEcgNSO33DDg7
4N/MTFeD8QtHpL/IK2PvLNYN4dnzVValTBvh+UQ/rec4SOXY5FhIeZ2UvxoY90Z31J3Whbx6SVwc
GZK8oMoBbsJd+XFmyOwRwqCnl6Pm9xDW4OaMkAmwxKGeoTicoDqG+sgvPYgff/8kl6JG9M9DyQqp
HbrM/bNXdksaUh/lodxqkd1BuX4o1Xri0xpKU5muwq0VVPcB7u+grzK0qGZE3Yp5Qh272lJ7SeJ/
8X4C7X/8bpT14G2MnNMKacHfn/NSnhQs7FwkKwDX8KePEwSjWGS8spgxQak3DCZlCaoXvfMtsevX
2kQ0HSIM7sxPk2CZH8nM1dfW74XlC0J35MZLU+tylX58BiO4WUhnUMf0MR92u9U1vVes2Baz3MZz
mxeFu2cxvRIzXn537Bm8tg1B3vObGwanYctDBI2oY20gz7m234Tj70EzA5DkZ6M3bwBTZqa3UrQI
oEpxNYq7cJYCUlvCxwTB+6fGVE+IqQDXCZt0gDKIbLZTCz5ibx2bqdnO0wHKgrhL/HQIvS1DnjFr
+mAReeVI/91OcRbCIPVC5AzVsQhk0rMj3e0MKm2LuKDu48wHKSN0wC90BpmqMkCHtpm/RD1KNzAr
rlGAEh5BzS5KHQ6Wh1N9k4RsHCFXlPY5L/eNnbxbDOQI10VtZ54TMBauhByXbuMF7oXHWQSwFDzU
j0smADjLUGPFcvHIY59MRxEEqAr2MuVT+B7W88kyX6oaAgC6pAmcYjYlMVntt4fKu2msa+qMl+4E
dI+E3mIsC4vJ4Ox5qgBlPifBUnIYxG2GOY3D9rapazdVTq/T0erfiJQHh3mnFrL2KTr5vpXznIcN
stfGP42MAAcS/50VjtUFvutC1f10V09Vj5SRQMcDnFYvdX2DNkkfSi1xvJ4tRCw9dj2q46khHFJh
Oo1JvSV2++vKIbPEYufrCzaGOIPh5w3k4SxVqDt7mnuU7/Oyb7e91x5jj99FLHkKC7VuHisDpgZq
wjcq4W9VHT+iL+GY1N6uUeRFB9fOvGW086eBmDlc8iCkCSWHs6O5kbRwkxq3T0SHu7BSqxbEuXKM
Mpe06XLc9J195Tq4NCRY10hXMN8IWs6GHEUcTbWLou7kAyyHdd2C2raThU228ecywxNd+/QXgkSU
SuEZvbi84Yw5axUYeMI9SWDdYDnRS1nCn1cHWzKWG8GRpxP44/TWPXEK1B4x+wJFtCsffVny59OM
Lh24Vy5CFihnfNyifRwbZxzwAILFoJ3W5Fn3CoRO7JHaOkZBvfVDCkpmCdNuMEg7uZG6zNACe39N
FOrS/YKyUAzCPADXT5uz6xxXzdqac9ZknCd5b6sDi5p7g9Y5OFfYoMwBLrny+pfmH4AnJOaRmC1f
/ePruxR8lybCxUoRf4HYdgt6987KWOr10a84QOGTBWD6dGlT6M2VsZfz+nzq0b70Ox1DF8Cn1DxB
70NoBKRQwG0jv6YgfuxGUG7G6YCa97a0gm2ESgkqJojEypUa+9ty9LedNafaiw/curvyQJcmI4Tq
TQDMCJ0Jn8KwBJrGUwL1m0JVe1uVD8YVt75LNroZbsNK3DKeZHxud8yttw41V1pwPy8ApImoJC1F
Qyi5x2fbr6omG2R0zEfXywwtqsw0+4AUj+CKvL7VdpFSvr3yxss/+fETLKKzNtw4/QROo+dv3IRl
3M0VRFvGTry5aM9IBdklLDwMs4dEbR9wsnZjK6sj7wBU+Ejdq7HvpUeALxVS1qVJBGrZH1dgDAhI
Fk2DLvnC2y4nr6efJzRYLzBZ0wFwxrxrv14bANR+8BXElfzKJHwOb5acBG6TMUqouITObkVDvKGJ
OXAIoHGbJdiNJtgs/cZ16+2SoaGZaWv2jL/3LvxjQg9drHP694f4jBOAEYQKM8pGEQ6ic4yOgfQA
RnCnc9W2W7CjUdWp72kypoKDuI9j+O/Dfd56LpRFkRcDlVgK3MtS/CMvlfXkCITaGgkpkDF0iqhq
2kBqOXUAT/yPhjpvdlN2R8qBYyi3wgc0uEz43choZgfTtcPs0ocE8cOBbhVMv4JzfLnz/DYA0RBl
1AJszXi4j+dorQavS9nCsgQkYme2WCgdqIVWbkfyLvhWDeENaMXf/v7Wl/ZyAj00GE1gbQP5+TjB
QBNaxIURike0O7IEwugmfipj91Q+cPUtIgTku6sY34WthOBp6f1GMgfMc/n5H19VdAK2tg2HhTed
1uhp2tYeWXnCAndbraA2tB5GulXWM8fytTnLoAv05e+v/TmCwFGC4gjcCpZz1D5bVx2ydGdp78nl
KtSgtiFmLOuXyX0ecX3BVusaqnnhi7u4tRGvAVsFAyL4+Ma+6AfKeqrzomxzFpX7qCse/QpIG/oF
IJCGVqU5Yus6iZ+GEB0xHntw+2vV7gvfGm+NfAQvjFLaeeklEir0ps6C+HNvrWyPPDRqOvhNlTu8
TAXUgoKZvqK2dkXg9sKRgQMTWoqoRCF4Og/mWS9H7YG4mgeAQzzepT2HJDGagRho3BCRunJCXXpL
4CK4IzDj6NI+W1yqS4oZDVVTPsdNTpFwRmW5kiEaBRyspPbQoWbr9PW1G+rznewuEbCDexmSPoiM
Pn5hwzggiqqdcoWakdRPoa4yU9UbBGssSkEWRD/bAwPt3hX/jUMSnCogVWjeRnvSOV4FxSx/FKDF
5iFFtO02xwkcNXS6oTetviJmcmlyIYKbLNwB5GfndUXmisSf22JCLwdoCl6TW9g5tk13wuh11RWr
cgq3stRXIo7fuMnZ/Q+ywuIUDxUHpIVnV9+QsMrpkggMOP9noSJMYr3u+35Vlt03imJAF715YPw1
EdmUbfI4OeCzOPHTvz80wJhYziwfFoDnQYjpBUVfBGwoSVNuSpCRVeCdaDymxQACYQJrzPAaqHJx
vn1QGpYdu+zZj6vKrfxesxbvPSH0JajN8gBNIPK+8kHRj1Cc9HLeyCs34QWOA1rYgS6itxUGXNCq
/zjqFJbehEL8lDtJm8eqoCBGim3hyry2NvWCzdc8IyQ5NgoRAHXF7t9PdIgIEzEflhg8OD+OL1UE
WUMXEz0XamtnHNfSDBdCNpI8POjJu7J3Lx1QwBWhzQHZOQjGn29dLxDjEEscUH256kuZ1ZV7iuwv
JfrMloLL31/uAtaO2YXFhQfZClgbnMND6MaLbRnY2K7gU8Z9tO1/OiZ8A4YrZ70GqTXvk/spdK/c
9J+uPCifQH0U6H4Cn7zfVMA/L11JO5StOjCOBsfJehqCkj0hVxwPIVkoQNMKda9/+6a/h4RY3OJy
ABHSs5AZXY1Ueos1NWgRPHXbYWN1+pB0zU2LGgOPw2PRmyHvddGCcneNKnNut7h8UQ+nIfL2pbKO
u+fjMrLhogU+OuABy+6zya1e+5skGaEShMs442H7a9biOzzo7mK06bYQ2bDrdx/U9chrXECUsJto
9LOrrunR/D4nPhxmy3Mh9IDhMtS9wVn6+FzCCusJ5wg4PG7yXjbWoyU3s0SPSlnYmW8NcabdEfp9
lIcw++ygvZUxt7qFqVmcPpfNJmm+Nqo5xlN5D0vEH5FdtFnvjCc0R20pSniFjZvOJJ5KRe3vvcpA
aCPas5ascF9eq9982jx4GYjM4iMDh3EgyvrxZSRaRadmBGkBrYWZrEEeblC7bdVao0s44NO1s+ny
ePDqRAC5wF9nawr9muFs26AjV6N/6odpTc1bVz4u1fKlSMocsfOUvmHNU0OrlY6T1QTqwCCarNHk
Cc6fX5vQuRLhfMZPl0kAyxTRDcqZn1QkCZ1FJDUmobaf0AJoJ2u3ao94+gOFgJI7bUYi137n7cPC
O7FppXu5csCxzK5suE9h5vIckM4EMoYizaeD21LBPI4FiuecOkdngnChACW+EN9xmK4W9UkTqkMS
0Fch4y9KgGmDj9W3V45vd4lmzxc4OAyQXMUVAqbr2TfyRokmkWDhcnrNIe5M1nfVMZjX3Ea/sOuQ
L3IiDzQZ9iPhK+hO3fMQ9zaA+GJWq1FPN9RFPL44iEQQb0fWr+3wYSLz6a0yxZchQBlFxVciG3cJ
Ic4eeuE+4I7F9H1mnwQa3R8WxdwBRzgQrKE0oEvTK30ehADUinZHEnko+KFIm6FXfqujAJ0yTO5K
xPSjBVoAurk83n4L8MOhk98bqWneWBAsN0WTFo11lyhcnkDVr3z25cA4e3TgEkAmsClA7TwHBoiH
vhW/QUHQj9us7ePXyFlZDj8FY5h6Y/3aMXfHpy5LdJtRaj8N/lXuzudHgJA29iPSC8ATSDA+HgNz
X8M6qIsXfM764o64sNHQXchh107Td7jDQdPgOHlHzegBpY96LK8BtMsAH+cAcRlgAhyn6Of9VH0K
lWt5rYcKIZ39xxhsO8OOQTHd1NNzbDcr0SFWhX14Fb7/ffI/X6sYF5sfAZqzLPaztT6WkfBthRcv
sWbFiEpkaR3r8PsYwEII6LeHtsu/j/g5gMClsZCyAMHCLuRTmWuc6l4xHyq5Y+n+GF19jHv73kfn
Zjl3r9zOOjPdToG/nUPoUfx97M+nL9TDltsLiD90iM/JKb4OmKLNrPMe+Vth6GqUZuNUwZ4rtG+D
lvb34T7XFJdXxWtideOOgUTVx2VVEF7MoCKa3CXF+4ir0rfhldSj7Rba4klGZSYl5ETK+t6bcGmP
4zty77crD3FxaSEUxsEQYWWdr+2+quUUt4tcHRpmwiJa9UVznMfkIUC7kUQ/5rj735ydx47cSLSm
n4gAvdkymValKklVcrUh1FI3vfd8+vmiGneukslJTgvoFgRoEUky4sQxvyneGWXy6f66YucsdzR3
KlgcdLYdwLPXzz5JimRoPqptXU3QZorZqtY+s36APDjcX2l1RwF9EcbwJKQ3EyX4clUqi7H14INd
tRrgJpZT/pXrT4U5AWx1o17y7CL8ztf/fn/tlR0lY8CGXrHIiqAXXT9l4MPfb9Ew8AIIT5PGyL4l
i1H+kYHAKZW5keo7a+/UIXkA5MRFvawjJUN1JFyVaOICphLsh4oOedZ075zRfxCTQzLJ991W92ct
RhAeGSEIudGbwlHL43FWZmJE7BeMepWfuaT+sFMXBNiX0sf2oTzEQ/MtHNOTOSJmO/r7dgD9Nvbk
cx9VpXmCw4LUnOz89+PM2NeklcybV5Rl5ZNITd7pyQBcgXnGMLRPw6Ce0uoRkRFB49x4D2svHxAH
dytq7PQ/F5867LUpGgUX0yqGM0AjqoL3pV8eCkc6gY1yEzk8V8Bs7m+wtRjCDJkCBKMAkaMuztHI
bpZliR1m6vFljvCFgRE/TlisR4bgmqCyE/snPUK1o5qrD3KbMD6INg7z2hEDMEN2Rk4kTtri4TNG
gkgZyUww6vDZyIK/6+BVmcKP2RQfEDWQc/TNYhNVAFP9ufECVt47TUeD6MXgQLtpt04xfSGMA9j0
EZx3yJUauiuI/MiN9Rg42ik1x7+gUn4V0Ho/S1+Lqv17lFvPbLHukuYHVEPOAfor5vhBsIE2ft1N
40xgDuglgZYQAv1LuEoBzGnOHfYgeLNTXbpDn/zdc6G6EwCR0SovWYSLhClF+CeieiE7kXf/F6xE
IMAiGjU5sz0gkIsbHCCzPFgFLk7IkT1mlv1rSBjnzweu9X2ohc/3V1uJ6iQK9FVAmcoA9Be7ser9
ERo9w7NANz8bRntOk/ERl5tXNVa2umbidlzcIEyr6B2J8ApRYbFWCJ56aBTWapUPpRY+CFxnoEaX
MmNuYwKmnm1YndYurD+D8rSTraRsbeMJnXjiOlxDsGrXsT0uI6ipAaVsA306pKs+1vpxTtllU+Ul
zfjYFgeNscb9N7yyKspFQuqV5hV41sVJG207sqUS/tiYNU8G/jLGM4o4BycY3o3qd79LduO8Jf24
drzfqHUMUfjvdhMFDTDGqsOxIA7ed4qPmgp+6/3wvs4urYK8wicTZYZYCDP8wdPCFqDTTfx27EX9
beZD39chsyRtnHZz920sL3OueGOgn0r8RuFn/2EKSrcbNg48DtL95djI1zttljS+LGpkUoKIRhO+
9PheKXp9Ts61/7WbkcUi1t5/2JWLVJjZADJjQ3OJLI7qoNStVgrnAXOIL6GmXTSa6eVsPytz5zqI
XkmwqO8vuf5lAVzYgktDg2MxulFQW4rqsZ+8RI0vvhwcWe8lyjWo0rAyWoh7sX7Qol+JFn68v/Tq
0/628uJpR03OpNIkMsYUoPH81WZCB3O/SY2jIPsX/hbIZCUS0u1lF8ERZcK7jBdjYGW+OTDiNvqB
Lkp3MQrkw+f6EJvcFNpGXr0SCenp24AIhLTiTZc3mmolktFZ8gCb7YoRxB6YzhGL66Y73n+Rb9tx
EQhpA9owA5Ebwg11EYiiMTRyFTaR18rRUQ4nlKtgzu/1OD6iMDcg0TVdfAVBU3yEHgxr3JmSeqkM
AwZo3Z+UrvwHLQHXKAt7j+myjfHFfx6SkZSCGATtRm1FfbUI1b2hJLkx8TJiVbuQEB9Bnx992iVw
gw9wRf+gXEYUUFCjkVAGf74IkqgURSk6NBzgODhERvYwy/lrPOSvSv0wmgxmw0Mzf5lHiqr732Jt
UzNt5jKglFIByl7fCaqN8EcRRqSclvHWhh4JGxE+9ZZZ7SNpODTwrO4vuXYhYPTFTYg+BaPu5bPO
tj74DsxTrR9cdQISUx6tnDns9DqOJQ2T+ZRB1ry/6NpzouXJEEVHFJgdfv2cKPkgdgNoxdOCwlVs
5HD08inFPTlX/Z3djegnBFvbfKVQJSqiBEAlpd+2sOqqrf3K4Py2CajoBDoifRapoxkzflWCxh1j
qHZWzUa2N5Zee8WAs8D90men0Fl81Tnv4kCfnZEwlRxNtK8mQ4zHdATdZ7ePv80VAhrGxkRjLYAw
Q4Evh6wAzcbFK0ahvrfiiEX7MrqIxi/pDlKPmvcHI1a2D6UD1NM30uKy7zHOXdylGksNBdhmEFU5
qmkBvRa18Tei/uqrZCEqfiiSIA6vN05aD0M8ThwQARVAfOhUYkwuSsNJbne8fL5e8G3SpE/39+ta
mYROyf+uu4iRATagcypRJWjxQ1p8l8zWnWSkyOKnCScclY5+mr+boPtmT4J/eH/11dOi0T3Hzg1O
6LJGa2NNjm2ZBnXVZw8OEoNN6zyg6PkQdp/UmcECk9b7K67e6wJEJ5hmK7CEHnXAue+4XfsJVmep
REcpCdCkqJ/SITiHlnaGob9v/PxVw8vuTxYHDAKBmzqAqHT9kZGUUiWrr+kaDnCo40MRmkeEaI7J
ObPTXVeiYvceoulGrXVLoxDbmGkNwGF4TjeNYk1K+y7MQZCVmuraPdXoNFvz3tdyT6veS0iRoTCr
vjcy9afBtCIIu/OYZp6YXExdXgv5mmM/pO+HMfTsAT0bipcadUiE5DTFP+jdFhN3bV/AS6KxyraA
87J4T2FVTWoK8cizrBmhLSRB58zrbGRDy/KDYXmqukXEXF2RqaHAVVtiDH79ZQLQ7A6CPaMnd0g7
oa6Tw6ZvyQSM/lVn8Tzaoi2sZV10zB0+DMN2LozrFRttbPwQbSec9rKTXsuPSoMr/GS9hJFy8jc3
weoDIsgig/oCRbgc7qN9PQ+DPtALj4xL13Znp84f+rR6MtBbTfZI3m3keavPxwljLUZj8Heun69u
Z8eKUp6vdpA/dHZq1iGqyJucn9J5CyS5Fj1JKNE3Eao3NxB9uskxVCA2TBjCX1Tac00ci80fTaMC
xXmSM+uA0OYf3H5ic4pBNwOk5e2ABSSSiV3NFzSgpavBp7COPBm5egV38iJ3kEhUP0rQkO5HkbVn
tWnf8RUZexDErl+s4TN2bEKWzVD8jqrkowTkJRymo2DJ50n6CrHEzPyNUL16UQBlI5Qwa2HIt7h2
5ykOEJBi2ahTd2WD59Zf6fyMru7BgaUOeZGpB9Jxrm/WOxTc7j/z2u51SKh0xM1Efb94ZkT2kjiX
uYjLnwNybIMeHKPaoWkMdhKZynzcYuWvvWRsRonSDFZvYb9llupqq/s8LaDbWiLXiE80d95XsobI
5ecxQTLb+KP0nN4QYvViX5nL7BH4BjzoAFimMrXnWIXiAso4K6CAhrghyN0Z7c9Xxf47m9P/PkMm
U/5taXGcfwNnJlnTSlPPG57hA6HT1nBUp+kYEmlTK+Frm3sdnRzyIBS+EinYx1Dv7n/kWwCSyNZJ
1kENwv65EYyyDYR8g1Dj8eWZZbSLgRo+5bb1iqQvOm7hvv7czsEHaZN9vZoW0BEX9CMhVbVMKifE
36CJgQwtrMek6AxkWr/UnYyGbXUGkHHJgQQ7hdO7hM+vG48tIv2yTHXA1DNNxG/gFhlUKiQGcwD0
Y/Kf8yn/INhFIvULZP+zUn5lnvsUhztf+zUiPcrx/DVFDXyELS/ElUNGpBbYq7ce2jI7mZrQSPx2
BAptMBZomJRk+UMe+Eje4xHDjL6stjBYK7k8SzLPF8MuqJPiJ/2262RHrSqwKyTY5Btj4sP3Ltzi
Q5w3p42XLK6bxUumGwmFRIyA5BuhhTToHCer6dTJFlRR5G9laJp6I7kzkicIeh5VRE9NxA3Sbssm
/hbGSN4lm8KNmUEQTbvFVR85yMPqpcJT6v6uyowL0DN3bC9DKf89jvaLM/1Cd/mMvu4n0FIf2x4/
Uvuv+y9g9U3TBBGoKKFxsjjfjhkrM10uwNdKiFHBNyd9j9XDoy5p/9xfaHUXiaEpuho6d+PinsDI
QZFGkxhW6D6CqzRk5R5JRGVKvKaNabFYvauZAAjvL7sM2AIGIdIb/hRY6+WtmNaKavuTimFNJB9F
d8PH+WtO+72O4i86w8cJ4SaZFOv+sjfX4r/r4rKFkoCQt1mkOZlsdIiIy6hFtLjWCL58FO6CKnL1
CiCUibxO9SIdG2D9ESRpNAe2AvcyeogfYNNa4VZGRAa/r+sjVMsDvMhe6z0Tr9SmeCwwRZAkRI1R
izLiFxM98gQPVXR9kNKclMS1048mKIL772H51d9+Bb8A9CYb7KbVVkeyKtkRohmVOewlUMIpV0Qt
N+emGc5KZRwqOi/3l7yJ2W9rQozBFhDkNXoC108+aDhoFLXde3ESXQRmdTJQlA/eqc20S+WTHX9W
MRJohv/KtP53XQzzxDGS4XJcrztPNVNDlTc+ImShzSHy1FSMmoK3g4/KJyNzRKiolTbSzeUJflsW
5hWb3KSJpogT8FusHPwqyC0Qm55aGxchZ9jlzVPb/BV26ladKp7g92AplqIRAbOTlW5bLOhuF1qV
onY6qpnnKL4bd+UR2YUXQTkt1F/FIL/LElSb9PpJQ+A5qTZ7t8t4/e9PgPivsLeJJIuXLLVJXWvT
MHj5ryAZTmLhWiXrUuQXtXtWS5RXC/29Fn7Z2FTa2qPTogTkglUh/fDrt8w21aO8BhUcJIEbJ5k7
pBWTs/RBbr/PsXNkXLCTEXA0GGibdb+nVbqjPtg41WvRjMrw//6KRbROVLsPY7UZ3kj1b2yGCkOA
ZDgXRewFYCSEaJ+Azm08/epbpz1BKkiufRO8EzjfpTbWgyeiZwIQVeiG1SPCwGZ7KLLkHTMuN5QQ
Mk/zjU238sgaE0s6e0whbnsjcik1Q2IA2jTk0a1blDGjHTLM2snBZSIOXRKXjV6QeImLXc6KAscF
hAsQ2yL5mK0mISMMBy+dAFXNOtr61FTSfracvRVthavV1VAYMhWW1J1lAY57myb5JVMHIYo4Dgic
6cEe/4VK/lI6W+TV1ZcJGhQ9MwIjBJzrXSyMh8IgIDR2ancWJUzVBvvRwgES0YwR8o3iV9/s9L+q
MXJoSedI3KlPURFbZtFKYTPDqyRuARC6iWKcG5ygVK3bOB1rkR9AhWg8g5VBLGkxnIslpbVm2ew9
PQkOgpYBjuKo1MkliSlMDaBaRrurJYlHljZundU3i0yTzhB/hWfkT/FclInzb/D3u1chEJUW2QOc
tYyHTWx4BNGWoObK7coEg1seYQ/6d8u5azDZANh7VLgse/bgJV/a6MUysRrJ3gnsbDbpW29Y3J03
Z0N0UlgU8rm2aEdnZLOFXyeD12r93kC0XOCzqojUfHxo9WMZKkch6hlx01tJR4KFCGVxyitrY2K1
+uS//Y7FNTDaYZTQC/yXNZHn37TxS6igE95+GXNviDfHvivhH4kBcecZSD3c9AHjvCZRNzmlRjy+
E33AHuCAgHInO0lBuF8Kd22YHWMdXCmyVH6dfk5Mdevtr9y/wLmZOwuZg1vkWF8OgQFXpPfaODri
OrP3bZwec3OvFpgeGbnrx9I+EnYGgVtBROr+IJvmB8A/Atgr45SzjB+cY8fsSecsWCKBNCDAQfHd
7GTla4RkLF4DmIdtRY+1oyWg9MBxRENtGT3sMtCrfO56T1MQwqUgDKkY7OOksXoGePh9MswbOdXN
iFhELASywUgZqFOSSV4HylmtGjnuuXUYT36YCmqx+lTF2J9EWFD1L2P9TDt/l6KFl1pnNABd2RyP
aELsQwuHmvq9DVwdktLGrr/phLz9LBiqZNPAYMGPXf8sO8vARUZG7+UdxAL7XKlPXfxO73u3LKGu
UtHIr4LRKDSR7qcAawcOf93/WXnJh5aLWEnNiORWTE0Fyb0K/vajv8z8tVfY8/Vm/bKScvABGH07
zOiNm1s4zJUI2ZeR+iXCbGF4J3THuoHyadg7bfjJn76i9eJ22RZ9cu0+ptekC7kkXEeX/Xc9DaKh
zvreCzsQ3EhqCZBHREpV++0nJfEP99/r6nKmjkITJ1rUSddf1O/iUR3GtqehaOw0qdsVyK456kcj
T92y2+qHr64G5VfYMZPKL6vSJKgztUPK08vi8Ci16JEZ6gX9KdC8JB+K8+n+w62dXLFjwNCKP5bh
wpqqQp0yNk3eM32GeCtmGVP7HcIAjkzRLjBQFyy3+u+rpwTwvwhTBEnixvU7jbumlowB74jBOATa
i4/wSfjLCQ3KXGnPrYTC3lHWj2PjbEALVhMQg/kdZBto1Tfzhs53ahToOJ+DTN9d0U+xjx4c3YY5
9h+017GpPb3Vd5W9JSKwcjxJy+mXAepE9FpeZD7kN7qWNygBBmruJoa0lxCGbeQKgIPito1+EQyA
+x93ZS/xTWmCUxIIiW1xZf5Wd9pVG9lqBc3WUKpdB3NIreN92D4kkunh4bURf1a2Eqhkbl7wZYBW
lwE5D/SxaXOj83K8D/MQYLhIL2JzJ3SytCPDsl2npBuPuLooujYUXOiqkKRfP6LVJdnkgPby3ltW
u1cjmiUoGwWU8vWIMqFUHX7df6drG4iR2Nssg4EcnYTrFbupp3GQTL2nWOfe/EtgcAXzSQsLxLhe
Yvmls4YjfmZ/sixgL8YoAP9vgq0f6L02BpwYuScCMQUXoAZ/SB/G+KuUvhMix0IezzL/c2+fGw29
RwZI+LVTlyzbVE5st1JrE5EUdfaEbnbte+rQH2kfnKf4wXYa1/ne9tWxTbbQ/2txgrpDyN5zy8s3
sRflaHvOZT6vUK4RyWyf4GaifXWkbA/DHm7aSKX5EoMiRJ30vwd+nUYK7VBLBey1RGpKrTaquOgR
iutkr2j5hRv2HWLKWMvxO7ZEelY3Ft1XG56DYEourzU7CZx4DEvqExjFZeB4Nv6xghGlzE9x8gum
hRLh5zJs8pvFjl1UDGJib4kbx2CHLRonxtQPARxf2PiFtHcC3DZm4aQRXYA2uMzshZ63EAIUQcpC
xe0PdjYYXHBQgK94/sVdQM9iNKW6Zmdrxk7ceNEA4osE3gi/gjFBcs9AMTLYQ5bcaCPctPfF1v59
aRGzfwuQam7ywoGkekIoVIQrs/s+dIVrNMgqt9VllM+kTxjtHObhhB/UOx3O3sbjr9Rr/AZm0biM
rIiIjxTdDfoyvTfXGAohEVBI+bGPDjoi2noUgevxcP8UCBMzNi9mZX/uCv9s2VuD2rVIKoS0Uf2g
FU+n8vpdKPCx+lIvOi+N+4+F1R9s6sZxOtnOvBPyzVGF6YRUbj3+ShIJzp1OAPR6unbLAnnUtCTN
nbZDClC9yLsIk9Z0/Kdock93MFvh2Muh8PLdCuMrhRpbneY/VuAwX5emGkCbcCXUu86LO+PUajAZ
IJBW5nMQ4PoauS17/kdmtruxSU+ZvNURXjvsV8svdp7WFkoVm8KwODEucgk4Gl6HAwRPrg/O8DR1
7MeucStQa/99v7GymCSJWhkq+PV3TkrHKgda614E8KDMIXtyUc6QN6q9EEWLMKAdJOkAaG0flS/D
cyZ9lOYtVrjYTIuQA5uCqo3shKHPGz/7t4OXRn0017HfeWP8w7b/CVNzl2U0JDaji3iPNwupQiKd
LgxDxMV7tqNBThwJPzKJzyzE4X0/ujQINKlW6IpDZXDMNt7w2tZSYC+pYJc5TUtUtpTXMhlJ3HtO
Ge6NkVONtAwM8FM/2S/Dt3Fn1aGb6+4Qxyfyt+eN5VdOFJIrGnU4NYtzY8xjJ2j7pikHOZGGPXrv
weR8KooGhnOFOBX60HbNXyRt2g3m5uIrUQSAC9kCBAfK8mU9USOsliY9i1d9+C1s+kMnxd/HKP9o
Vc4nIWLRJvm+n/FnlPIPvtNiwu48KLXlBrNCu9rA06J9Fzp6vdO6T4j2bYWb25SYHhwkE2C3oqK7
2Q9VoA8YyTeeyWew9Z2FXimWwEcfv4QuDN1ZN577Nn/1fcgupv2MlRH/9rNM58c2kL6I8MuIZaMo
ud2kpM1CbIkREdy+Zc0nQ/XORk1tvLr43hEEhnA4oEjkaN/bOr7EWbIVA1YXBDsKTkU0JZcUiWFi
jzrK2Aj5g0j5bj33jeEKZKOBD566ExJ1JB/e7IK1d5kBo4AlBsK9G0enLgBKwf24sWv1m4MqSof/
/UnL64dxduQPQ+OVjQ5L13R1taP2RX6gMlwbf6usqc6U/p8CjCbMb3GIIgightTMThu/5Pb8ABoW
zXDuAEZ2N4DCZFZKs1VqxDAMN0a+uim7XYxapd2guRIh6VOU58aP9tvzyZV8V6ytgXEVxQz/Xwfn
Np9NqW3V2kvzJ0P+0PUPKBIo9qGOFHIDxNXChzz6Gze/jR1xe2xRoKaXQ+IJTf2mgReA/tbTua09
x4ldCznSuqA7RkIS908VEGLkMHbl8HHjTd9uQ1ZlXMd1xNjhxlsNDJipNHpWe3b0r7ca1s18/3My
aIdEOxn+7Fo6Xjzsgv8hHQwIOmgYnNs94byCiBCEe63dup5WsAG0BwSNHeAWqMslBFKXJfhqfoBd
KclnldFMDge3lXV37IOLKHxMwrpY1yqS09uUxvq+8XJuDwQFDGgqaNaEqZu5/NRKxqRGDqxbYF1R
C8/iEiNTUryKn5Ihe9ErCZIzBobsyM2QJwlol5Rv6qSJCvr6BjWAuWI/R2AiOTcW6bmT1O3QVFrt
xTJj1ealTn8geM2AFQ9UIQoeuC0h6zlO9rrznd1z/zXcxmtWJyIKqQgCxBLZpMpd6peJXXuhCbCM
xiZqomP9KNyrsGnf6GC84Q5unhUZcC4wIF3Aja6PXyonQTlFUcPWr9/4GIXOJAr0mh1MR/H5HeUi
va8D2ho1atrpSbHSB3TUt4LhbXpkQE4UIAWacsw4F7/DNibcZif4hxjKzx8keLYFkgq1BbAZxU7h
NCRQBA78KJHC4I29731p36cMszrvn/tf4EYrB8A7v4L+kUCs4naz2AB2bmSJnwSVp9HRBorsNo8K
MNEs/WIHf1uYiBbYEKdUi+U56BDR71zVjTdNP26TqutfIWLJbxnj0EvcvxP1R9M9TGkCQve1x3K5
qZ65IuX8Y20D9ZQMT9JjL+ubjW24Eh8F9Q0AB3YrKFKIw/rb6lPuK3OvWCUU63onWj56iDMXY7Qs
MnYqms4kfAdf/Xz/1a+uioMwMsqAo2/ouNkUxHnRGqUXRsd0RGmHjy9EwISjTw3BUUKytjY3pvkr
RTHtFhpbLCjmWMt+j132EvgEYp9tfatOwV9R4kXhxeknN6pLhMd+TeUpmT8Z9LhQYdt40WtHEDQY
rQjuI5jIy/KE+8cIJK3k9rVBgFGXjC+G/iquAFEPTg2TjBKbk/R1YBA/mci9CiVzirb7r371LbDX
Af0RhW9vgAHQeKTFaf0GpBFDvLbf5dzC8E52Qj1YgMTEBSkGeejIeyUamXG91Sh/6yYuIpLg1zBI
0rmRbgSisNvOTWeMaq9QdCy8LiUAFoDM+YcyfrJg15v+yRp+FonkgtNEjfZLkjS7bHpsX01pN2iW
W0UvZToCfLE2vtTK5U0qLfw9QP0SpBZ15KhnqWRDofYcBhPN/KoeZ1thzPkaZK81Cmgb32PlIhAJ
oiAEkqdwFV2fQEbo0lAqReUNffWUODPjCRlocVpbf6mT/nOeDcwc/72jRY6QcRM1ak65Me6lxHrI
iomkyi9Gd1C2ftpKwvhGbuYdUlpQVVz/tNxuSzkb1cqrtfk4DLhJckZF41uKaJgWgau3kHB6dzC3
uORrsVkMQdEOAx4rTOiul1a6yppHda7o7Lfu/BIXEPhKbgK6tBNybqLwHHUhKxfvHDoaYrPGDfp6
YXDOy08bn2jlPYg2rcgTADtQ/17/mNGZQFpWZulNwYhz+fPcjG6qqBdbnx67gN4e6KOoyh9MY4sw
esOT4o4SEwf0mYVqwg3tqC4mLKFa4rNqpR58ZBQhLylOSCEGGEANhGmqjDEtFiOeAO/Q6N5ZBbia
8ZNmJnuTJNNCq7r7SwpML0v7d3U1uHSPtoLKyr1ORBG8KFJKoYt+/YZIbxsVolzpOZBdmHG5WjO4
YQAiwP7QdtJ+0nG+kQpPjh57sz5PE4T5iEYoHqExEyM8Nbc6oCtZ5tUvElfQbxebGY3ogk82VwyM
XofeD5YldnrJnVeT6qeFRiUCnnhXHOvJfG1IPpXiT/YxJCDwguC5KLuX+7iW40zzI273tv42lx+l
1kv6V6GB1xBJxr7diZ0svpqA4lZSijUOeVBIG0M5bOzitW9EVwqJE/YxUKXFkZIHP0tiOay8Vk+4
dZ3PNUlvnOaPRfeEB81ZHqOv4pdMvbHroleBo7H9nMqseONcBpv9cXFsFlcAlFnuYgItAJelkcRk
REM4FwlnHIHgNtplNiyWVPWZgxwRhkP2Gzld85/edCK3xJlmo0pbifO0yKnOCL2UIctuVkf6rQwp
p1ooCPe6zkjYcCuoHkjd7vVE88JNntTa5cvFgjwdbWEdAqSoSX7blY1umtKsaeWboZdj/bCCZicg
uwNGUWVt7uwyRWPhYQiLg61UZ97mrq43yMorABM46LQAQApjun4TW/tsrtEgdQqvlE0GEMewi73K
nWZCKfC7xnypYdhoQOQSk7RM7/YCQCw0HvwY08noV5l1Z8Vvt26blRPLzxKME1xNbrV2G2abEE8D
TmzenlvrM93GSzWY+JxwGzp09+hStGXkjd3nXlffaE/Mc9ztoLv2lQTuhk0pEAQ3jPkapZhRSurS
wwR1p7XtTrKyY3Oc6uRU6O2+7D6VQG2Kod/HvX6JmLVveZCv1en8BMaTbBY8zrTFRlHnYiTZT0tP
V3u3zrOTyNRmTGrHCnEoOGZmJFGXSoeo7h6F3XIJkeF+wFiJF7Q5YWGSp4t5gvj33/aqU9DuLPOo
9ORCIFG6N1/6UWp26rSFcVs5ildLLRINregt30pZyum+1kHwXgBuhPyxMwT7PCAgzl//67Ph4cDk
k2OAyyo9setnS9TOmqBuFp5ogwkaqKpIB1TEMdfbOG23b1GsJOI/1GEBtLleKep1Oesto3izqQCc
KeZ/sL13Urx1gFZXelNdp5iDcrLcMlKZJEXbFV5OEAlV9TLN4P7pzuvDVvNiZcrDU4kOEvMtRLOW
Jp2pXuppk0+FN6CtST7WjMHRNtJLCRzN59IQA11m+W5hSe79L7e59GJbmmOE5Ew3FF7T1G8M3rmg
+V6Dj5N/GKPuNlrqFoqzCwgZG0uLbXh9YfHUMFqELxnuW8biDVelESt9VRY4jlfNoZ1oV1mVm43A
md9ZsbNX7MehPSZ1/2hghi5wTXaUnbKMbiNOkhvX10qIYJ4pYNvcYUDUl04OsgS+acCg1QOs0Y7o
SrfZgxQdO1TJRUWpl5KXGsiqCHhVhXH15jhINGuWr4NmskCqQSfgOF1v7aRIW9vvfA7R+OzQvK4m
Tiw3SJy86FEKFJbhEPTEkmg1dFvqLWu7Hf8rcZWKbbgE5RihXpQZmtRenXCCdVJi6lS6ia7MAdv4
7uK7Lh8U1DqJkwDLM85fPGgSOoMKGhM9a8pldr3UXASfqcH4m66MSCR9FJ9rhWhl7xQqojHeABPc
PK6qgQekDhMMGMrTRRiZuAIgVQHFSfpgH/KSReOAEb5CAXD/acVXu3pYsRICANhjwJLXli06M7W6
QovN3GsM+ai02Qc9wNtH3YIo3LSAWEaopYAKoQ13M62VR4Z1Y8Yy48isMszPkWnvUpSretl5EKCY
Cu0wLd7CPN4WlmJd+kCofOIqfnO3D01QhlVj5V4m6RdzX5QNE+JuF5nSPiT1lmi7qzj6VGm8Q4bp
MoTdOzL4fah2OHFvTctv7j3xY2DNI8cJ/hJ9nuuNJYXQyExJyr08+ODAEssJ1kGOiribZR//P1Ks
tW/7+3qLay9qnMiSSOpJcT+hgOnaHE8QE17lT0c54ak5qlbTuk62f6trxWAsjPZOso+2bqvbJItn
p/0NOgL+ALtgcedXWlEguEocN2LdFWYsec7qWht/VCbc03CSPVlTeppTqCFlr3yY+vAd7orRrkeg
8/6WXztcBjGdRiz7np1x/RnquM5pR3FzxlSsTR7thY1tyFnviy0Ww8ZSy7Y/2JdJR0W3YGvj0tHE
u44BlOh1x5v5wI13pS3eMDggHon+9s24vsoRd4qbuqB3gD5chhkMG6vN8x/yhCCCnj9HSfWJwIKV
rfYltVp7539LpulbBrp/DqWdZYYb/f+bC1T8IlxZ6RQIdJK9uDFCxXeMOefKkiVjJ6BJXRd/nzrr
11xgrY7F0/3vur7HmHqITqfQGVms14VNHnd9XHhV2bp1F+7LFoVkHNrQNNhXXBxDQZebvec4z3kX
7HsTfaEt+OjtRc1TI8BF9wakH+nm4vqIIOCYvknaIEmvgmnl14dmnF0RxW2EhkzUlPwsdwPjwRiR
V1CeN97CTfsKGTeGr1CT0Py99TBtkqgwsKkswCB35xIlkrGxfHcuYkB4/qPuP3UMwWpf84Jw/nJ/
7ds2L7hKJGzQqmJxxqHiPPxWRKiMUaSi9zOvqX/iGkPrkswetMQUDAdV6g8xMdeRu0MKSUkwpGjG
AL3fCypj3ndnkUMJhB7dr1NfvWaBSdn19/3feDubfvuNaN4BnxYbczEDSWhQjzmGAJ5ocQopcdmB
aQieRGroxEv6Tpi5wqd2dSPB8mYrJKztD7TMEd0T8FdxPq7fUToXld20vKMx+ow1lCuanML6LZ67
QwK7QUV8D/XxY+DDKrM/SnV2uP8GxDFYXPnMRZAtQ33WIWIs8toW1G9SGhY/QKt2zCQ/6lgnatg3
3V9m9UF/X2fxotUpCuRWrEOPoZwHlJog1QyMFwafpmGyaxw8siPXSaPdW7tB2bpvVz+1aH0wAjXx
pV6SEDUQD2FY6sxZGO9V+yLdd9qhReevtUnnaCaH2S+nk91tUvxK4GfSBUUaIimveYlCrFpD7w08
9ahrlYM8hKc0MbyWPCSvk43e50pWwXwdfWWhoMlUYXHmUJ+eTEIScT2Sn0TLPqBzQoXGcee6p50R
5Rsrvl3Wyx1k000S0Dc0gNTFl539ebLCCisdtSp2OvriQtLC6hGmQVsxBvqq0loVc2ZdwbM48PcC
hSsg5aCeixHqMvDQdgtavpJi8h7+90ctov+shwUFENvNp4vUjN2umV5CjvSYcfFw5Up0nvHv3Njk
K9H2atXF29eSMjNm8SoKOXcNG8AR5fj8Vcm+Jf7kwoF147l07XZDa/i2LiaK0WAG4gJFHhn1RW6X
5ImCLTCSA5X8mivGyaQEFXQBfcAUlsGEr3/pbW7ATSOc1RgP3wXJRZr/IDoW79ms9c4MJFaemaEH
vOAci2wMEXxyaUeBVUwQb4d2Z02o9cgUE7Wya+OzCaXqrWyCB9yH+skA+lCCSBKQDzG4uP9dbrzQ
yYY4+f/7KxffRdXbONE1SZge/mCqV8gndVTpEqCnFoGDYIjkG6rXntWpcLNEZub5ZReMITJD/t63
JAFeHaV/iuyd2LOCpzzHG9nRWsLGT9RRq6BHzIxYHOzfLstygvbYGVHulcLGjZc5g5a1E/W9iQmo
KKcjkCpdmnoCKCS8XgSCaRo5WRonjwFRHkkbdef/47UJaUt6DMyLF68t0zOc7ewk9+zPGGwfdZOx
BdDLgYwSJJX4geJoy1p/wMxL9isvhf83y1zXZniksegGU+YFlbmrjcfKSL63Ns3KQfb3artx8sQv
uY5BFuZP7H4Mf0RbYBGD5FKrrMTUIlKNB9rLnq4XB137pTtb1Jzb+MpCiFxDd1KEUvviM1VSPo64
wEaelXJT1J0n47gXxuhi1gwN5t3gWxubd2VnCGl6xke0Wni6JfnSiE27Y1KCiY+ZvY84JJFqen1Y
HYNqilzf8r/Epf5oR91zUucfHdohbT6c5CrcSS9TruD7s0XnWwn5ovGHxQ1NEVRmliQSNW/CMUwy
fpLFMG+S90kZHqe5/GL3+sd0lE6mnJzSELkmhHYU1W2U+ocfBs+BKv8MVNefaNHZW7n2yqehnYA6
B9ceOKPlpLZCcqcYtCGCrxu5IXaBnZztlPFTW7Weke11aWvB1S8jMK4UsXwesOfXZ7brrbGL+zjy
CC4w/mY3s3HYpO+H5ZcZgyaKfVoc4bEH59Raxl4X7VHT6H+BIKfxEWgHJXhvDf1WrnWb06E8aKAA
L0QJKAMXQbmjlJBUQwqRzSgvcqN/jRX5Z199bYN8X8TtS1RVBzkrLjifBtPwt2ol3x2UkTA9+IlU
8P3Yu/aShHmjMHEUiIq3psxvgQ0kUIPiJ+WkPLMzw/oxk5ojG7p1MwyOw3Knlzb3YpLsTOXr5you
zrMay24TM20I7fxI4bgFDF0JbFCfENemAYPUJb2gxYdjwjKgH4x8aNGf0//D2Xntxo1sa/iJCDCH
WzY7KUuW5HBDWKMRc858+vOVNnC2m90Q4Y0BBjAMuJrF4qoV/iCjMSvU+yr1e50g5NImAd92VgMa
bVU3nG70fv6hO9jRFEq+leLuONT+faMfG81+NSmnaxkwtaRRV8N+oOeZqKCd1wD4F443+G5KeuHV
DDBg8VL7Xh7lPrD5zaV20+Fx31fzy6T4V4MKID3S/qkm60rJtA9HDx/TKj1oj0h3Xrd1zjB+em+b
Ot0U0xDCdDP2K+/4woHjtwFwgshHMfOZJfzxjqOubbMEcQSv95WbIlJvnypZvUuC8QWSynfNgfqE
GhRea5464r0QRz8z/TjI1b9IJ6+1xs860/T3hCQRgrqMzkC3nb7bFBnMSGqQjZtT5yVqwicUOl8N
XUg/3Vu1diPHKSL6iPnJ/pOAWq1shfjnFzfR57kCUwfE9SwBV43UkfMyxglBzjxEiZBEYsKsYnvB
8DCJPiyUc6KQW1OJd1MVUPckN7XdvnVGuMbaP89G2Qm6iJZB3UEBssgKaa7CIGkDZGtRTUDH+aa3
22Njhk/xnD/IOi0AJ7yzQzpv+SS9ruyD+MfP9sFhRiQwriQQi7oyAEolM6FAvQ95KAuLeIE4bVTc
IZJuRyYWYsYx1c+Rsc81beUlXPhUQH3r4AuFq8vZdB/LzdiUMquHD0xVF6Q3M0RSJ+/xtpm2A0TE
ZtUi/kJ1SQVPHwE2PT1dfdlHpMtdygXK8d5I06DB7jPJ8YLEAFoNJrdyXL+wdqKbwak8ZNLKA1+o
rlkdgJJIci3sdRZpSadn5n/cXB0cVlzbL2tYDlbv9h1ivt2EUVlnIrWLN4UiV7/lTIhF5Mz/p5VI
cF52iT4Gnub0mgTaZBFY+yYeJSMzB8/2iwegLo9D2Hqyn28Du75S6b4B8wTwb9Qrt8w5VoqvnsEF
4wQBcaHEPf3q6eBotSzZwyfQabZJMZNiW2a3CV3dAIsOEC0fTRh9UzuyUtN5amfUTA2GN2H7b16q
GylIN3mjRnwKPf6w8WuV9m+GNt4JUa2vP41Lp9PBnlDITAq5oEUgV6Sqm23Jwde4piYiOgxRfNUj
KJFitEqP24iTlZh43nplc/5YcZGnUDpqNbALZLR0AL503jpWDcx/bEDhIh3/6+fj7gTIQTsNkvGy
7We2pjRGGUKLMW6HhapfFTr+mZkLx3uvmM6NTiz+esVLx/8TWc5Em2LlzFW4jbN5UFp0O4PmTUMM
qU8UrvYIemd/lf1SAtKuVL23yuK614sn5mYfX/8AsYGLYAeYnNEwqi24LMjiBfxx/9kSfG41R1Fz
LqIrcrPrwAC8Y5WH1Cp2Xy914fRQJIKcgvEFpng56c+qvJnTCWVwq4g3QnEBz6htZ0peUlcPOA/U
0Rpq+EKND4EWtzRyN7qE5LqnTyer4xz2I7vrwFhKGQlZ1TFP7HzTB2g6osquBMahKN6CJGlJMaTX
EWm2Dc4tLifcHen2ziUOHpGp0VrtXD/TjW1dBK0b2P/+/eYg2EMiIlqqZwO+MJ+6EmUXhKmwtuCg
HJReu61oPQRNcmXRa8+cvzajFNM70n8KMxQF1LMBcdA7mSSZRJ5Sn/eUzDdVq1+VY+ImfroL9TUl
6AtDTNYDmiMKL5ZcMstDucXiN+9JMLTXPLZ2udoeB7XdaShDFVN/Fx2N4cXMNkUub1J8rRVJdqeI
whsG+krUvXTpfRKr6ZwL0c+lf0tb2jJ61+mINHOMDnVxl2qvTZA+jvYRSwrQqeq20q29I7VvGMv8
fc1PdkO2aX42O5dNLwynjKCwyDAKJb4SPPdZUm/r+CgZ9cpKn1qWy+/7U48aXBbZt7UYEpZjHxWN
kCK2kvzBqcbr2tS3tV2/iGaHZPc71YmfYiU6aGN4VIv+tmyDe4MbVk92RVo8W41/10BAa+P3Uk5X
UEYXojsHD7Hs//w4e3HnAu0M89wfkNIdom1odzs/ikDVSiDmUfDP45W0UlxPy72whYMgssUk2Ete
Z1kU9KkqtGYyKf7Ei/qWvlFWDeovhVTaHWAuEJGFMrTIaOI6LatmRDKQrttk6cxiWualQDAYz34d
NNZWWrxc5BvCLG7JFgVXVLDAHBMXZQNpa2Nl6y7F7j+eaTkATgJqgqFkpb6Aj46i2ICGlaH1gDno
rMHJn1Bu/frhLoxBca4QjSpRfsO7WwRvPSuZTCZotwn8iujgFWq8MZRuF6vOvoJDYH+M06e+ZD4B
ouFuruSVz+fiiaE/IqR4aW8udZGGiJzNiZFjEhE4AJI+Kt123U3q0ncAoPX/l1mcmK4r8hbvZRjq
9J278N8ueQUPRQ91F60Oky7kuUReQS1FnRRA9eKbq7Mg7FsLvRwx4xBgfCszN2kl7STttm0n5rk+
oiN/r4fKXUPSiMCHAp/2jDvldGgMjD2qNVHWX+uYx4rd7KbuWovyX1LUek6QbyRwqWpvP68cpAvb
C3Sc+AdQgv+WWQAUeL/2I5NHFqIScAkYUgqKa59il9m9oJP0FJcfdZI+Ns7wPbP0DpqOO0Tjv5I0
XdOReg315Eeo2iu1z4VXQZpJd0lA4c7l6tG5tqp8pOBOGbDlzvRoSzcpsgtVbDxju23FvttU/V8f
aQGeJqVWkJugvl4kfInf0YWJEaFSnX6nW68qsX7KzZVHO49MjLBgq1EXwlhDx+Q08TJiefQlXe+A
Oz51w5PTIjsof0/0lQne+ZtlGZCwnCdRvy7b/JOkgfZVlc4DkeA2Uu2WxT+MYsvxtirXHunCqEq0
AYk5pihTAbWdPlNhK+VgzxUq2VN8J6c1+WF3Mzo+oobvnUXjrHDcNnpVAW58fYAvbCZdELCbgnDG
KHaxmblmVaPfIwjUlb5rSsCsZsfV01262l68sJ/CldwhNWEZZTnT7+VcDXoVMZJCOcajDyDwR1M8
Mhirs2zlHJ7fKJj1IIkKPFCM/ZZY3LrIwYbPDjV24sD2edcyjLIHybW7Q5RV2GatKa1cWhA3cAQW
6KwALRG7/EelQ4NdbeaEBcfklx3cj+bPIPQgKgp/m/j16zd26ayoFqNFvMAF/UpeQOQ0Z9YxfrJb
NIp//Kr9R6d7z9qrJNlVuKciydb9/HrB81DCgaRrQUSHFIIM5+nDhVJK6g0YytOr92h86pCqkvEK
8A9+Di88/Gj8lQnbhZMiiAbiQ9BEYSV+0B+7GRt9m2ZmgFRT3DCZR9h8BJLY+XttPsJG/frpLqQC
aC+gy0+X1tJJmhefXjVJTlnWSH8p+BrnTrLPzQgp9fqQ5vF2crb+SMfdMLazYV9nUXc33vb6w//y
GyBck9UJNOsy1rSZbGdqgIxMGD0N7U0/+vswk/dW5O8NNXNnJ9nJpbWTp+S6dpnhqGsAiQthAMol
c0LRpUKJYHGAdYk+ZB3HnVfnuVulb235GlZPMzPNr5/00qsVh4l7guqIWdnpq831WlMqf0Z5qrY3
QZMda+1FMZNdlhe7ovn29WIXChSgi7xUkC30H89gZj7YyNHINBRqamujQhUMlMfRH925eTSrh2zW
UNj+Wdg0JYKfMI/zOdsO+bBV7X9U3sBwGJyfuhqtRNxPz+rTUgEZTKKtkFrgk1p2guooMcxcj7i/
4qu8V1wleIAogR3E8+C/NuoNUBU31dCxP/Ttyzz8CqRdV/3wi1ts1jr5seweX/sic8dxZ2Z7GRif
Ft3p0xoN/kIVy+ZxK6FsJKjwy2QuGYy8S/Ck80bjXSmGJ9ghuyx4txPr2ndG5FCb6xmyclV979H0
/PrNXYinJ2svjskQTE2pTNwVaS6mpu3e6hvG6C9KW+5GCClBWv39lcGKSKPSRWKOvaSh+dZcVp3P
5BqjV7dmqEWbwY0K5G37G6PB+r2QV87B5WcE7Iv6CBJdy/xfq3W7d+Cveno47DmHc/eC+e2+R8c5
Q/3DH1e6QBfCOE/43/UWcW6K47oxa1TQ5pSA1msbPO9AEs7IRcfb4j1kADHmv79+j5fuKrre+ICi
PqSQSS1CeUtuPsPY5VZSsT3T3rJSO8p+sjHqfyRN2w3m1pBnt4nUw8rC4oScfWSiIhA6mgLuexpo
9BSGgoSYpaeS6cogncZShiH2kQ6AA0r0sNKeuTSRNLUw81xrwlx6t9pn21MUd2fQNrVJm5huNquX
sWumr7nyEjrfu2jbpnextnZ2LzS/iCj0PeG+oKsE2OP0YfO6t61czTuvL+8dJEsGehCN8ivUtmlx
zMa9n/OwZrhR+x81w4a9ltxN2nFlxy+dL9418vfohpLHLnZ8SLRYhoDSedb4UKvKJmoiDJKh5b0m
qo9jl+7J5ZNposndu6kvix8EUUhBHa10zYPd1W4AkS+bVo79pZsNhTQmL/w2BsSLvUmxTQ38kmwp
Up5FAZTEYKkA5gTZmjL6xYgJQx+NYyoGCpRF+auEUpD3TFoxov0n+hBsAhTB4wQCKU1/5opF62Xy
0zis1KAXOtG8flIXYMW0W5FZPn39TqQ20RhweYf9piuw4SR4QHQ6qMMxN6+6n90/BjC7Yi/Jv+iE
FtGOdMp5dgAayFeh6a2VnudsWmANXBggtsjyyff1098jQRqS0BntPDW7HgMPeemumHEfCG/SXD5E
1oMKNapx3kxn3vWwnFP7ukGazcciEFHScgdYcuVsihXPogE9SgUKKxXxsvZoqa90xIVIb8RsedBu
zLG6GYmDuLo1bh5nR1m+C5SXGpxMbGRuLGVXaZq65uys3GwX003OhqhbkTxBP/l0c5pQNVNKFjYn
QHEyaDw5GJjDPSVh5uZF42LV7BlSsrG5gzqldrWrMlj5JM6SMLqU6BlzyQnBW6rO05+A3zqDoWxq
PVvXwT2wbs6nqCcbmQnBShV9/rxiMcSc6EXwFeJ2crrYFLRNUKE35uWhJ9FEU747zb+Vf+VMrpJu
G7BpoWthDa0zCpNXNvvzDj1574vFtdPFVczlA0xIeFLlqosen63EFQTv2hvCb7N1O4cbWrabmt2W
digQRPLtYG/L1NXSR9nezIdJjfGa/dnGw8YKXEulwPLRrS02+ZuahJvIjmE4KgfIHTs1fCjn+6p9
TpzHTk7dTke7uVLdvniWtczFqWODifMmD9ONNpcbZXpUsm1gbVP7Zx0rbkxn1UADcdDcAKs57AQq
1wx3EL6D/h0jK9dILJSfUONxu5jZ4aHN7hvQQV9/KGcxnP0ieAnCOUykszYErgKZFOVti6XFi2BC
CZXgfPLAEjAqRxuCAJKZ26/XPB9TQjbmjmZQT3IC42BxQlJJ6uJYQg5QdCgF2l+ILoHQcEvwm/TL
iuRXjJjJFPwMjZXC68LzMpviiZmNo6HpLJbOs8SZnML+FEdUtEAw/XXnQ9J019ows+iSNbiSuAIW
B/JkwcWBlPOawj1yGq/gio5gkJstdmhQhHP+HEg4WvBZYOktRPhWtvksBoptRiOUUGdxPcuL28lJ
g5wLimctjci1guusMF2EaTcCkC205WT1I2XzDTP1lAEVPiE8NQ7bai1RuLjnf/yORW5fy2PpFBq/
w5+B9WLiqSH1VqIcMMmIC0kjvqazV66EvE/s2nLjAYGIzN6h7FrGvKnR5CqPzNbrq59t8612Dm3y
7KebSf8m2Xu7+7cnL6SsidvIM/aN7/rVVhl3SbUHpi0IYtZak+q8DuSF0FQRwFx6RtyUi+DklLOD
2gZNo3Gn1AfLOjjTtVkjc/GjPEgz5aGbBC5USDrmWetp9l0te0Xk2t8L7cbYWwPiVJvq3Rg2jv+k
pcevz8tnfXe2Y//9eUvQSlHjYdBHtH3i0KvmrZHt8FmrH+J0U9/XE7ocu7Haxjbf5U12I4OhaXS+
2Ou5OMz58SZv3ERDQtFr5W2ogADYHAAAOMOjYq3Ej09Y7dkPJVahGwisCv7k6T5mcZz6s8I+KpO+
tdm1oE/cCeUUvBTf4wDOvT1mR0fGAtBSPOaT23FQj6nTFVBt6h/I3bnYm7id/1HHyX4uv6Orta16
UmhDuk/MD0OGqGAdUvW2M2/LqGKG70WyfbCH4mCkqNKjmEeKjeWB6uxyPz8AIDpaxiM5wEZSf7X9
zCzkB1qKTfmSVPpDJMs74G4J1qZRlx5aSfmN6anQtleFS+FrnHjVZF6H3UucP5vmMQ5pABi3erZH
u91NpJtQqrYduHdffgjkj057iDjI4DsS87fEg1AkXxVk/IU1v4RFsku1+qilAHkQXuZC+vqYmJfC
ivKZfQK9oFWwCKGG4wfjWKhcGeJX7prfwXX1aAy7Em0obsfruDvMYH2h0qkHxQTWxmRmO4wbPUDi
ZQMjo1KvlGbjdA9H3E/kOHFDBX2r/J0DvjWMXUQ2Wx/5+rRH5bb9le2mlti0dbieP8wb/0aS7uDw
xOOm1tFB8Wj2qMa+jK/L9t63dyijpU/KXbVzHsISlHH3Cle9j/crm3BW74lPGcA3ma3ANy6/Fb2S
hkCr9NabumKb/+jyBxutxLfgXvrZ8JV0UH/M3z6dpZFD9ZjZ10p9VPStnh4qsCDdndUeDfM1LH6k
zq6KWrhtm6bx9LF0S4bX1V7Kt1Ogbuqc/kALhOPohPcqVO1Z8chnZn0HYxqDhNfQ2FmN5iKYG3wD
W2LcW/H7MFzn3V3gbLKXrPypOsMmUapdFdzRh9rITbKZGAWBWLnX/P2I6p8aBF7RvQNgvImCtXHD
pY0CnQEQFSli6vJFn3GS1cK31YFsEDIWHTk+yWArTAjcvPkFhnjl0ru0HC1ycm3mUbTbxOH9o5Oc
ZJoSS1ZO6zoct1zuRWcehMVBYn1oMXOxZA38bly430E7QWtj/MVQcpHdO30SSoOctl4JmW8qfwm5
FqF0+/V5W1tlEfFG/DsqJo+0F0Kij+7czOOvSanXkpWz0plTTWYET5UOxnlFn6HRF5SpgCp2LyXs
fwfuz0wYHWlNK8l4nc3PTnDf13ATucaVKdhWzXRXtTCsagq5dm1ifilTpJ9LhojIBayWpaK3A0U2
NnLEsylvCS6Dal9JqKDm9lsa/wh71aOoDHwFWwNl0xuPX2/6eS8L7QeuGQYTgnVCrDs9TD5JsxnG
GsX8ULkidxMoRUHMV/0PH5BEGiKrBpygqL99vfKFjInGClByjDcR6Fkeqm5wsj6O6YDaEWkwIoPl
mHlpX2xMyKnFu+MZ3dok9+LDMmTiy+Et08FbHLFk6jLyqLiBOoSda/giWGHCL0TkqkLrUPSR+ASw
X2tXDvelt0zngKY9AVU2GPWe7nNkF7OMQwCPm3wvjfdUcqfmReyzFT/L7b0dwuqSwFDirCYla13Z
C7XxJ0gXYAgKAWcOOOZkmCOdb0SIHd9N+vtUtG9QCDT6X4ZVrT3qhXIA2i2tGxwyP8WfTx+1RPnZ
TmIIADHQe6vODmq1M5QZW+h7QbBrGlQULdip0hoR9NL7FSY/pJ64FjAtXWThaWI5Q+dYtYfS1Mbs
fwlVeEtgwMNXgsmnUo7ySwjlfH2UL73ck3UX6QJexGoHY5IKHKn5oX5v9Rtl2DvGL6xXXX/GM5d9
j7KN4PEFWEV8vfyFwCmkrZg/Ec+Yty9qoHZQ6qGg1cgM2jy2k34oh5/+GK09pDihi4yUoIkKDwIa
3JNLIlieRDlRpCVS6K9T92TQakyoYMM493q92+H9szORT1bbe6EtngfBrh1t15Sfvn7aC70XgBh8
Q8xuqTppSZ4er1SCmKJM6PmZtBVi5Hl01CWN+ntBtm43j6Lp1htu7aB1blOHGZI3rEnHnscufgIu
EYLzQWa0HMUbflFYqa2XnmBSaRmal5AAqgwyZETeh+ZFV0ZXc7pC/T3/ik9XXaQZOAbXSSTkSdMy
O2BggFwBuur6AZzyTVXmDyv7fP4ZC5Y3YBT6y1wOn43hP9IMxU6yLExgevrYymNK7NY1F1ADwy+1
3ch3VZhTPe7IIenVytLa2VEj2xQ4FWjOzACWKkhGNzZEK+Zws3NloqoVo2EPhd6B3pGXqCUL82tw
ZTpHMAaRKXTEzXnNNfk8zTr5EcvPKimjMoyNsPZkOcCKEiXcyDjI0HlUfNf9GfzXmpfh+cgDHgXS
NNgnIJpCH1N86X9sedVXba4pU+VVSrFNAkCDpuzFWnu0KmkrxK98FIKFrqkg3Baq5HVD/tCm6SHE
QFJb4ylfqOUF8xOVV066mB8uwlo/DkNSh2Pl9UZIo79w2z723lLQvTlaZ0EDyJDyONBd7Ah3wvlJ
3KNCL9jEyg7nHy/L7pUOHGdTUK2i/WBqAC3vi264tkoXJKtHn+jro/Mp5n4apfipYKWR2kfVkX7f
6RZmg21PytSifjrGWzh6KGxAWKfxIAToHTyMWz1wayRpVLvbBnPnpvKD8IuIjnn3W5/vOq4Mu30e
eywUu6s4QAkEaoPo3tRheGUmuAKq1VGyV3HHImyd/XCmXAItQR2xVC2vcJRUewuV1Dz55ZPNm2jc
DQhBI9EqhCvMZj+j3Dnwu9JuLSe+8KnTO7dlqj0hlbW8N1HD70xJqzh3xDGRBAr5lmQ2NmW5VzOU
HTRsCfNuZzYrIe1SMD9ZeXHErH7umJPWlRdNWOigKSAEUYRwjFjd0q/sjKcnC+VPEWY8KhR+6/3r
I3M+4RLTEwGYBdh/Qa2oM7Vaauu+9LQB6pgoBwB55s6wK7rkINNM1Omlt8m0T3SkjJ9XVj/fe1bH
PwyYjIBaL0kefVLkhRWrRHXJ3DXzwXiQZuGnGW/i5LbzD9jq7Zuy33297HlwO11VXPZ/RJq0gZhp
TkrJDIG33N02//KJKEZzTIvE66wV2PqFBOl0uUVgAxY8aqXGQ85q6AKXcacQcRQ84dHD7ZHk5ZwJ
/c+A4j3yXwRu6evHvfyOP9MWeOwmyKjT563ifMZEW0bqldq1iZ/VYCcn1BupvYHPHRrppz1tr/g3
Ml3jlcXFZp5+2jz9H4svaqw2mmLYiTMHjGmLAkwBfYVMu3V8hsaZRJeEaC5eM74BV2mjH8IMzXEs
OfNqLTxeyJD5KcDBLEiiEDWX7VkrwPG4bychl51sQId380sx90jj5YchElbrz2HWEArXIFLnVTc4
CRWddzhToIOW5rHMWgA1ziiCzUG1r+d/59BxK0CZ8IRWWrwXTjalnSin0TQU+erpmw6tAnHUuEUw
0ppcNao3U6VjU87Uq9zT2LxK5reV13seubkgkRliLkyyggzZ6YpmaQUVFgUFpIJxZ5CHQNDcj/3d
iB+uOdWuMdIHY0Id7orefvl68QtPK7C19JxIh88l67PaVzLQALmH2c+hTLvb0HdRWArxrR6K6GOs
//16vQtHmZESLxKgF0yo5Wwp09U00DI792SyX3lC2iioV67wzze0+FyAC0JzQUYX9OAZ5oIrIbZz
9OwkfdxNGmrQsXEb5sYtpL7dlH5HBeWApDf0VvtFiLOamf0tGht6k8Wbo/fvVRLMjJ5M3fMT0wsc
3MHsu8BOfiYGQgTdvJtC59kf+rcOY5hNU8UHw+hr10aS0QPgsotiKUB4Q33sw3++3r1zcxAN6Xwg
e/C06dudSZCFUpx31pDlGJKYiAb1W9W5KUva+Nzq9E1F/tTo7aaVI/ruqTsaDyD93EH9vfI7LnyO
UIdFOSdmNWBET4+shmE2VDak4iRQQ3ObHUI/+FZX0ZXogAXYNw69ayuoF4/ZjWDiiOAMXWbfmO11
SZ1jqc3KW7+4NYJCSnxAY5bW5ulPitEEB3mHet4U8NnQQk/pB3VT7moD2QAqbZDP0JVgmhbnUA0K
Vwg3ZpO6D+RVe7kLdzKD2//+lkWJ6euhGiqwn9ASYYo3kjgW4c8GdQUzTG9Mv70OiM4RDvV2sIq3
ufSFCeYMkYT/g9w73QfSZyQP0qjwWmTKpizY6fmwGzAEKqWDmFwLRyf9ZxEYZNva51WRj+VuloO1
FyJSr+VnyGCRY6rQ8zKNxZ1djHCJ52nKgT5BpjSuGbXSwk9Q2DI+1dxKs3dnU6avgZUJ4knjeFg5
pZd+ATFVR1VRYDqWIOZgTpV5bAoE++R7i56CgvaUEPGf0MRFZmTjY/dgjME2tYK9ejDwnfj6B1z6
Shxas3QZFFKzpdKQkumRoSUGUSFkiK3B7ceDM6ZmaePyr5eihQN8RUfn+ZNmefrWh1oqW1SVcs9X
Zbxxw72DGLvWBNxiK+/1vHeBIC6dE6FZAa102QOdSzm22hj+jK/LbjrZd1DKbh3rPfWvG9QpZS1+
GPrs7wEzrMr1byjY+KA9uLgjua4Zt7UKWnU23GJ93M9hdc0QKZOuuiy6cvJ6kzv9Ps6zrd9Gt5pk
HKNuWHn0c30a8RaB4AspGOhcy/q6SAIr72eoktKoeF3+HjfGkXII73Nplxs1k0S+sunJVtKjNidb
5J4kRd539owQ2Hwoouz71wfsQjoGf5mTDVePARL4gdPXnqP5LeUy6iFO012RZHho4sBJ1D870k2N
YxJiaZaBQtgk779e+/xws7SwaBTCIdwAixgXTXVhlbMKTIILZ1DIUpwHqwqRaosevl7p0onjuoPf
ifoOTmziM/+j1mhKLcDpktFYFDZH9BC+59b0gWWy1zW95LaWHW2HuVib4V7e2z+W1U6XZVIXyonQ
gAQPU9GlKK8yNbkb7DoBflB7vdPc+HJwPdg6x23cff3M57JZHDXGKWSgAqN/Vs7HhhqrRo1eW9ke
q7Y8ZlPxBnB/J/n5P2E/HQwOeXybqOFPBUc2GnvXlc8PShV3ctPyV1dkT1//ovNMUVDlbXHlI5TD
3Xa6HXHa1MoUEUHDsb5SpmunQx4oxQ2F1nQvF4R2YyWmXXzvf6wo/v6P914MjWFWJUActbpDHfZZ
stJXqf5n8MEup/FtUJNxWP/TF/XfRZddu24C7VXMPGZjehF0+Cib9lPC8HcK9pJVbvoo2rVxeGs7
wcrjXn7lHHTuKoalXBunz9sniWH5fQj+Jx33ZgHtomlvqgyUSWTj82NeJVm+S9V605QFpqS2a1mT
p5WvYDbeca+/o2r5phXGSuj91OQ8vceFMjKfOcNFQvDyQ7eNMfElH47daEg3QdSHbgI61TcfgtIp
N2Xe5Ps5AmFRoG5P2hVVzrHyb2q4Xo4aeHMdfI8CE3tzv2gpX4uXZu5M3JzSI2pf73MsbSa1uYdC
9PVxvZAPfgo6M6oTKHtcGE53064SHSN5ZvUO2OPRfik7t7X3AbhbK2O4M7yVY3tnKWg2XieYW8ao
S6ah87byK85ru9Nfsbi3wqQtoKJSX8Hc2vK+3B/No2/AckmgVaEta0XzNtbTOzmI1yLIpQAtOhXw
cJlooOd8ugGJNdppVWAFULlNUe/TwPjo5IkBZVDcB116HDRnN8j2Vg4amhbjd192dqFykJoXRYPC
lq/Ej4vxVFydGE8LSe9lN3hU8gb0O234OgVux2JpAsxZzcJ9FUTXtVM+p7XzMHR2yNAl/Fv2nGiN
oUKAFIqNleuyJpz0yDHDjlQskKd9bcuSq5fN1Wy0Oydp7jS7+GuyzueC6LfA1xPxcvExq/JgabWt
MdsatXuMunaF2X3zDeMWz8CDNE1PTZAfvz5sIrNffqjIH/z/kosbGbyIZk10+dFX5duLw12nZJsg
t7YomexQPVrZ0gtNOdFuhE8tDHodSo3TA8bgeywbR6ELHxhHRL3dGQFfuVeuQxJq0GO1l9C4xx3m
o8biOJnS2A3DYa3c18+LLSTbmTBAn+Wkn80VW20aMhXnEs9A8zLVur0lxbd9AYh6MKNDqlF8dRl5
WfratdEhLsOfk9Z9p52KfyTTv1BS/qlkmuUR4zC/1isvqVLg7/b8aqXVztJaG1+B6Eds/BhVkERl
t+un4UeujfCRMxssqD7dlBZANKsJn9M01kAp5Ux8xvomjvV9mg0brUwPRmk8oGo8ul+/9HM1K6gt
ouHPzcytcSYi5+MGOAxjKloC4a/baLZe7Tjbm42DBLpsd67lA2+zp59x314rwXBIOnXbq8GxCdMZ
3LfebOKnss0QgSGr8pVqc8iG4CCPw0q+eB6QgS/IgmvCi+ItLa83P5pLVUqU2Ju0ad/IDapSydMc
avdpXkM/lpsf+ZukVNswSz6CqXozteD3hNXSHK2Ze5ylMuKXoIzAtUDOTBJ7enCjtGt1u+SXWIPj
VXV3bDX1Hl1kV+6qTTUnV43vr9yiZ9+mWBJ2J9c6VQx30umSqu+HfZ9bsefD/aAe8It6l/XtLrHj
g+ms7fWlBwShIsikyBoCtj9dLVbtOY96OfYS5VfGAHSsWqaOr0573/8e2pWWnrhHTsIOj4a6CxcN
SwlszOliPVLVVVShcqypr/ocYBPXulLRbL8+5+fXh1iGEQeKXTwVlrCnyzTGoBhYfyXeZDVXSduC
5ATyBMNTS/unHG+1WIXrMye3jaJ8W1n77CplbSaCPCCRnBJ0kfvWYStX2QQENdRwPo6n61hNrsbU
+hHlyr1hZLc21BWqoeupsDeSwIpryW019vdUqYfQ8plwht3a93TxRzHvo42KSQbZ2emGqH0W1FIT
JgC70quouZsAU8g9aqSdvY19iE5zd8z96mbSHdeRBrzx6IRO40Mqz5BLphLkmrUiWnM+JhEbBcKP
I06xxn17+pusJktDU5JwoJabbWzWN5I67m2NqUBoPsxQOi1f3lDHo9s/X6NAtdZ5Oz+L9JVRPIPf
SEOby/B0/bxUDErFMvZGBszFXG4l/8EY5JWzeL7zcAYEC59kBiKjtlgF1aq5VUZm2Yb62pVPpU0V
Ot9mU7dbOXdnVxttDXAMRGFAM0BzFudOriU9RJUwwuqwcGumzJn0Wg++a2NFAuW93VoPrR+urHoe
PFhUiCMb3OnCyep0Dwulj41CtiIvNwGJN41QwXRlKTugDHad6ZYr+yt9FbFfpxGEFWHWgAyFZH/W
1Z5yLZKLICIeV/NRDG8ltXxU/XmXmdFt1vsrV+aFUALYibyDgobv+YwB36BlWBipHwN7FyUJSvOm
fI1H2kM1WNuJT6h1qq2j1wEYCeN15Z2KT2D5sGipChF8Mc5amoTNqE92SW3G6A/6XgZoXfflezlh
el3NN6GtAmFudro2X0dq4s5VB5KyS1a+07PKmnMl1Abg93C2znjActTnQS7zG8KpcmsuvMnuvtmp
eWdF9ha3n7fEGR+TeiVhvLQq5DkqEYGfZfHTg5XW/IVccwdCPYJvM7vVqH7HDO5bG9peGcoPWTa/
9v7H1xt+cVWDBAlZEKjsyzBZdKoWEjNir8k/DL/eRvn4qqjjY5zZ+P2OT9gh34Wr9IsLLxlMLKGB
++qcMhaCQTVsnw3uanunpI439vOrTSGaSbxYvXux4revH/McCcEFJVRsAV2ZcHmWzxk6CWl3BYiH
3u1V0jm36DrH4t5B2UE/am3/PMnNfoDiEyQfvUwOooTDY17/D3cAeuoKD28ypuUXLcoCpCyzsI3h
CCqgfhxlfqxn890skltJGx7DXsbKWL/jsL+MSvx7dNZMui7cQaxvCiQ9bVp6o4vorNoNedFAdjcn
4PZneVOEB6Rvdr1b+f6+LHGcRF7YjMXweA3YdyHJZUrNkI76llzhLJRljhPX0GfJvMhShmR8LJMb
BxPIyExvlUC7VyJ7l6mh13bWlu/yVvYbt6qtnRSuKWpcPBBi9sGxp/Q9swsyJKO0wmIi35anA5qD
eRkeaDvdqf9H2ZctV4pk2f5KWz431eDM17rqAWc4s3Q0hvSCRSgUzOAOOOB8/V0os29KhK5Ol1ml
WYUpQo7P2/deA8SGW73bFkIFLM8J0pofksZ9mAEmZngtfr0uf+dhY13aAFtiF0BnG/fYx13fpVCP
T9JF73tuA72U17DJ8xk0ERev3iKTm66ab4vYetK5A1TxwMPW2jOH6jzxjQY2G+qLWarPBqmh1G/q
tMCvEPN84Wx6K7KvjmWC4Bwc5MWqAbffx8+UPKug3RanvsXdK56Z56warztinYZkOqVALRYjSYBm
T32z1lQYdZqwtUchxGvc9sXpVKBSmj2CR/h8su5qUNhpzNhNXtXH2u1CuOoEcsJsX7l9fKNozash
YtuTstprFiRYHCBfq9S4s3DnBoooTjXhSFShdOVkbnPhuv3kgkd9FHr2KBkAzr3uqoa8KrN6WBEs
ONBmBKw44YEJT6u2BUc+83qAjr9eBJ9c8LhmF1kmA5W433iGCRwD6trBi1w0r7IpzhZOJt7mN3hN
XI+zfSEP8nuZZllyoFXD2wjkWah4fZzL0hiLApRZGG8k+nkou++2O/n9LDaNPkCoHwy0XBhRD4pG
Agu7RtZ3U0/AXuAaGMqQRi2wMlt4ZXw9CJ9cRMia42sWFgwij1UwlzVxkzs27EAKTcH6eS4qtlOq
NhAc6l9DG8QgD7aXSFifbj+wJCABiAzJ8vr+OBZESct2gk2O32XjTmHxLwhfA3ZZfRsqq8Wsy2cB
MwoyWbvWqcI+nmifWkEFr4WkF5vlP70wwHnmxFoghUAboFLbzFBFu5D+1pcvWe9AJEuRwsHH/q4A
NNZ9lyJxmPmDPKn2eO2gJuzmcUtjqal7vXxGBvPe4X137HkMFmXr3ksbgpitCfaNcEFTTRToyBbM
t927aYaLXyqUGMCWDH9HBfOoscETz3TwrBTozNfOInQJD4Yi1qudO+e55/bzT7uSoazJpuGPX0//
Z7vOBa1gkRsG0H7NNOZZ0WrQRsYeQN9SXA2+WcyPRlU9FKLZg+mdecZohV83+lmoi9rg362uMgGw
b+d610yZD2o71dyrrOQ7IPXiidHRheAFnB1tduEsXU703ybyXZurJZcrcw71KYhGSLU8ZoWCDE5y
IYBddvBvTZhIoyxhLCKe1aUCPfmOOwm6pUG8JCHac9NXFIalN3Hf/nsXGNJVkLCDBiH4eUiwAVyy
aqttSAVgab0EkDGOh/FY1e3trLSPPB+PYzMfYBK+mxJ3pzjsehj5jamRK500VOq3qNR5ZCQhZO23
lcOOuUEOZEp3mgY8/L811X99p/smpY6gHpXSjzvdMkvFRs0DoYc8ZsZOc3607Y7bW2G+ChTmcbWl
w93Xbb65w/w9D7+3ubo1dZYok1jaVGuc6Bk71Y0ZuS9l04SqMhyB0YOrDCP1vjTSAGsP9XB2Sucb
QznyFuoSJXweYi0sGnDnsmMLBYfO+GUWBCJa0zUgyxc+95N7aCmXQ84BMojQCl5NZd21olAk0gOz
bA8ync4yVvbtWBcgZJdOMLP52iHcCXmrfjcS90qHMo5uekVZhKKZNq7ObnT4zMAajOgBPFTOqc0z
yht3CNSGRG3XPLS7AbIYuQ/jLx19/roDH88QDDco8SgnAD+3+BJCxPnjFDe1lBJMwszPEDPcZsot
TL4gV6BRRIHUyW3/6+bMZfo+TO+qveVKe1eBHerYZJMTI5NedWATz/cAwx/GhCHzDYAgUTjwuPNe
nbPac2Pg9utmuLEYNAJi6ANkKQy91ORmUNOzjqQMVIujPLkfhfQnaPIsxgs57O9ECgRemgKXJH0Y
79nzEMT6sHcYrEByUABmArSYc5tMj9JuH60pfcpPfa/6QhmjLCmfRqM/VVav+U0HIRNLHe6G0Yjh
LI/ne1e33wVYF6KFk2hl7SpkMIYOXzuISwKUxm9zA1VzBLjwjASWEpHVKuiYoegCGr6b+W7thoyn
oZ2NPrgVEHmitX2FgQqmeQCJvd2zVDukunG66wFRESO7GlX4w9e2uDdVCVPl6jwlIEKMCtV6C8If
uteOxm3nzlc5fF+z1jNCmG9ToSH5iRKPnH5JBHCVsk+V+pj27V6L66MOP7ipVvYVKAEaV/2O2RFv
tgNcBkDY3IxSCyXZTLq8EF1+PJr/PBIgrfwGSQEoZ52CM6bcEK6CNZPMwM0mUBOU50r96YifXy/O
VeHjr7MHe3kp8C5aVqurTYd/2FAQZI3mDnyanaHZNIVlkV13IVOzG1ceJHGueti3tI57aynFs+uG
9mMiT8rgl1UJLw19x2NH9xodOjSjBpTiJTeN1Xvwfz4ScS9uPChtrPP+vOgNa54KZFoAwVfz/tHq
+G1VIgM7QfrZiMErsUrPECcJLU8gtusijFV2ihV+gaPxllf6sJfBzYW5MMIPJBNhKLLKnwMLltRN
jGuM8+laMXjYodZrstvRYK+Vau6Za5yMOtnaYA9IqXsLhQPkrkgfnW0l9KPon8v5oRlbaA3YJ11q
j7CKEZJQbRC7weihxUj2iP3xiuhBvhfQBipQiXxWG/OJ6OJaLRJqJRXVJxfkjCRyErkhrXUystKb
EZZzxW+g+jPSTgGpVVMCU8AboWA7U5b+8meg2gOtelAcBa7TWkBG5AuTUG8ZhCCFr0FHDEChSO+K
s9q2N1zw88Ium0f7iczDdTKmT4ksb5scogn6+OwOl14dvx2WywDjiIbr1mLNuC4xO0YRt9LCXcjH
GXboB1ehM+Cmowh0fshAhW7m67yCQMWd2kBEp/5z3/3Xy/R/ktfm+s+p7P713/jzS8NkmyVpv/rj
v47ZS9t0za/+v5d/9v/+2sd/9K/otTl9r167L//SXVPhf+u/8uHXovW/vs7/3n//8Ieg7rNensVr
K29eO1H2b5+Afix/83/7w/94ffstd5K9/vOPl0bU/fLbkqyp//jrR9uf//zDxKX0X+9//V8/W7r4
zz+oZK3o1n//9XvX//MP3fgHyoBQKMbRAOjcguYbX99+QP6BZzFyWIaxTCbSan/8R920fYp/Y/5j
0fHGuxLQN/y/JRrsGvH2I+MfEEwC/Q6zj6oMahB//M9nfZi9v2fzP2pRXTeQjur++cf64UbeGHyL
OJhrQAcHPNWPd28VN8xpS5PQkaqUPIxB8d2ggBP0nlZ5vQcV0Efw0LfArdL+VWzYq/b0bqD++qL3
X7Cu7y9fAPF2Hdox4GGjzxif97c/OPBIKo74giGEKCVMSgpfoQMdfZNKhdavl8KN/0+D7kLvQHAG
t72PDcpYJ+3U9UuXY3AUQxxQFLVEeJf6LVX8S2WH5fv/PhHh6vfWv7+bW41wiXyTUjodoXpyLypC
bTXSAWC6MIqrmPPPVmCIs6SDUXJe12L1dtTmBOp/VEbGeYBIA8T/r4qj9XO+0aS/DKceyA1ngbzU
v+X7f+vfu5ZXD4J40GdFIJikbn01A+TeJxeetGuy5F99g7LjUvMDmRn75P0KIaLNdeiCEQrp0ABH
W7uVWKxm2BRenHuITh4RNNNq25+cTREmFG95aMVHwOaG7Jz4l0hCaz2rt+8Biwb5FXOpbKwrDCim
lzXg9oTi2A0MTlvfiUgw4xvyX/XePOmRHcUb8s2kSADbXsYuxOdvwc16yAnoeADvoVj8GxijRGLR
caa3TTv50xxalNMJIkZ0YFseWT50ZgOp+5V2k11UmPxsOb9ve1mI74L1yorbGjVnrGP7ZoI+dp6E
HZLcF5bzElV91cPVE8Qai4EjXNKpERUnI4i3c9RsTVr4Nb20fi91aLW6pJow3V0Gc+YDUlbmTTUr
vuz7C0jBz7bJu3Fb41JYnlYValaEEnbCC6Ozvn89ZJd+/ypOlU4/xT2wvtTs2mB8kaVxYdVdamC1
z5VOFVWznNNG9aqAUGI55697gNroJ7OuQxIQJulgdCO2/7i2VBgEZgrLCWj0sepXnUjPsm/yXYfH
P7XwSvwpEivZQXoJjhCm85q4OjDZqvR7lHaRK7Qt2pTui9vpeRSbY+IlMaIY6Rp7WAM7eL4m08/O
TqwAjjP5kxxAq7RaBdruHbRRFWniaQg5eKqk1uS5AzSLnEa/y+CwTfPOBl8OHoXQGkCsVUGDTbGr
narY30TSHGWt3AtHJmGpDgTy3ByXSdZJauGsuGaG8Q3AwCDDv4jg/5zSyeDQUSmEHU6mqlNQIdlh
GnGc9Y3VPk25G4d1yWdQqEtG2yzON/o0yD2bdWWTGK3zENvWD72rIlnZPx293ZeDXXq1zplXq8Zz
V5bmGflYBhk4SPtCEMDazhokpjjXoVg+QGTKKToFCpOkpjmE5g52qW3dWtP8gUGLP+OoW6m7LO7i
CHoaL4C+Z7SHtBmMXAisx+2BOrzUTqhkfEfycwuw7rHQoaLGxlAV2bVi8j1MqEGEUbxKNzt8wbWe
lTOtqsyl7gg5BG5iBamMWIfRioM276IYbuK0YfWzVZWQHm+PKfRyoXCmB/9pKLEgTLga5bz7mcv+
l8kr2lca9wZmRf85IrwaU3sR6Soh1lVPGyUZbkyzdanaWgfFhRpIzXAvOClgwYZDa5EdCJgEULWB
YU6jVz8Vw7z6z5bZYwM0BLivuXhSXQiHSQQ/HZd+XjSglzW1BXEBUf0ZU38Iqd+HQMuyfn/YQRcS
9SCgtuBhgaLimnmgubGGNJCt0XKbbKpdvym2Rkg23YWE6bpkiagA7aAgjpsUL2fAGT9uL6nVGpJ3
UB/vgjiqghQUQkQGGs33coMq3YXdvJwH616huUUnwgX8bX1rW3bjcGhkaVTuCE1R7QiaCFTqEFho
EmThpVv5s0F819z6fEWiYYhnDnHpcgslvKiIzMgI1c2lSsfHvAMibowhwkYMIsgoKP2sLiY+SwVH
LZaimU4bsSxBC2txMPivqXR+fD2EH3M9f7YFuBumalFj+g2X0zVqkSk1lqNaznCsz1rLUzqIjABT
KaGVj6WJtHSvThfWyScjiYUI3tGCPcKTYHXDK4mNcGs00OxOD/UN3Eq3Cohrl5bj+j7BSH5oZjWS
TW3ko4Y7kZLvaa1QlVxyYAWc6Lcl6KIiDQV6HYOJy3cV6auDnTIBRCh1cw15dPd67p0b0duPsi/B
b8dBjIKpmSpVYBt64BjWdDOAdnY2TUXdT3kGCvgcQqqov7bSzNkW+fhUyPhJqIxROVq/VDnsO5s8
9llH+8S9Y5NE2Z9lN/bQbnmRldBZdaELnmraJk/hG+EyI/4R252yd2HxoRV9oCgNikGIXS3k5OBD
eurtOA4TAc08iNpY8AQR06Yn5UOfZOQOvPiesgqaWLyw50cJzENQ4xkP4Rfg6Rv22s4o8KRCx2vN
TKMUKNNIq5FV5XrSeY1psW8S8DhZOoCMaM+kHlHGstPilKRM34wiPgz1NNFSgcKY04+3aQk3ZAHc
GFWh1Qswe+1Pqn4t8hjqiOoM9erUeAVKcY4sNinXNhngUxe30xkQp+EuTeBrpInmewrIsmLV0Wjw
B7B9aQ0/ZG+Ohwof726aujN83gnzoFQxHRvZQOC0cM62VRy0Xmp+rkGlFijEiwI+n4V+UBcAHgjP
bGSrVjHT3/fGTOyrGteAs9wHUAl2vQZXxCRaBcAt8guLyI+XW2TGdWIs90qMC0bOeFDhwvl60+vr
RYv3IopNAJ8uQFcs29X2y0otbyCabkJh1oN85ca8bQ/ldXvgm+JBD0WU+y7tf2UR+/WSBAotttxn
e+iqBsSfAkRNIaP69dfftK7vLS+eD9+02qtJMfVszlwoRnWlp7R1VHdRreY3czx60AOxRH4asltm
NBcGY31GrNtdBYSyG0ibx2g3bqE8am5LaDxd6NqF4X6T4n3/nokLe6hgWYVL0fxmBNNG3U4UFbir
y0+ntTj/ehjfpv5dW2JstRK5ICQ2TC87kV+ar2+KDXilVI+cl3Qz/TJ3y/NV8Z0LA/nmNv3+Nl6N
5FtZ/F3TvKvzvgQihQoaHwksuUIngkmml5yrXX5l+fIb6Dk+/Mi3U5DgnSU27fHSR/w+mzAkWBDO
iPGBWFvzWuPcnLUpFTAjN+5c+24E8vDCZK5vZwAekBPTcUMv+FzwlD9GOMWgVcPo1lgvz4B80NIM
so0ByEXgBvCwKXfxi05B8PQv5ZR+P0jQLjJyqJrB5wAQwI/tZu7YGS7H6Gqzc1DJbSPcMB8PX/fu
s+FD3Aa1M0giIPO3Kv0U6SDMLMZjxATFXSNBDFW3r1tYPvPjIgGPHNgk5DQWDci1LU5rxvOQacyk
enpTyRKnXOm3UOkT0SguHSmf9gbRLiBCwM/A5ejjkHFThzUIx1SJHS+97GbJYQCw5g075dncmRQB
x+br3v0W/2J16CiPAKUJVjWsF1anmIH1N2kTBhBYgdAOeYSMieHlJ+KrGwAVL7T2SQeBDkRe8y2t
Cju1jx0kuMdRQIQQFtKMkiab5cT05vMQpBtGs7AO0uCS+8cny/9Dk6vlj7jQMNqlSY4yqHHVTvs+
2/7b0obYwxjHdz1bdsO7s6SxZuaU5mTQ3rfgo4CexXhHpBDn3kkf2yu8tL0+6xdoV0siHG8klD0/
NqjlMTiqLVIP/aB5PN3K7mpkAxAZ5aVJI/hNqx0AMC3sOZBfRzet1aTBsBN5tQX/J3bsYIfzXqHJ
QYY6zQMWXZquTzLRoLYBGo5LHox/FBk/9quBFU8fM7RmnMdA8+WxiiB3JLxua+wTv/pxYUUu77vf
OveuuaXz7+YtM/OBj068JNW0MKVd1O7H0ArL3aWd9klVAYh3HPMolyK8AqXlY0udxQAPrpDzHpGx
Vc/JiUTVqfNKv4qWIYV38jegFf3qjhyQVPD5hRfMbzt9eaUBHwutAt2FOe36cBkSos8OE1gw/hiw
py5ycKlrVP/eRpeeMRfbWi9OrZnYDD0MWh+WV/W06cLlFmf0cqpyDbZ9e32+79dq5wkTFE/ioC3Y
9Wwr5LzxprapgIqgD8MCJEcvvarXWo9/5gze5SZWS3TuCNPiAu9dA9o2cngRzbYrd0px7vT01Jjd
Xa6SPYR6IhsRRbVNbTOCKIzhin93Z4JDhwhdRV0Z6HoYXa2WFPJ+yLkLlM+X5AXMg67g6UKhThYN
kfroXrhq1wfOurFVr20xVYrVdDNywtthLMNsPEv9MIGk//WW/P2p/bFT6x1ZWrHLMrSjx9V1blng
2j8XDkQzNbz3ufCG6truyP3Xja6DlXXnVmdcbmqp6eRo1Kp+kQTg+e4HyZ6+buOTlfqxZ6tdQUSf
102PRlBWr7ckMAp/iXOhUWpHxIcqFxQS/QttLqP1/nxbd2y1O4bKcNJ0RpvLqaOgMMTvl8pes218
dn+xtUtrZPn5u9M0Lc04FcsaMZayFEAVcJemDS2QgqYpqEwhAjW4ctA44BdBeJd6uoo3ARDiGOCl
7QhPwgkBbuqrW9T46HQP3NHFvn7eHsJ2SIItPnerkQUyVheTYMvImi9GwCPtZHmOl2+Il4X/9rX4
5zz+3dpqZB1NFgTifzNOb9P1QK4OYx/SgyU8sv43Bdp11LtubjWYtkTVPgYojypKugWc7BuBzkht
PksjeU042V5YpesH57q5VRTatqYW2w2aa31kppKNtqkf49sp0B6K8FK28rcI48/GFt48QAbggq0O
GKMCVitx0BiA6FvH9PPQ8mE9RMuNoSAIvXhdAHn12SaENBreQsAiQfr647ZQLC1TYplDRz1Lnzsp
UWbhzjYlubh2Sva9cTtEODB5aSweuTPoWc0MqVslMwCqHX4MBAZJhLPUy2criQym+yVXA2Meo4KJ
u9Rooo4bmtfpDmoOhZX+UKcC2bOiU6ORpOaZwWfG46BFBUzrw7YcX6CVp93Wg8xeCyvGrVyUAJ43
3Akq0m2AKem9Ua0NWjDrVAjmT0nV+bY5P0+Ad6FQYT0YTbexoFxOhxJ58tJFEpZsyjk56hay2Tze
p8R9dmaRA+Y2XhV6cowh1JTCEdqRUCxKHenu7VnsRs0pv43u9JQlsxogzCyuWEWsX3XhmlCqQBoH
XKorCDnAuNpovhHk8vZthtfYGCuan3ajuhG8VgN3UiQImbpxLIziXhrFqReFHkAKtoqyMdXolOgb
iAd05wwhXzgUTnYsJI/wNEg3ZjVDIXs4wF0WEYsDczO7qm9Ka7geUnHdxV3QAzNUkLHdV3DvhBQx
Ksmsuc4AngxjPmGtovyTjKgDdW8VobiCBQWKRPlSLbJRNiIoH7X16E94YkJ5nGyLpcJULbUmiGBA
EWOpP0li4alXKHE0D6m9zZc6VbFUrCDWaJwbFLGqpZpldkbpQeFin8Xuz1mtI/gx/BgVw3lolloY
WapiylwWkBtYKmW6mKmWFErI4Ob3NC4VNThAsUM/IMZuFdUONXMo/URhKYU3SRU1FU5nlOesoi6u
p6Vi1yy1u2Kp4vVLPQ/QxvseBT6nj7/ZS8VvdFNJoQrZg9ds+OXcRCNQ1n68VAvziaAKb6UqnWsU
JVWpzBt7qS/OS6Uxwc54gjuLGRhLHTJZKpLdUptU3OaXu1QrnaVuWaOAaS6VTLHUNJtmkLBD0IM+
sV7rpe4pxizdmUsttF2qonU73qtVu1WV9qhU3fdMWNqdMqiQVinkrrPVUGRuVJjprwoYTmtUv/Es
DxMtiQY+pR7ojEEOo1I1TbY6H65TZPJyYlwBkrNF/jogmfkdq+8atcv7SmibBiQI3D63uSBhC7s2
s5gGxH2YzJJPmNE8he5drQdxnehBV8BOQYUWzl4mgOUpeOwzq3roANX11A6+M26i37slCE9V0SOl
DfQK1HKOajGfgfh+qViCiqilnLO62wwpq+jE5TczUx/goKiFM7O+z4n0WdfDLDItdiTvdlptn5Ma
Pl6kOjOliwOlAvDR1EoO0w4gA2Ey6SmE06ExDiqUywVk1bp0COqO1RHsSqOmzK7glPNSqwUdqwSi
U4b0qtiiOhngopqhZGtNgT51t9Nke7qiuYAYaz105geGvCEhviPgNzq6ytEa6x/ADG6YbQvMAI6E
QklDsy5/ODW8lEXFn3XMbif0FtVk0OfTkeHEyXHkGab6kFg94CMjBDbMulMD+HY6+6Eab4ou/1HN
03Dkg1LRqs6M0Bn7aYstzg/lCD3zAthx6IbYG6FUZ0QKCcaqZF4H9SRAXB8yt6UufM0UDULdVWv/
tCHZ7dVWGlNTcU/JhHoCbt8KUuLjoyRQsVeVJkDp9VrPe+ZlXftc6lpCSz0PnLImOwSUyo2ez/kd
YubxLm+69mogA0eBuDOxf3sNoGRDUVxPL2qQJWXRwUgdvzZJhafE6b2m4pptR5QaSAGIsYuDQ6RO
qJD0AB+mGybd1KtRX5ibHBshfVLh5uD1fbqR0iz3rNWfiwkOUyIG/QYCYsoOSlKQisugEsH6gIkR
jh6IWSy+Y4rNaWYWR22wz7qRLHMrbgWJSwh5AodPzGrbDOaeZOoJIPAIP92ywqDwMjppaRUwA+Nr
X2e8MiMVfnGFBYXm3gWpxpxoPbkQd5rlPomtg+m01Kzza4CkT6kJJpHGFqb1LME3hyaPNQ0bIfgv
YbPkpgSuvE4gOCZbhTpDeq5wxntiHq9dIwts2FFBfZzWowlAJ7IsaXFguUhp77b3MC45Tk0/HDDy
QH7jInOdZmEcTenRcPHcdcBGakclGk1YnXIQB1UnD1WOYWht2xPVZMHpbjhCUmHT6fMGSnEbiIA5
Hipn26lm+94awmrie2D4Y2oNbg/TI9jK4YqmYLf/BDO38Ux7okOLStcwZXfI6wXM0pmfty0cGBQI
8LZN6TmN8qgx6Fmo3anqU8ryCmJe5Xzopm7yIGH50Heq7hWmPKpOsS2tpAxbbfD03ogqXuU4I+qA
zQU2kAhrN7vNJbQdCth1VlBKdOfBpo3ku7yyCM2BJMF1hyKW0k2zZ6rFQx/D8rhJtDtIkkKyppbU
gDtoCU3SOsVjfWg7T86mtlVZDWc0uw7Mtr/XixbFuyaEDmUQcx6B6YrBJpse7nbeMDm3QocTECua
iHASTlLZx739og9pJFHN75n9UPXGrtLId2gLCqiJZ5u0KU/j2IWK4x6Ro3wkbr4jXbMtphzuTRp1
+1b3ZsgJIUKsoKmYnjNQbIREBUxO5HviQk0M562nwtgbaJRBDxpda3zwGE71wKNJOnC+QCnZcwwo
WBIoOICp3NLZhPwUJDlAiJfOchJs41T62jwcS5D2prm47217DHO78ePYBJe767aNAosap7R/qgNu
u4EHhMRe1bUne5j8xiS1XzTgEyuCHTUy7Llmbnv3JU8Akx6qqaW6WwWtBsIbsep8Pwvt2SjHOzbq
kcSp2yN4UnPcegpTYESd16WXw9TFz+GnMUGcoRknX+R61MINic446UARYRT3E3gN7HXgEqI2AkL8
FrwHpoU7IpsrV2EtbXSxca0sAPCk96yaNJHU9V0yDgdVwOgUbvOIqFxJYxzRMNkSMF5LH3tbFh5h
P3LHbT3itvzGXUy7jXG85/Z8lcKolziQbEDF9K5PUWNtSbfVtCIoRXqqpgGcXaN4lJDakZ1x09pw
OjYwf5mln11GbnrbCQHBPUM+AKCkvj5pcQbJlqTfdc2INYA96pRyh9jv4I7NEVI3dFh4ump2NtPx
trJxajCSfGdw7qGaGDe5hsjSgugSlMrl0Yj5E5Tr76SFYBRug27WP7lggqgJKOKVW9uPnLdHi6OM
aWTs4FoVdk8DKT2smHlofaWxDPS1wX0A1wzZjkHcmYekMzeVg9VvyrtJAVpmhEy54bTMm2z3NnMK
n5QFnN0Uygl8KSrA4Ishhndtet8o0MdqDPA3eRxpEIFJm/xJHV01YrP6Q1GUvZXC9QZsxKiNYVEJ
JuOdWJypjcxBiI17ZSpfSrXIsRCdE5wGfgGac2uUydFZRIY61kMVssk2duFApdFBya7BxQ57odaT
KCB7JENJG9p3mmwr9EcNNI6jLVUPWjU9M9x/ea+FU94FRd1RyxVH+ChiDbiPyOZD9xXgtngI8abw
zCTb9Hr8wxhNqPn1TnotJ2dbctxgyWJXWln5o2axmioyDjNpIDJL7rUkpyjh3oxNRXHp1AhCm3BU
9atRqX52CVyIE8XBP5nsfq+gFjdk/JVliKjiyX1NGGBMRh+mwHXyvgJGKZaZV0PxC1ao+F0gJWCY
Cyp4cwUl3lOf4DQALzGnKRi0D2B8elrfnXg9W970syXweadcUZ7IIF8H1uKAL3BTJtkI83ftm+Qp
383zL2IWB+wBw0ubFA6QNklOPRn8VrMBprVmw6+1rjmBP49jrUgjoy8iNugPQ4Nnsjbe8QlihyzN
Tg43H4EoUyj047BJGFKUGPkGEZfVG5jwuLozYTd9xO66nw33nEHNxtItSuoiqkqkUbrOy1IJHmGb
6uB/TWBgeq6tVLddawL66/CmvnaVDrmAbDhZeAWBLuzW24bzLUTBHb9viAw6iUO81O0bQChq0HSc
jHZ1BvIHQxk51R15l+X6Nmkgr9SApw6CTHyOpe3nTqvDYc9xYWEKOr0s6uZ2nDF+fZl4loXPSmN2
0mAyx+QEjrIQMOAQV1OCxIjapz6Er39yHYbedje6gZk7OAhz7plxfGgGQNtHgZUh4upxgHAEbjbH
iSyROcgDGK9Q4/czjuohOmhbmR1Nc7JL4jRSqv68RI9IhW0c102RVWK+KeIbQHSQ4jIGvNjcW7Xm
MBmtTfjTWtmtbnLA94liG1c8cZ3EG+rutmy78UozwByd1G3t8OuudvQN0viKl0wAw1gqnmgOnlAO
n2AZ38/3em/5ajx1hyKGUauAiKYLRqpXkTaYSxdID1BVARyIUksEvUmukh7aVQUBEau91UxQ/rOy
SRZZugeoRNK+Fvf9rD8puXXTsvlQMPvsgqw5s/FXNkChA7ZdcL2IW7YdGI45K3vChsPhZFAsgA0u
EZi+kKu4N25scFv6un9NZwBA21FAZIRlNB/KrSY0/NIk9xh09jDw+5mMpVclaaRbmMSZpYfcnu6K
yg5ZCnsfHUgTWFLaWMbQsJxiuStH+Ly4dvytHpufpMNJM2Q4e9zhJ7QlAfeCYareuQhK6xct138w
u558A/lbeAe5queayqvs+v0grW05ps/6XG96pAPHAodMN+HtibuflNu5Tm7U3MATlwNLmsE0iTny
1tH5diqn7dC3kVFOh2Eurju7CrpSwhq9QvyY/czY09Q8uGoZpSVbHg0OHKzNKeCu+h1vkJusmjat
C/w5ciWFEPczYVd12R9sLrZQyEBqK5e2F2uI/rMJzgK2hnOUKBHSB9Swl9Wk7YUyXBHhnPgidq3/
X+rOa8ltZEnDT4QTAAr2liTomu2lVrduELLw3haefj9ozu60MM3mHkXsxV5MKGJmxAJQVVlZmb8p
SLrZLsGEnk5r3tVDcqN3LgTg7CZNqhPn4sGZqhzjJNJoNZL31ahsIqF/9scEDFIKoaoBMdXGlpfq
OqlJYH6Kxk7BM5bvaLuQOMty75QDGXPWirvarZy1WvicL+kPZNK+Sn24dlUZckXEUGyo7Z+p4+wt
xbjTjA7/WooL17JFwleOrZhdeMicFFt5ijV9XwEs2/l93T4hnaHumjTcmZFVfdU5Qh/80Mn2floZ
66lQQm7CM4x46h/JJP1TalnmylC0h6IrKnBTxHx1xlIhKpPsGuBVWgqUIx/7iGOi+VECwaonaKdc
SiyvnPFZqUCYX0Gddd3M6C24bk/VjOeKZ2SX0eX4os5or8KvbpoZ/yXU/DDp9XcVYNiYNA9+ritQ
VMGM5T4ZZzvjyAAA9LMQM1YwgMxKwGZpWaN0CPzMJPupgaOhAHQ1Ak8D5Lttucz5mvv4fhHzjRYC
TT1Vw5zSwKBhCawbomi0pU8SZVglCRwmwl9K+eH9MbQ36rLCpN4sMLGDfrm0e3Kr3urajJrMsJ62
zY15QtV+62xAt5+sVffsrFBpodlMOndh4DdKmCjUCDAqJjw7lG1+L2FKQ0OghnyMgdV1cDWDSSEP
rodDvbtYoH2ji/DbWItqcGuLquhdxpLrftPdwOP9MXcR5+bW+IB8hDfq2/9FW2/u8SxaJZRp6Dij
oKTOjOLfXzEI80GOtsoE0piFVN+s4Y0cBkSkVu4TIvfrSxryb3S6Xg+4hOfGtmg1X/wacDzlW0zY
dtUhPV4UZXnjxUx6vmgooP2Jet6iU2FNNVIBAEuZu35TfigeyCc81Bo36tbqV+3FCVzwg2eQLi4+
1NeRFJkdan9V4F+1gbIxh74+jfra+TiCqeI+iX7eUb2OPGeT743H3jNBdLkHEtYv1ba8bq70C8yS
pRDN/Ai2aqEbOTO/bIASv09m3YvOkIjaw5NdtfUm2Oc0TNpV/qSjGLjC9vrAtV9nq/je+zvljUn9
beDFKoopBSHDaeK3uK0Pza7fCzDX+v4SbuytLgbjAMoAc00fY4l8qnHF8euCcdC4BaNX7NQDrVlw
avX6Mr3rzdEQdUQEFElltsaiddnlfVoKJVXpNEsPDfEtvBBM7jYzTEj5gMjv+x/xjRY72P7Z23gW
ciPdWizZXgY519pJWzufx43qsRvhcW+itWYSdJpDtU022KsEl4Z9I7zO9lq/1OqQzfpFxnm1cFMK
dFnogM83rsdn/ThtqmP+2H+1DugEfgsfxLrdhffxR3EB+PUPbIjlzu4K83Ll+EDwfdGSEkVjpVPp
qmsUBsZvyi0+0oQf8rx1/8leI1++7vfVpq7WwPdpn9ovl5pU/zi8eAA6YShEYaYHq3+BJLA0LihZ
7NIqgBMShN9FcTdZn96f1H+OQeXcQEAWugVUQXPxkm6vRHKsCesJSXt8lzqP2WXDtn/EOtA1rweZ
//urGbQqqJdCZZAZ5aJtIg80LgU7oMCAh4/pTpT/8ZpZjLjYGtVQ1yUF9fnYMLfXcAOA9MwgZHOn
eTGjrtVVvrs0X/9AH+M2/tt7LjbIYMV2baLp9quJmRzn03jYzOSOS7ilfxzG80CEmZmtzY78FWhf
fdDOiLNKVgxUGJ3XcGEUA9Y22n7qX95fHv88NRiJrYdgA8xYB2/x36cumxrVjLJWAscNvlgcF2Lr
brWrBCTwVbb7Ri059/KjPLU3w0l4yS2OjhfQEm+tUEdFYZYsln9+AThevauPBFuOkppch/WzLjD1
+xZMT++/5T8PJt4SAhD98xlwKX6JmbwaIzKMMZTDJNfYxVTDpt/YdCCQQPeUh2ht3+vP7Y31zdJX
xr7b/xr6/0Cm4Lb8kT+29Y8f7fWX8v+BEAHR5NUszEIHvykR3H1Joqb98pt2wa+/8pcYgW3+C6cA
sj5dB0gMmJKF95cagaX+C8VrCPizDwx6AK/VCKx/wXZGdwIiIn9jlmf6txiBLv5Ffj6bwc6iVfhf
Gf+JGMG/qdx/56UKbnM2iZu1ZH5So8AarC8sTy9AKFJ6tCjeRk5MBtO1XQCJus6shyjokpDCQGEW
+7wQY4Hva992/bQq5WRT+fLrWGr8u7kRGxsacI4OuXnJSkecerQ4SAO3O/RFq0vcNJUEMQ+JP8Ya
vILVrUXROfeKOSikv0oXcUm2yoxOc2w5njtwWcZ3r/dnhGbufzV7CRsmSpLh46iWScAFVLO7le9Q
UVtL2XcPg+wn+6eeZGgnZ2mc1Me8yDCtU6m23sRh4lgnCiZTcJoofDhXiUIn4s53pzp/oqtjD1dy
iAtIQ4Nmtj4FYmLvuJ4gEasnvM6yfPJSrXXGrR93U0I1qdBULxOp39KlHZJoVwxWUH1qpC7dnZRO
Sl2xqSlP9jq1n6wIB/d2ckyknRJh5YCzVCNWuQvUtGHdMoiyk1KEqFOadZWPAh+7BNImyLTC7apV
avE51mmSiv7U1e4YfR40XSsPgUysTgNRYdXRvYICSnoKUQh30Y/qVLu474wuKK9xijCpQurd0Gv3
dafmzSFTjcChVlk4zVPMwTltTUH5HwRQ7aeNZ4QBpcY2V4bKXtV0n2HANardOPTVRdIMaLl0GCh9
G8rK137aXVpXH4RNiehUpuaQ3yqGrbhX9MHc7BajrJ4JcPrE71ZdpPb0palsyml+SBwWMqjtYRR+
6OPOxMMkBixHdRy5FeAJWYsCzCkZc8t5SvTaRh6pSSY/3McQpHZuYETB1gknVDVWVpK5D0FnasMt
vgdlfG3nYT93XIe8+Y5vml9TNKtyUXwWddUg6tk4FC+yBuEnykjK2D/mfuwk6J0FqfYh9UOhb8oi
4ALcYI62UaZMY9YB8yO8nxs4iyA+iJJVH2btTWVjZhT0kUG1J8jcFx8jguCIOEltcNfz8QXkhZQY
hL9fzdRqJ5s/Trkr+AqQUrShbjD2M6NP6lQUzY5OjnLMkrpWPKsOM9WTdUntpcq0Q+v0gspjVsQ6
1fYMSnMhAkpqrgH0g3IthGg0rrGiX/V92tYUZyznJYu4flIGcgINrfHaWVNqr3cO0j7IEmn2S1NI
1LHLegLfELaUOgx/qKnmO1m5q2kgPQ+1BYWmMcsy8cYgcoaN38a0ckqw/98NFLw+Yk7yVe8D9WHK
7CTGOiie/FloKCjQXCwzHqcGgKD2pvtBSBN+sGthi9oElhneoLKHbbpDaDhoYdW8VJUWHKMuDL/o
icaTJdhElet0sAZBx8uPiodSiWY7U63L+s2UZpVLtzdz6/tKOsk9NVBQlgiqa3ejn1DRbGLEUDZW
6sRffD8DnuhO5b1f0rPeS1Px+02bNw9pU1l7aQc2kCRho4ekZLkst22tSQT29cFMaHxMSOOg9K1e
qyG9uJWRt1V8FWRdVEJg87vhkENcXte+kuZ7Mfl542mFkM11rFVUgIf6B6IhRbHLAmQHFXA5xJpK
HJJCa59g9vG/JzZKcBRWB/s+w7pCoTUhhbp16jiL94EGGicDTyp2yViEP6WqFfFT7arZMbGqLNik
dF3vo0GI9MZEPCDc+CIALdyYwIOVJJFfR0qIajRp+iath/jasfp+vCp70x/WGlEFdZbKoPevN0r4
I65N98ZWkpuiGovsETN37bapi8pfNZnZ5au86Z+qWDFe6tZQjkJkqr5OCaxkHXLu+eaRTxfOzuOC
3gpbuTIi0IxJfGVmIi5pGbViJEtx2tJrFBVOitVoqb1mewf2yS5UbXpiiUzN15jEPjmEg2KeWkWp
gkc/7/KElkFARbqZ6pb+Yxu6zgEJAvtLBAEy31ooLfUrI2xa577LzcA9oECjfQosiVGHoUr+TjE7
oa7nI1pZqXWodFSE/aJf60PGgWjWaJxx98fm3OyGsN7YPmr3K22cQGLIqaTf3pq+EgO6sQVYmtYp
AJU5RTI8wPrSC46u1L8WqYkG2dhGNbrZrd2hFF6mvrwtDR5nU2S6oT3pahfDeLAHmppD5obiKsqm
2oTnV1n9KXNZED8cYOj1pg2xr1mXpUWfbnYDRbJHi5tk4wf6cFKsSSn2VZPQ4s3zsB43dhoZwzaJ
1auJXsq4UmJOnI30e9RYV63iBOkuhoy7rSkhf2zrJH9qFTcyNmGI+NJBQ0zcXg9Y0Ylt2UU13e/K
LxtPCavwNh/tTj1QZE6pDxQ2vpRBNzzH0pfEFkSBq01bRWh3mrK3VK+mUVjtICYhHJF2ZX4wKa1r
K5BKxrSNygK5ZamLJEa3Mapvs142hae0MhqvkOTDlgCHguSAC3lS7ouyREMPx5A8/xBXQXc/NmHh
blUtrUEBw0xojiF6me3OH7Mm23LDcDVPGS1VuW/R0zCPfheaAA6wOOqu26n26TIioYZEdhVCrBRl
NemrwMl1WCEcmsFw0NQc7EZKwy9ZjTqib9vSsdrqBtRB163bNhPBvpgShS5t5Ib2sbU5/1ZVVfbd
T6mnAGoNVoL0ECxmwhp/cFK02hAVXEcaZxXMslGtPzmhrzSbSnN8VIMDa9R4oLH5oCawm9cTbZcT
Or4mBR/T779jppUr2wKHgYgJArd+ZdmVe+MohJydYnKY79KioYvs1khN4XagD2APg1Zmd1XYi+fS
LPV4ZUil4ER0EaVbO1o0IFBg6EWE/oI+2ju8D21tK/Ah0g6jHqB1z80jCB6CuiJryVxzQuc669BP
yDUFXd0p05EDYrZwEhwG312Xqat96mxlZKbTCMDfXukQqyAskCetXW5j4ibFQwWlgqiJBfCOJgHF
1NIjCg01QpZ40l0MEd0wSa+q0NE+AHKZQSe8/M5G5es2HqXabmILQP8DSL3hgedWvwrHlxnvnOfR
QUVDkESulU7/beqBanj5GGIRPWbtgMaEHTX2U1A3Vr23mP3EppqvucHXLmthV0xRqWR06nIK/U4x
0iO3QxazEhoNsgpKq+Zb3BboyndEIGCRQ9HRrg+Q+N6kXVwOc/taPUUBDQuyrSbNrzLkTz+JuHNw
xiXtoxFd2PbEc5TjF1fPRy1c0Sce8n3TpyF8vLTNC6+pE3pIPGvver3NhvXirOsmrxOVkt6Gep+M
j0U3yvxqkqECmHeUAHTHkWLtprZTvGL9EZYk4Ycq0XqiP27so0EHXlv3ethcuW0r2702ITS7GmKO
8CfmXJhXBjlx/aPM817fQTKdqi+JbqXcly0tGO+kGUrtXvQKeswg431qr7GabTHG0J4LXWtvQiHi
ZqNreOOSnQJA2mVocZhA7SrUEd286ADqNSPgO8eIc+Xghn4FQszNRLemgB7VH51sKstrWJhsIQ2a
/EltEMHcqvzyTQ7yDCBSFor0YwyGrDvFuWm7z0pqguTt9Uy1brWxHZy91BzxoccCs2SdpbBY+tqM
9nUbheaGNE5L1lUXu5T9OzeHvlRVqvsDV6Qag45ImwbPNmSnnMCH+u3RKJvIWU+ghkt2TIlcdhWb
7hShPV6l9pFVDzBNV01FuY1U31fuRssFRxT7CjuIZngcWimwYeZpK1DvHzh8ggxTV6vtkJ4PjfqD
AWeYRWeF01i8lAWF9W9uQVD41ia+Nn13e1Zu83OWNClUj0wrrbkSURPz113KObKSdjGCA60wA1xF
sGSvQH5z9KQj3jbgfQMuU0HURl+MzLKex7FuHG9Ee0C11tQm2AGrgQoMSMmi0fGgVPjTx3g36Ybx
yjeGqpB3Wt8qMyK3F0lf4kur4sDOeqe2i7KN5RQbUKFky20ocbSMukZxKbByKm1ElMhmjXGtrq4C
qwpKosKIznfP5e6pT9xAmbAJMPzM3ugiVttiBdzGL7WVAwzceNb0WAAY8AtyIgOZhOC21wYR/CDM
4hE3uKylbdhVtgPqvi+xxzXdsXZf3BDg0EMXciN9yHG2Tde4j+YBWW3QgSZJBcEP7aOIeo+mBZG7
8mUrpmum1YquplBxH/XciuKd1ou+ulUaaqybnggTH4uiGh4nkcbtXZl3oXFfRkmPjBF3U/VHZwpD
87jKm9m+QlsL8gHpXf/YyEbl+JqyLD3KZvD7Xdho4lNRT/pPva0HdTUUwfhFVWztEbRVB/pTKZt6
FQYdnoNp0RnlFb5w0Y88l34DxFTPAILEfZGwCrVmTJLtkKp2zFs6qz5oypuMnGTPJuyeQzX16eH1
nbPXrcn5Gas21yNLRd1szYk7Np5IIju9bpmVEnYbHjX0QGWbASac4kEwE91k3sWOX4L6mQyg10zv
Bqao0W90s9LvLLdFE1pofilWbcbxtgpS/JNXvZJ2+iqsGw69uEBEaqtXahd4ILVE8m3UgrzzJn1s
EEKsQwC+jpayw8qy7kvyFHXKV6OZmre629rNnVlKp1gLwLA5MLUJ8aIIkd7wahojsyG+pejqitrM
Iy/ivtMehGyVa9mBBFnpIh+cU2OQG9JFLUTUAN0rrU9m2jjfxaio7YuqNc14G9pKj6gNkrfNSi+w
l+F0ys3b1EzQGwWUaTj3/ERlnnpHwWsoyzSt45MrAO958SpO9qo1ZGJVdU5hAbLOTO1JU6l0rMZA
mo+JZlMFgP0NPSIdoTocOG/a8GCYoTgUbVVYuwyGAZqrjeVna1U0DvIIWjLYm6TuR39FF1hFwsMv
EMbtMvKyq1rLp3QjNbLUNdcJ52EIKxdPJ3cA+FTi0fBskZAd2sKvdXi8mfPR75zYJCi54QeMIqxP
qGPB1NaQwPlS+u306Ng5EEFuUdnGqWezsT4U7h1FHKWiA93jCakMSX5gFHknpMCBvq+T+wSUFteA
dgTc0PlOszODsVUPWSwzgOzIb/rAN02E3+LeMZvtRB4A6F9wW+ag64B7DD4x86iQMoaPQa/YxWfE
Yslz9EYUxk8FefjwMTOaUHgTemcmBQJkb9aRT2XnJnHb9NRIU/XiDkWqdcT3gBtRx4nzYEBrQcEb
+Bf0cI6tHFe5SDf9zawdXlWsMEWjdqOk9cocKVuspzHMGjRBigZgM+IwbnGDBaL8iIoCBgqpo8or
iAp5/a0ZVZ/TImvb4KjIJhsDDrBIuP0MLTfu0G8RIASTChdxwxaKcicqGV63KI7T7AazepicUfEP
DTm1sSlA/kQfs2BCAICKUeeAnqFrtu6iILinZphJz2267Ia14w5byXXyTjearjumfiGvx8pWoRUM
1ZX0dbR68Sas0jVgaBJVKGzJXW4YzlctS1PsKmySFCRqIvcRdfIE6JMoy5XR9fhnoEowPnEZykFT
KLWcVmJCI+VKqW0Lons9yE9hp8encMqAEKauH9+UfZH9TDHIqnKuvxqBw5fplF1l/ZSOVz1SzZgW
TVo3riXIW0w981TRV505Q7KQd+ybENQ9aguPthmUzpUSK9ExLZN04AKcjMpR97uu5Lva7Y/Sx7V4
pZBoYcg3GTPRpsvES+eMY4/zTePfRvqgnwzfve+60K1IsAfc5Ymg03UjolI/pbmR/0gby76HU+W+
SCdSk2Meaqm/RzBEBWluWLLbTSIGvtZWQ4S2mRD3BqZs+Gr5tnxR09F+BpuaY1kock/N+60MueKb
+bdBqB3Sz00zPKsU2VZ+I0jcZuAc31C9CXzXuhWUXnv8RCPJvYBM6inEQfRQcYzeO7JtlENmjVTn
YKsO9wbA0mPf2PC0QICkx6DcfSvB3bfSop9nqAMEzxaxuxSyCUXIUIuDRz0NwmfNYZlFDjq1aBOY
3a4oojhZ1zi8Aw3KEqYitiJxI4NUv7GCSX7xqS99zEy/uZWl22p7BOqAPaFgPdQ/zaD/MKWpRk2z
DYIjyg5JSbUJQ1+zCsMDE6OsyoY+zzpNh4x7XlMPGTZVrvnRVyBPbCzyaMDdSholq7m081NMZL/s
C0H5MzYAeLnqpN1GbufcKiIG9pNUEg0ljWXLjm1keh+rA+QXrt5G4oWRpOTXq0b1MltYoo7pC0Fh
OFPuNVdpD9Dk25K5GvJvMAjkD0f2pUrtS5p4ktaZ8zPP8+K7YfaIH9o09pK1Twj2V1FOVZgiWKg/
6gG1Ua90h+6l0vNMXw05QrarFCFsf1O4dlyv9MD0IYNqgBO7cYzitUlp+AOVezFuxx4m4O3YNcNn
KlNlvu2tyvnBxtL3ljXd5IrIbpDJSq7FVGOYaJWiu60sN7gmcttfwcvBaXjVmLj7q6p/Xvbu71r/
Aq4ADS7nDCyQos3QgiMudejNg+9dNRI86lbWz3Yerd8fa/7Nt/oKCyiPjsKCRomt9BJ9wpwak1fE
pyYmHsMw7mEQ3Wxq8/Ul/vjvzbW/X23R1kuJRV2ijaVn53A0KnhQ6inzx/v3X+ZXb+6tt1k0QqNw
4Fhp+fmwKbihduOGXO4WjQnsDBWxmXxEI7TB3PgZQOjS7q66yH+KLPObvKRmeu4FFw3g0G7hAjU4
XiJiRofed9IVhVfDE12wu/CS80+99ZKLrjaIuKpIyrL0MmNO7FIfkH2k1lybW/RghwKruymNK3J9
O9iowFtXZhF870I+QDho1ipyRb1L9FKM3vtPdG4NLXr5vnQhoOlIJ1N6+Zm11iPXUgpKbvExCo2j
kipcP+SFKT73fWdo2quOKZJiyJ8kjGWzOEeOgUQF/xVXn99/lXkdvvVtF9CHCdxxNFZN6U10ZNIS
5O5IRmk/lHVzeH+ERdP+f7bA3EZ8/QaFGzdGYtal15fUcepqN8zREOwmbfxVh6K3LgC3TQaiOO0l
eMLvwL2/x1xGlLa3k0CQFfXNUS2yHdXbfWnC1gielAbXinCrZsxYVG6M9NIy/R2E8feYi8iSOyWX
xr4ZPVvTV7kybhpHoWx47Y9g+KIduHOH+2tiPpXlTg2/AuJ+/wOfmcIlRgHIsVG6UGU9TB8yqMdg
9usI8gPX+emh04uL+3BeE2+slV+wpVdL0aqlorMPGShUjqOWbHgRkPvSzR+Upkc1Qq5LDQB1ewGY
cO7FFqGln7RIaH0xejmbfYJt3OogEkeOBQDW73+7eQ2+9UqL0AJFR3DN7kavUPO9GoWr0LU2zBSB
xcutgGP9Z55dcMRYwFj/XiCLsBEkJsQmwNiepWhHBpnHHH3wTVH9BOFvbSTIQVVbK47v+EOtb1kr
1Jzm51H84mqCiPRnb72IKWNc2Ige8yBRYVNmHa5p2W0YTMccLtmmZbE2zD872n8FhVdrxshHq22a
FC1CJ1i3NPZy/WtvwfNTRs8nBgBXgg66ff+9FjCT//nC6iLUhNwTVBijoyeVT66qHErLmiOAVHqa
MSj6VzUVxGu3+VnC4bCI2WM4eYr8EoUvziXptDOHg7oIPZSPMiepWLWU3DF9LbzcfFaybBfoj5b1
jdvnhUPoFxLijbWrLuJNrNW9H9ZAxvuMwDbKq4R7kJm3PZSd4duAfrNIX3p1y/jzyrYpMHZsHiOo
j4Vb7rKhWqNfSjU9hHJbXBU1TQ4+UjWYNx2NLyU0jw5kSsZZt8V3BVujOL1kzbvQSvp7puY9/2pd
pCBkqzqoeHhyafh193B5oOFGJ6FNN/hx0CzH2tI8jbWFH3RwIfn7pQ/21jebT9lXwwaOy8V4DmH1
1H+0rcmbBMvDGQ+FAXtF87eafLKRQA34im17PcT5J6OjPkKgM082nqZzPTZG8rIfqx1URihk7coo
PquqvWnslz9cxovA53aqSEMn/msZEwBa/6uNWBysr3klz2uWLYPeAZKuDp45T2NEiae9t4fjxVW8
wL7+PUGLyBjqVThUKltpanD0BRBDjR/Cl8ue5X2JT6H4THEAF2d1ayuXNE/PDruIkWichzWF/RGa
Ps1QzCMQUdyURKnCuSMitixMPkWdbxufHl4yfL/wyc8kDEvhtTgx80oR7eiNWnTfZJ80E5NYapWl
9ShQHs80cJvOilouQunthdW4UAH9+xsvkq86zfQyQi3Mg5qyrWIsidpNxCYGsvLSaHJfW19IHEwJ
kYkCF5XOHB0Nep32KerUo9lbgDnSAibbpeNwXmD/3B6oWv++PWy1ramecjC0oep6wdBRsVPy6O7C
R377QEeH+fefTyFhw0L89wEYiK+Fb6ys2r6R8TVLqxPZtRiuh2FntVuRaB5bzhm0Gw4mCKj795/h
3CMsgqYl48pPYbB5of7DyJJ7a4Lu40eeFV7IKN7O16nC//6OOmofFVCo0XMpAmJb4P4sinLPUnr/
+c/c+Ex3EcFC9PYRSyZjYSXY6s/eBgFffOYMtztjw7YcQP9Y/q8THGUZqucXjpu3jzW04n9/rzCR
UMq6QHIJg9ZfWfJD6wdfnFD9WKKKEsvqCwLp1YUE5dwsLYKPbmWdpOchPRrowPKcm2lwg1UrnFtq
vhfGOLfWF5EmpoWdOQ00uakwP+JJ/3AxDXk7qTSXBnGyLHK7dbgIZEKc0IrY8oWOWRuf5vxVdv3W
CpJHgvWFFfF2Wv4Pv+0mdoRMJcMZdnFTS4Ar7VNWHGPiFRGTJWFO3Zc/fTlnESJaFTeGCnWRX7ec
nnwi1hxkgOqVn/z8625zca2fWXJLdVY91lMgGbzYUNYb+sGeLqJbYkMwwvpK6+/kxe9/wnnzvxH2
nEVQCNLQTPOcd6qs+Osc+ecwVD8ngXGFvOj7Y5yJC0ubxgZtpKK3GGPAFT3IEZiHpkYRdvf+z59Z
zc4yLNCRrjHKRO87K14K3b/jhvn+L5978MXG79VGWIaUXJEi+S0tp5citZ/tvvn+/s+f2erOYqv7
NkCCXhco6Azpd0sGN65T4Tyi068Aw/r+GOdeYbHVKSJDbYtQ6ZmpYPSm7BqEWHWPRM77v39mwzuL
+5SW5LIo7IHkoacLpW4HWV4F071eVLtqzhGj+4t52bnPtUgZwNnEmhET/uPEOmoG0ZczdFKDj1SL
/zPN1P9OS0Al/B7qE390lM4toToh8z9fKkauBcirreat0ZCBgXZdE1Dqctb4fP8Tnkn8MAz/fdBK
YPfttHSPbL/ez1Geixpp9/w162fTrLz5dqzKJ1PeENLeH/TMurAX+55qDdLrbiK9DgJxPLaIn48Z
QtCXNuWZuGLPk/jqttGjc4HpAr9PfftB9dUPtRutS1ceQT0htvT4/lucG2Wx9TOA6jQtBuklXNyr
Eugd0Neb+ZwxUFpwi2TzZ+MsAgF0u0omuOh6uiUBJIbaESWcz7ra7rqpv//jj7YICJkBGMiNeZ1a
y266orupK3/rGNmtVKLrfrgQL899tEVIoPlTAOvrJW5R2ChwZLlFt8/q4hMaYU+B+KPqqmkvAoPv
lGjgUTfzLMvp/rpJDyhJh2Bd4ri/MMiZY3JpsBoHtW9B9JbACZJ1imZXpOvzjZXT2AG7rWWR90cL
wFrEhUBJesjvLIAw6be5NlwXTtutVN8gFx1DEA/JhYvCmTdaWuqEqAjbgNikl+NNtFIyZy8E956E
ViliXxu97T1LkxcqVGciqjWvkFebFGefCFgKia0rk1tXIjdijtW+dqqvoCgvfLl5i7yRYCzpqiOa
gyCtuHU4QR+ukEjoVyqx9P1pORPFllKsxpA2CtJFHP1hWa38Kf8IthCoxoXvc6Z+b1qLfT+kFr1+
RA69Ln3s5LND6QGRnnwLLmszmSzrUftYlX+2L63F7s9DE1h1wWyMNAT5Us1nbskufATax4YeJtz7
NXHhzc4c29YyBrTgjek5E57bre2IraMCy4x2M2ypMkAltM36YpZ+bkkvIkGbiGEUnKxe3Y1btcRk
B0meXxVmFCPCcFpfjGxn52uRIhRSsdvSdbl+mMqOKo0WPGVxtqbxyHVA5vd1gvbapWrnmW84m+K+
3j1WozuRW/FeXDoIm3rR700wmKw+vuQ0F9Qt98/OH3ORIQRAFO1yKgg/5fDBDJx9nlK6NJJpRDe0
katZNuT9HXWmOmku9R50Y8hVUbIy0DGnccpVSt0hPsF6MOYWK2gx3NHT8TaPHDyINNBP63LQ/Act
bJQLz3Duwy5yh66orTSSMfkQTaPMsu+aiTIQwKtOszdhMX5o6k/DpX7ZmfhkLlKIjhgeoCYjESts
friRWa/TCajT+1/zTIBdWrBYpu92gVJJL9CRZKxLde34+mM3BOtBGBe28pntZS7ChqLHNBVUxgDA
7ZW96qnt8FVWoHC4BSM9uNai6A+X4SJqgC5VfBO1OW+eELqHWQrOkNwuVTgCL7W+zpQGUR35fV/Z
cBc1I8w51OPwc+XWz9JKAamhOANXcKMM8XHom1M/2t58AcjMxKvE8BX+xWlOyDTUEHMq2vz/V1OQ
79+fyHOrZBFYAqvrHRcSlBeo3W3Avk7z6vn9nz6Tji3VR4zMHMp2XiNmARvYcbe+1Xho7serPnVP
c53w/XHOnJVL/rFIdVQfc8YZUv8ke7RqKAA+/Okl31jkEmgtmpodzImLpX1zeueUFMaV0V9ydj0T
E4xFTAAq36O+SKY3gYLe9lHZ7YUB+Bb+UXMd5ihrqWKmLhQ9+ldpdYkgfm5yFtEBjHHbY5dKhmS0
xdoN82vysmOTZRRKKJushBb+YS5jzEvvVTKm1zJVEEAk6tG7GvRuE9Xmh5ow//70nwkTS4WLEUxe
IS2m31UAsbvsItUuXmJI9pZWHLt2PGbl4c+GWoSJcGo1tzZV4HPxw9xCK6YUTPeOpt2RpvJUX2oq
z5vvjdTSWAQKgJH5VFoTkS9OxdeoB870X5x9127kOrDtFwmXEkmFi4vz0N3q5BzGHu8XYaICqZz1
9Wdp7ouHYzYBY2/sYGBEkywWi1Wr1gI/wQqvF9FNBwSCnKwcwFAX5H9tawpodedIcQXASNesmpw5
nMv0BhQ4R2jn3M2lwcVqbgyqBhWdn5Ykx9ftwvmasukJhMzPUeocjAdV48roaiDv7CxjKQL9FKtW
peiDKXkG310a3mO6bytOABTH0+wxfDtOusc1VWKVgcFNapZdJYkYSVZD4Bf265BqWwf9ueDOrfEX
1y27cs6jzhFkWbDsBISUgvTXYO3bLGipMqYqdCMox9tLan/wKgsOLOqgVfrKCvfJZyerkgbL0QW/
VAkE5iWbSLCgmw2tWDezfEHI2+Sv+Cee+HXhQNLzZHzd68JEVUJvTpsqJQzTyUG1GtBkN3bLye6W
q4zEx7XWbhEwFboDdOcGNGUutvd62bno1lE99C4u/qywcc+gPzEosn3Fo21Zgyc8Mbgv3QjKAbea
EopfKcc7DFD4aUXN1vl17wJzGxWGCFdzTlSGhykBVKNuKJ5fdAJRfOz+Nhd3NI7eUc43GrwtWmX1
EpbSB/UftPp2IoJGUeG13XVf1d9IBdruKBpHw3rpBlQOfdsAvd8sGJCiR9nHSySxGXhk500MGDJI
Ug/G951upHXH3rmuBVDkyKMxpiZkdXRHma38qMk2Kri/y3sQKzsp6DghuS0MG6WxhZXt4/2IDZpa
2kRkC2LRCrJScp5Ofc/Tvb2AfTBGz0x42ao13k0VdWPomG/nvgQ1PPB5g8cO6G88Et82TEMTxqjy
e6UkPviGqyXMGvoQT1C37MRVgyAAjJkoNjMRGKIMnWErV382epAp5dgh7tdXaAYCy7l/uLxEujko
B9/PqJt1NY5lBPz5+uDNQOUKseErFxe+Y1Is1I2iHH7kqqw68XzELgCF+m52IE1xNWU3aMUyg7U0
VqXCQpOKNoj1gGVpxmAPMt7vVmPdJjE/1GQw3Aa6IRQv0PV9acdzuoR1Ll5IgCIs8iBuYIV1i67G
yzuiG2Ndw3fHEfuAKoyNaWRp1wOGnUBhBHyD6MZfkpPfjwbj1Q2z/vzdMHVVTkGTYCoj9A9uhzF1
TkFmnfDQQ1u3bXBimgP4D8BTDk6aDjjoiwU+/pLMN5ZvdbvFSQylJY3vstcT824WgjSzK9BLiA3I
NhPEULj7soK9MlQuClnsjWlE3dX8Bz7xbiTQoMk5G+GP8wzMEdMtQwUJhaQCXfAtOoJRVqpzZPsg
yWAOxXXLp5z7MmrT3p/BwrN+/U/pCll4AMoW+StDT1wBiGcRv61JMRRLbOQAhSXAq/77siHq1lZx
DZLYrHBAmBKiQp4Vb0s3gQsGJBjRcCyzrwKtI5fH0TiHP5HXu5UFgTwTglROCArqA6gKUR0kD3OC
bED/1jumZ826Zh88a1QkZ5oETDi8ccKVlnlpQHRBzhNIhKP4LgM5hLtWuPi0Fynf1stvbsq7/BEP
/GhcxWWwvHJ93OROmIoIbAosBEUp+uT3uL6r6gTWmRD0UNBrOBD5AmAlA0N+jtT7DAnELEhuoGex
ohYFttuYYtUcfRXn6TlNX0NtiIVJktGQkA594Yk4zFbsXbG872bDxmquLaK4GECemciCHGpEENTY
TGgK3wRgwTpcNhuNeZL10Lwzm2FIQBYlY47GKPSgut3ignCoDtH8LjfobnqEgDzkHWyjAa1m/9FG
Kq4moYmV2XPKcYeJXYOHDGOvU72Xidi1801ZvKXWlyl67E0pVN0u0b/nt7AmWEaS8NAe3fPEobPS
TDcVdOPQKWjYIN0Q61l5t4QLOoERbGXQZ6IdOgtAoHuNzt/xFKdxczXhuX95pzRuTIVCgjxsipqo
5GFsFz8zWV/jfjvx4Oflr+teaEQJLkCDUsjFaXlYO/LQMes0AYzMCshSMQHRZecbmhhDzpsT2th+
XR5zzRv8awtgHf574YS0VvliWHZk823a4SEI7VcQaXXlTZ9AAE6eqEUMm6QBMjAV5Ag1B3fwp56j
XXjNXtZH3tzEKT9gsKG8bTFk5u/FtF+sbG/OF398eFFP/HuK5bg0bV5hVBuAQFD4PA/Rg8NA3THt
G/4VY09zjOfpbda+rM11PqRM0Cb9ueVVHEcQjOhxkxYP86q9GjN3U6FvuxsPeTF+HZbu4FMowvUg
hLk83MfHgKkISBDXuX6C5yIEeY5owX/JJ6i71/N1WnufHEH1HSM4i6IeE2pIfTWh8UxO4psfpMjl
7S7P4WNviHbLv7eLVmjUHsoI3mmZIWTEgKEm1pWzoFd2yc9NAm2VPnq4PNbH5xnduH+PNdM8GMD/
x8IiBeuYPwyHnAxv0JK9/Hmd5Slxh1V0Sw18FQvRuPxl5OxnGvmmZdI4C7YyXf7l8sYR9FTr3UdX
hfvge18+ivx6HJ+kI3YzXidVP4ZuYfB8GstSsY12tiTCXQoX3UCOj/g3vplk/FrRFkwBn9sMFdPo
urKHp8YQtpW/OAH7IkWzN9bxdBNQvEDMrJotU+6GIBOABkSLnpumBnjedsb/RnBaGbZcY1EqlpEO
rTUy0I6EUdVBusYrT8zywela5+Flm9INsP783U0HKpkUZEUg//TdCVRkwVVKa3A3LYZYRLdMyvm2
I3A8OpbPQ0cuqyojisexh77AlbhsA3UQarAnzSsE7BF/z4NxZyBVhoFcB6QqQ7BfzTgZf3oVRoRK
8AQwXTaAw8lado0JjajxLb5y3jtq99kUc8RxVrcHC995WuSeALbTonsU2qq3CIMub5PueKrARwdM
bQ2QVEMYy99oVoBq7nNcgRkdd9AIfigA9cARt3PAIXZ5QN3GKe5gTqoChG75gG7V71XtPniggSP1
01gYTuefqskHkYIKfcytOLVrEQwhGEGPM171nQVqhWvQX4ZBChp2pCcgW7dFTWdBjipKQKdkU+eI
RxzefGv6cu2mmsrisYGkaez1J57fuHFzQi9RmthfAvzZWhQrNGtwi7cAkP2Kt2FRnvETNnT52nPC
U+s/soqOdS8+vpjJ5SrI+tBLDJPUvHGYCrWkxE/crgIclrsiXjYBJG/RSGKnwRns1O3TwCS58ZYJ
zLf2vHVnOd7YINZ5BfnaeAXtyBb6RVBCcfYQJ2MQSxuK6mZ0xvYOPAd4XjcdiU5o9Uge5hGt4YYH
ocYjqFDNsuvaybbXZLFHX8vkF2maa16ZKts6Q1aRmmh1quqOIK8GqURvFy9dACVY+jsHUdOuFm75
c0ic/iQav7uCVAw6snIT94HGpD3F1QXeKKolQdKzjovtOPg7yYfzVLxmxjz76vw/smnF21lDWrgR
FIJR1rFeGOggBLcfx5XuYBxAsjI+XT6bumEUXxc13CrRSM5CBvo1tOtG9xBWvp+TYgfOtnNuOdTk
ddbI4qMJKQ4O9Lcu1h8BzepVu6S/AUdE0B7ktM9894jQus6GjZdOGzCrXp6bzvrW3+TdfbSIBVgj
gBTChTTXgEd/S9z5aoEm8eXP65ZOdWtxxf3CF7gmcheSqHV8ywtAr1epvcJavgajwX1qpvEPgNNj
0wCtSI5M2PKjHYqTn4GIB0Kwl6eh+7yaOwEf9Nw1BZ74HB2+XbrcgOp9H5j8lmaVVKBmzWgthL/w
kHBxnzjTczktT3JsR/B+gnvGGJvrprGe1HebneHta4NQCuP08cnrvBs/y5GhdAyrpHmMqnBND4Tc
TdpiGtIDek0ePBCjuZ4AmOaFy8MSJNAiP39uQ5STX6bR4mU9ZhIkw/3QoyjlutcQUjQcRN1CKSc+
scCRvQDhHgbkdwW02mEeGISkZ5Pai+77yjnveu7mcTrwEMyV19FihXGU3hrDJN3XlTMNelhHjAN+
e3+u2ANwuXLvzCkkN5O8+np5/TXNeuwfYZGqn2dGRw6Q1n8JtJQSAuZvtnFuOmubVOemjODDLKhY
7/PiDdmjz5mYCsr0UpA2gskTiaLibhHfejs5ri4xJy9Qnwb/kbcxvjg0waYKyuxiCRAmw1DtWZId
gLRRxu+dpQV18KPT5IaQRRdIq4BM0GWDw3M1tRlCmHwiMgS05tDWTbhy2Q7+cJtUICT259d0lr+M
s9PYyKqN8N4VRGPrJ9KDBTYTUH4Wkc+1m5yaqjNENetB/OAmU3GXvg1CvkkgawPauJt8Dp5HY5ZE
w4XAVNiljfJ32skGSxaxbyUl09br3SvQBj7kk7heIn6CQtRXp2ygi42XCaQeQyC6DiBeB4UHIl9R
NNfgEzQcBZ2dKL4CjGutgNa3G0LR/nvNQL8GZUWwk+YrfRoq9I33xdg3uO7OR6uq+A279byJRXg9
JgHoEZM4+CU7+lYtX4QDaPflo60bQ/Ee4HydgalyeOh50Vu/ODuvbLZVSl+M151uxZSgYKgdUPRW
eMY50rkZ8JyvIbVqI4KTBze2dsbrTnMfqdDLWEyyH0rMRCzWVRKzt6jnW4C3EUexOQIQD/zQpiS5
Ls5W8Zd8iUXsRh5CBBxXaoOEDE3SJALNgwCJYbYBH6MLwWHjAdbEDCogE2tIBhZjPPCsvJBqupkS
ul0ceVvN7W404dW001L8BFs818lbvPOjFfsO8s2y6I4ER0xkftinxS0Q0NueZnundBtDTKoddHVa
7+IUK0XKkIIvLpxFdeptNEgAdWqdnADcqIs3grs6fRTEBgW7G1wxiUTAZdPXrakSVQgQoQLDBelO
gF3vRBEcEWUcRkCVI9BsGXdO43pVqKbvy2qamXTDBQTWlXQOZK6vZO2FlyehOV1M8RHIj3WQZqjc
MEbvAERUvwQjKSAh7DwVQ/fieRBsAXvh5bF0C6b4ijR1B0JT+CPSAwDv+OXtn0AJMTLPMzCxmzKx
upOseAx4ownUzqisjOVjhoyBP0NFAaQhRSs3UVlCZjw7Ltbp8qT+1Ow/8LIqSJP7HRmD9e6CTC7f
QXf+Btxvz0j95JvGKu+B4Oz3qSBfWq9/HUicgZM12SWk+17yHBTFEKE2/CLr9D76RdYtfncOJsv2
IA+Cc8CslzK/wzPQLqNT0r1Oyxu1XnhRfDe28WgubLpu8buxiCuH1F9wqXrMLY8ObdN9AyaYyzPR
7J+K7hxKb7Kcar2x0+7alvYbt8mvCULFIMKdf9hVLXbu6CTHhCU/L4+om47iQsbZz7I2G92w9+w4
XOlxO+mYOt51DooqjmLEOx2Nu8ufIwyxYLZct0H6U5b+Mxmzemsx+w5o1l1TZr87u7INsaLGcagI
0IRw0E31mJOd/GfPDBqNAMfNJfp0Lq+Z5uZXQZ9kpH4JTms3zPvyAITAdmyyG0gnhZ91fVTxF3lc
pLbXpW5IuXU3ID+YdmhUyETcGqagcUhUcRTl5HROuyRYoiXZ+kQ8O20Cijr/gAa7gzSVBTULpeI7
UWCty6iAB3cWhr7N2gIxcHyqe8fbGTMamiOj4jxBnNsHiNLdcPRv0+Vbh2puDd7QCTpBlkfXMAYs
rIZV01wZjnL225qUCF57rBoqgniqr47Gux2cOAT2Exa2u2xff9BWH/gzRwkmJmZ5yJ7CsfZRu2PI
c/YMIvFuUtqbYpTpETpEEWQ9ZHnwHXH0LMjz1MJ7HNMZUJliljsPGhVbLzcRG2qchAr/HCcIUARg
CEcTM3pzGORHUF4woYl0RqL4CG7NeY6WHARoMUV5ZHL6h2opEBAyK92Xw+AbNk83Cfq3405KKAkk
DCXdCiLvW07b/B4I6sjguXVF/z/qju/uBaspHC+1EKxbgPyu5hDRhzQnu4KsSR1ATTqQTyLDI8hh
iQw9bzrbV9xEU8qhm0qXhzRNso2k4wEI8JfZ9U9ukZ18L38rCufM/CUxzFLjWf/UE95NsgJPLrpa
MKBo+Bk+6dmZxCkHF8Vlw9d4JRUQGvUDG5GqQF0/gS5OP3ubrH6FIIDEKxFaMCY+Uo0lqNrIVWlP
SQz5ltDOZr6PwAd814uSf788CY09/+F+fLdG0TyBQLXHJEQZ/WDecjelydnC+TW6VV3gpfJ9VhCO
KdMY8TdQ7rvB875DcBr6cCw+kglBuYXyNec/ghayQgkkQZAf6UpyjUWE1IIh+NO4wn+AopnIkVrA
LOtViKGPu0PTxjeZ7F8B4m02eeRM2ymzDQ8O3ZoqPsKBlMiyVNixPrYfoJ1UQJwPrPFxLsuwnKEY
cnnrNOatQkbritVYWOGCdSDfVXa9S8Bq1JHWgH3VHNc/ruOdZcgxtUYqcXo4l2wjkvIwJ+NOVDWU
JWAq9oC2AfQMVLNdGQ6UbkKKg8gsiZRZAaCMy6znrGseZAoVTF6VmeFhoztKShzhTZUXM7qeWHCD
bVcZFnD6Lm+Xt0Oz6yoCVOSxNzccH6cD1DHtTMbnti2WLZiul53HIRx2eRzNJFS+Tgi5jIEUOE7U
529DsRyqojXosWs2QEVuMrlEooCeRggZSKgcOfY3QPXvafB4+TfXrdD683cWlU1Q4XEnZG64B+Wv
wQH2qwSSzTp+EtQI4ci/R5ATRG8iiCKFzdDd2FaFbqYk/eFH7q8+KA1WqpuFcroTi6Pvcr3G+iAH
z633mAprU1bsxnhR6kZQ7n4fOq9QYyO4t/roFklwC0kapNwn3JSXN0JnQs7fy1THFAqFkmIj0P8V
pMm0sVn5+/K3NbeiisacnDp2ofaGBDtDYswRXnd2m+UFQpbXqVe/xgkfDKdZF8SoyMykFg61FqyT
T7wQNVVEt4hxIWWyWyPR1rllzc0aVcfwiw7/1NpRFZtJWCWKHlxoodXO4gw5RX8PJVgTZY2mcAD1
9b+3xvbQ0JB6WL55gE6iPPQk24KM5b62fyHBiaoxss6ALWwap//UhlEViZmARhQk0lhFJK5OTs2+
NlnwEEEotbQHc2Xi4xuYqjST8xTVkdMGLAQUHC/3BdQlLojl+oUcUw+cyuXi37JJmvp9dcMpjqBK
+ziGEgkLY0GptymY0/6oAhvlnqIR5wqqUTc0SauQdp1tehp87D2pyjg5WQ2EXSDfGQ7j/JRAfQhq
ooBnmQxPk56gKgaziW0QzttApEvnl126W7+e92s0ay/ZBvJz29LqzrO7IJoxwMF0i6i4CeKwwSoZ
JgS5suskiK670d4mMr7vXPnqIn7zTCBr3dIpNz9lUREPnstC34fYD7QlV+79wbx2H3tUqsIybZsB
YDbCHBpGEaD3fGcBfDuiGdUCGZkhHvvY81EVjYm+qmRoGs5CUtpymydJjmo8Xc5QJGwPBErOjxUd
hcENaUq1VAVmQldvgKoUlqyTE9v1ebpKraTo+2jbTVQ5b/GQPfcgf+liCAK63o3Tip/NAo0+sNYd
L7t6zaqqNJTWBISVCDDhcaxeejlAirV68qPuafKGh8tD6NZ0HfpdyACbIK7nUQbVGPc7hwzn+lyE
EuA9IqCzkQ9RNxHFWwy2ZEiKYRQwRwQAOvY7aODlOx5kr8Zn0Md3LvWVsEH6tKdxybBYsfeINNC+
TRtT/Vy3SkrA0A8Dsi0tmn+SniQhQUaU1v7WLYSzIa1/qlDKv7wdAZb931QPVaGazRD3uQ2IADBT
dfec+J68lbUFpYwmqUIQAKHMR5hzLkcaPGQQbDUYmu5WVHGbbWCB2pkRhozcoYGAksXtHf4zL14g
CL7JhxrStwSynGBm/6y79ZXHgjUIu4NaIoM6KN3WGQA75e0EyEOPf6H1libNxq4ZehQM4YzGQFQo
Z+ekTezMGG9xgbAReP60U2d4keq+vXr4d8eoiHnOwbnBIWo1y1PpoL8BdYHWsD0aq/gH61hmkLB1
EBJ1efPTtcY7VnvoIwKLETTMQrRoniHe9yt2+P1lK9QcVxX8GGQRy531HWFN9NzH9DUWwLtSSNBB
NXH4dnkQzZWk4hxHlvhl2mGQxAfJeUehwuhdtaYOH93XFW9Ql+A7mwvAUCKAV8O8QLNgIovQloHh
7ta4BE9xCZxZVQ3yfYTh07IBP8ktguMyqM9AHxtdmm4flPjAsWO/ZQxjWMN0k8r6Mevr1z5o/+vs
zyH3qUpImUHus5pcAJKC2tl7FErDbd1BLrH2P4VooSoZJWORlccDBsCd2WzK2jllftAajrRml1X8
ovQqVPMjHIwIBEfBHJzdqj4RO3i7bKKa9VdpJxfZLqQj+LwLhc1l1Q0GervJ0K9rRAroZrCa1zvH
kcHNd2OJISoEl3VlP6Iq9sKHz9EDUJVnEglaVvIGxwAgv8cYBDG7GZwnUF58tUlyLERiSGxoToOK
YSQ+hf4rygEheBJ3Q1vvcHOU0noAOM/ov3Xxuco7mQTDMLk9ooiYk+0qbYYX6Cr8MH/tJQRXH90Y
qsf17vLea0dTDvjCAxRyKa4LCJUe5rE70zb5tq7eYrEa4FL5Cy+tEtFedmxTY+uczuSUI8/8XhRd
ipDPFXXzkAkqnyHcV6eb0SqtTdZJZvDxmhvLVV4EJEka6lOES2mXzZsK+rczLfPPReoqzJHLyCFN
D0D20ImBQJ4Jve3SSfJNXgAPXk+02/u0qb9f3irN9aiiG0t/Bltc32CnLHQsIC0ooCnaZaDIE/T7
HPCjmzo4sqY4QmPr/yAcITrdgYCehdxJ2NYiNP8tZrLs0nipdlPlFtUm6JIkvDw53WiKg0j6Bs31
cYt9Yukd+PV6IDdE2OPxNkgab5aCGKpHuhhQxTZC1raBegP2p2yDQ7AkN9TPoViOesUm96e9lTfp
OW+n4UgrCXvMeYn8+2hIhuueWyryMW/bIa+RHUHDRbP1wccCPjYc7rVgCzB/YkM1+HXVh+Nutmsh
T2vcTo0HVmGRHgnyeikluiGL7NadRNajVWBuri13Cr58bg8VV1IPbdxFjUBuJu53bJoevQkKHUQe
MrfOkCYHCfjlgTTegyveQ9STaAIfAxV5uwsIA8Fc/2UqS0RBJnE53WFT/IZFxrwSecLCvu/Bjizs
bRsBSrw6EOzeMbPIdykW+4BqZGFyxeuv/8GriCsvhXLOA8jYWzQsUb8cwa4APZNvg1dsoTjyxRub
XVP0h74s9y5A4ZsB6GYjGFKzoioYssujIasHyFfmbX6dluwbBO2ukii5XwrT40s3hPJ2KNu8r5e6
w6YJ6LzNL7077BKwlo7zy2Wr0LgQFfNI+0ayAGLJ4dSOkLLN66f1KnMtyHjFZNjC7C+PozENlY0S
oZgFeWCYBs/IXR1ZuykPQgbizq3vxyc8a/cLoI8n4wtSc4Wx9US/i51A3TRFAWSKw3puTkOFEnRk
G15cGqeg0k7SlMTCSvFpD33xbewvGx8xjrmlRLfnikcgQ95zRA00dLMBfD20/wGiFmAEuq8pNzxQ
dEMovsCpOmeMYwzhrVlMO9vNCT17omo3iO8vb7jOsBRfME1QpbbsbE2RgZvbpqI52vMqAzm7YAIl
9I6Pg4nsWbfZig9wXSuQ/ozp2EEGLUQr/9YtsymzrAv2VOxiD2BVM1j4+lRaR9lAP69YsN+uW01b
hLS3dcwg9mWBdhZqcUfIBZvqEesh/8C1qbyTAx5bVTLDv0RBi6JAd4JeqLsjHpIfzLW/TNVwsoHZ
NdiE5oSqaMUSLMIkb1CXQp/nN5LBrNk0i3BOfngZRi2d/+pCBpupoN7nbiQVwihEDsi9xAPE8/iT
5e0jRGLgjj/kzWI4qtq9U9yAndSTHxV4QiFcyFt6BOoTDBd+NWzKONpGU7wr2HQ0Fll1O7Ya6Duv
YxXtWIsIj3IKrByt5nkrgenOs2w3jvJXWnefxf1RFblouaQQ0G0Hj4aoH6HnDgyPd/xsdkHFLQYx
qnvpCIgSOGS262SyAvSYef5qRK5pXJCKWxQuGZZsLVX60LGz7Pa5J96ZZrQAhMfggrS7r/iFgg2y
sRuMMZY/oekDbWdyXJnmO7GHIaDAx8Rb/tkSlAphHGqbBGRqUJt2vdvO8p9mPAGNk9GY1j/gxYYt
Au8ikIB40QYp8xOeTLf+mF77HdvLiD0Z+1d1IymvCtcqUaL24AgaJzrE858mwF3Qge2Ajd71ENX/
ZXz+dfmW0DgdFb4oswgxNsUOTfxYWO1mqO4kYygaf2UxuYq6X97p8kAac1Nxie5EpmH0wA2yAEkP
KNwmaII70Q8nYzSoufBUQsqaJ7DeHHUAt/kBVsI9GlVA5QJVdVTvrKfLs9CEHior5Ry7dTD5HmoN
bExwi6ZXqS/QGFp98vtKXEAA08oDiWM/ty6yQRGaHWp/x4Rrgg1obmpHiQqQs098IWzkwl0Zb1rb
/Wl8q+neqCriEAbaCbtHUqaL5gc58BMg8h0wWdGV7yU3pOx/u6VEKIJVi+P5LeeRqb9Lg8IFPdTf
fj+q/AKlGGSfwG9wPYz52SH5PsfDcWMFw+vi+GFSJOcl774TLl/Z5O+A9LmaUWqFZuMBIYVJYUNj
ICpesSx7Ebg9UkRVR65E7XwDO8FKsmDwqBobVwGLcdwG7pItiOJTSkJwV/HvnPfxWwCm8qtgJc9c
AG5/vmzsGj+kQheLvOY0KlB3kqgtXRdVEz3zZhgX9KS2ltwE0vGupcfs38irUFM1T7eA68/f3eD2
6E8BXyu7Nuqc6wLaMagXTT3WGi+kUloGcVCQrsb5zbp5iyvIr7KbQvxgPttdXjPN+VJhiZIWrsVH
H24uGrrtFAG/IkltiNc0zloFJTZgyR6SFB4O1A3kOW/QmhNmgd+Mm3Hq5zSsx4lbm6JZ2nIbRR4D
MoJarcEadEuneA6SglEB2tWwbMd9nYYOSd0yf6Btj2q/zF4vL5/OvpWAoRVVIoiFiFtY0wvQcqAx
6Xdt5d/56bCSgl8eRYOdoipakbRoDZoHPIYR3f8aHH5MC8gjNG63650KYrPx7wUNto3PoVxZvzT9
cPjsy08FMLokD8qpxbPM5cgQ2svwNFWi23U1cJLB/HB5gpq9UqGMTpeUM/5aCcvsbkOEfxqxVw33
j8389fIQGueg8k9WLsgni6jGTQVV62DYx8m8QQ8PVC1DVKM3XFCDy9M4BBXVOJcRsawpQxEMD7Co
pWIDAcp7437o5rEe5Hf+pl1PSBpLHhaDf4SU9y3CBqfNQrdqziuNBHHuLy+YxjMQ+vdAzRRbBavR
YANsj3N2+4hsbZbPBteg23ElcFhckJ7kCboWp8gPY3f6Ift4R0G4ZEzo6EZQzj9ChSxNWwCuJye5
9rqg3652VZTimBWJ6a2vOf8qqJEk81J4Ah1CRNbsBspN2SHzYjAU9cUCNEeahcU8JoY1+9idOiqY
UeQytnMHmGXmFj9TEn2P/CLa2NN0mOYANLwAeScUKDnAYT5ly46Kb6wG2xrBzQ6M98r1ltgvcZqX
m2heDIn6j/fIUdGMeT0KEY/om8kzqO/JbkQC288e4iAtQtlV+8uW/PGJdFQ041JMWSU79NThEnX2
Pmf33tL5m3RKGwNiQ+OgHZU1spDCm2OboFPM8l5olD50qL6OIr/Lpvm/oahDOhb33QDF+QwtHJu8
5QFY/0xNqroJKj7BdlrknCYbvQVO12xIOtw2TnVfmVKxul1SPEE9QUmurtHzSObom3STNrTm4RiV
6MWNLP/35zZJcQhBZeWiAe4lHFe5Z9LxIyiz7oD6NGyRbo0UdzCV9iwFCYCiTur+uy1phlJi2UHV
oqvk/HR5Eh+7A0dFLnIoDHM3Qht5z7ND60V4sZTWFXe9VTsJr4dPJkMcFb24BG1HvEh6Ia1y5xlt
g+Vp9MvllqfdBLE4ZJQ+5wFU4CJpyymSPmYENjluI49gBddpmzXlxrdH2xCqfXynOSo00Q24D1qB
1g8n9JcXYerb/hciSvQdDF0KBmoUoEgNAjw5V9upz/3GUGPQ5HsclWoS7cNdW/EUML/aux1Lt9/Q
xaabahnv1suintrXRqZP8FLT9pM3uPOPmHZDB2dkqKvZRb8jTbTl4Gek1Dk4kbiGHvbO6k2IDc3J
VWGMcVql9ZAheFsgFL0WBlwnDZu8PYnE+nHZ5HVDKM7Bs5ExK+k6xEJScM32/gb9m6uCIRjw+6J6
uzyMdqsU/yAJSNkcUayPdbqBt91N0QNQUhlFDZvaN6IGI0HyKB3LMODH4Y+jghhzELU2dZ+vJWRh
HTJkZdOob/eXZ6P7uPJsSNtU8mzCxxOr+I/n9kMTm/R6NZ9WgYkgn05T9KMA1xJH36sxf7Mb31Q7
1ZxTldqxLzwZ0QTf9ot0u6AL2vXRueEv29SvdkH0YozdNM5axShSNovYaTFQ2ecbUtnJrY38SEWX
2nAbaKxWBSWCWpRaPnh8wmGyt0udHaNUQBPcOxt7x3UGq0IS5zkjYkyQ+qhYu5nlG0BMSCDH1XeS
/OS4EKC6uTH6FN2urz9/9yroWFt6JZK6oVzouPGBOLBnU2OB7tvKCS8XQnKSAY5vde0zFFnvSs9K
DdeLzqKUU10PLC1b6JmF00ScrVdB+KHnvNzU1bKb7fSbU0B/VcrT5WOn23UlBuj6OgtKKFyGuf/k
dtE1nk5l3XwxItM1AboKT+ynhUSpC9CLvXZC5sEZ4OsNnNToxpuae2DCss0Gpok1VLgiFG76MYcC
ZDigxN+5+c6ds+0K5ZnLYE0iX14y3Sjrxr0zLL8r68pCFjYkucxvsiYtN7wfcBuKhKGPbujAkT0X
hien7syoJIw9VP9yyoFYR10xA/ypqLdiWL6ur5rer77GSwpdooJsubD3tiNNuX6NhavAxhlKU9ZY
IxGcedZ3SO50OzuW7Hh5BTVGp6IZbVrOSeSt9Jt1k3choX324FEIK4HQqAmdFpen4VbRmJ8KaaRd
nQRyZcgkHlqA019U8F1asd3qqW2Pb6Tn3KIhKPzcvBS30K/ET0uSgAbQR3RUFPbbWFsnqDmk23xk
hghN4x9cxT8AL+YNzENTk+1Gm3y943HztK29SdoXhL+HuTMMpLlxVATj4C515Plo1/LtdD8W2X+B
P9xbKDBdXiydhSkX/hBPkbcA2I94PXgZanodZJ6pmKA5oipisUHHtctXkotmjH/FtL3t4zrbpzY9
2pl19v3R9BbQWLKKVfRnGyDyCFQdIIlrCppCsr3ZlWD5ORg5RTX0Aw5fJ/nO3yxp12XpwNBNmzd+
fuxjMnqoiSQWgxRyK+8LEgFHWAaAcGz9JPW+WOguGHY2ZxxKL7lI+l0PBPr652Xu7McqckyUaJo9
VCGN6FObaW+h9OiuhUc+unTTmzoMdJ5PRSzykRC0dVawP+DeeAwRG2+MIWLJNgXPzn15E6GcCuIZ
c7FbZzbrNN+tNOeBCzoMJETl2JfVJqYRj84NQZJ8Q6sicK8ilonqmLs2QA9/TsH/+TH93/hXef//
oSjt//w//P+PspobKD90yv/+z3OZ4+//ZezMmmzFkS39V67VO7eZEWZd/QDsOSJ2zBEnX7A4kyYk
BAKE+PW9dlV135vZD9UvaZYnpg0IyX25+/r+5+1n/u/3/Pkn/tfhV//wpX7Zv37Tn34Gv/dff7f5
mr7+9D87NDdP/mn+NfrnX9D1p3/8fnzC23f+/37xP37947e8evPr73/70c8axLDnX5T3+m//+tLp
59//Ft/8ev7Hf//9//ri7QL+/rdX9sW7L/3z//mRX192+vvfojD7zzzJSRQmYYz5uFvjjvt1+0pZ
/GcCuG2ckwTflOa3/Fv348TwJ8P/THNUDsOwgCt5ltz6M20/376E3xaFtwVThHiDshx53//5aH96
OP/1sP5Dz+qx53qy+DS3Tfa/2okKkgNgiQFZ5EAhxm/jv2aRoZlNua3BdJSC+0dQB+b7IJOE1Zhn
DZMG3ZoBPUwZTeaaZCEIlbcxE3VIeYI4kU6eJI0bJ/Lv3sM/H3O3j5UkIU7KKI2KOMVg4V8WMGov
i+4YPpaa2xZcSrZFTT6zYG1ir9gd3CnMfcBabnfjkMhHHYdu+DeH35+PC9z4LIxxmmY4PuMQY4J/
eYkKsLCLZe7XAzqMk/xAE2oR5uWd9JU34b8Nk/+yPdz+XpbEt+7ADE84jv7qcCnL0sca9MRDurZ2
RmtH8injNWJNx6PwD8eVu3YtsAFGuwUw7UwucTXN69j9m2DmL53V//ggKWwwAMNJSB7jJvz55hsZ
EXiUhtmho1M/N6JY48c09PRnO7XRA7rrUlUngsqh4uG2/hEGRr90yUaD3TzFkapR5qZtk4uh4P/c
XP60t/z35RpjVf5pwRI4Iee3VR+nEGLzvPxrngq//RYPq18OHl5nYNRNn9FCx3MCUM09m7JX46Am
bb1pEl4mx1UM9ExYK3gDN431Mo50qKI8wXyaWJOndBzsiYK3fUQrRfcqmYyuo4/NAf2vP1Qh6C7B
WXhkm3a7GNbxqGRiujcbO3QpwYflSr1vx4phrOAc9K0RsDHehiPzAbDmS2igeyvGg6+t7LZ6GdyO
on/3dzz0cQUX/Ytek+JkwZk8F+ViwXul/AiH3fZiSUCaftLqk5mVneI1+Y3O8+iuSDBgzqQn1QTR
4kWG+bbHLs/gXIgLDyl7pEl2Re9UfuKElmeOVvm+CoNB/xHJ8nOCKtFYmsd30uix1i7XQGzYcK5Q
zL30wzyB0TtrUhWgWdTEhSCzFDLufJWU4mVZRTFUMQdjM55797lufNyFWAHgDsx8vxZYvPtgWzR/
0ZOhQ01slEJKgAmyAackyzEnUzuNijfb95ET0tel7lVbwbwpKi/LRLZy78kwL+j6IrJzZRVJc9tl
AC1TommF5kbUXK8Sifc82rR8JMHovUFyT9h04x9MJKvzYtjwcbJ4zOAUPJhvaOzR5i5MXYzuGDIJ
Etx3RdAOQwWwp94eewVq2c702SI/vHV5euxKNK43ferXR6uWKD+YnuG/rjCCP6UZnKwOsY7p+tZF
JcnPnKW93PN8xR4VzwSiHG4oaBAjjBW2CVMRZPK43wPRImn+uZms0QzH5Gx0Yfp7ohF+bZT36fLc
BkDjNlu5mm/UJznGh+cincMqUhlpL1kXdtgOqA2XSrQCDq3dXOJTU2HweW2MqlszhgKOmXDk4Bb4
8EnLpgUNQIL1DAa4qIZSD2tXWTpq9YDWdGpqsnhU52XOBanbfC30eY2QvH9LcpXJqoVVpW/40vfH
nohpvkv9OAyNGYMMPhFA7ci9C2TY7weg8sbLkOrVX9wmeXiJ2hR3qhutATNKkugUwojf1QneN9wo
7HR9I5m+g8HKvIfxGHV1sfrRNlHkR3/KYNzzHKk16ZqyDLLiTsEhoN0DRjTF14gOa/BCy7bjTzyd
Ye3tR6n0Dx5EvzYuPK2nckt/Rgtfy/tVZuZq8iyea5cWWHE5IOJlAyOqogB2ReFOLYmhzQDDkt+T
xX2qcuM5bbI+NVkdzuOWPXdi0/0xoJ6YWknAyFGLSdpPFfeoaudCX8ZbsFrnawdIrAdTrTJDdtuL
WB7arxlyLW5IPxb+2IXh+op28TKu1rxc2v0YZhuYahOJGg1rmeJMlIWudPOwp9e1X7iqujLa+BGW
/NjILHqVeC0UCLEAspl5n3XlaGtDthXSPZgjbj2ItsRKmcqeuTrPuIYdFUgRt4bkJX1MQj2YvUzm
wTSoc/g/tp5u+jjLIaCNlA5nPQSIDWuMZ3FtUhf28FhmPs4P2RRCRXOWlwetlGv3s8yK9kKLLcnq
cmxb2uDFjHcjTASHQ08KmzXRymd0SW8YRVVW3uup0Mcl5JMGJb7M91FA2mdZhsG+zHp9Rbqen5e1
Q7lwyiL1G/gMBmB9Ka+xTd3dVmKOvsJry34uJETjc2/aUjS9KFogUnmw1OES4fYg17DHPjf02tKO
JY0VvGzrmbBylzve5VDteD9WQdGWed2j8r4fWJp9907fXqRBweFlU34XzW16XV1JL50e00pl/FRg
PPUhFEl5WM2W8CoOaHA0IPe2NeCdxU6lLHmbk/g2ghRvT2UR2yNJnTjAHnjYL35ou1MoWXZSBkIB
Bi/FsUTWce4QwsFgJu/3Swe4uAUS4zvw3Mk+1SW/CKLpfR9tH3AyGRTIO+Nc80QXtMrs5g+bMu5l
UbAZaD3ivZrpNpwOZJnmG03D7dF8v7LKug7mucQO0VJPASge2Pik3kmH7nVsUmH6a0agVQU2L75k
En+ENl8eUrMNJ5ZtpIEHd3lah5lgstHIobFjOgVfXdBif7KTu1gV9QzewfCs2ncwZWwfOOheLzoY
skfggrCfp9LsyNKm427iRT5fEhrh+OxutJdy7KGbClF+jqq36I/rO2BtrMerVeuSCqDb+mS6X4kt
f3ibzb+Mn8cdaSlkIzUVBHOxNtq3g5anbBI5wRM3Aw6uzp9UH9m8TgKwjytOMobBuMA8uVkMRxwQ
0Z1PzLktwxjbJgnFA0dD0bUUGF0L+w1H1gIuAe6haKjK6Q5N6jilBdcvZZIqYF3mHF4vJvyewNak
r0qGq8ewnQuasuiix0RP/S9nYg8boQGE5zgZ024n0eMT1x0I4vD5luqFM9ftHTfsntNhOsXIzuoY
jh4IIiZQ2rve3pUyJOEO+xT5lcs0OdnBRtiv7dRVQAzYq8QYJfrg5iioTT7QKl56n9YclMo32SXB
kU4l3g2Ry8cxLjcOenDK3kMX5sdMr4AhDIIeMosgId2ShjH7023GNRvezms4ifW6kPgpy3tew5nV
HVagE3fYfeGRq9qtQaizaYyoSP3APZzEi1R3cBxW4Q9KtL1bEfE0c4gtr25nsEtGvyRXkFLOrLD6
HMUMjyQebtPxs6kILUgG5DEedw3jCvme+syCRlyy/qGIpby63um46lFWmRBWWLfXYAhjNgHO3HFF
FG9K1kYnjCYE1eYVOD/wINotel72kw12QadYtSzymrYy+kijDGaHw/oad+at69zrRDCRopa+BD5r
A4zSstY+bD7eziGGfM9Z2L4j7fgtlhLjvvQnEvm+Klh8P8+FPI7YGFHh9Pfrwr6Ace93BbjhSJno
G0cnRLVsBu8r2d7yYb4S0aomHEBXIKN5EDBGusdEB6/ZuB6XrOzu43x+TQ1ne4pMuO6n5abHgGW4
0mUfw4Xj9yxRP0VYtkOpE+yXgNm6LQQY0SMaxuAFu/egdZ1KZmAqWmhQc8W4PXCbuz06MsKaoef+
PVXk9zQTfhq77htsSIPzhMqlzhUirWLEAlzYRxfqr3JI41vLPDzwmbNNXir3vvbdd2zB99jVH1Uy
hI3AUDKGNuDjw0vvsQR1tgdO+xfzywfvFrHPtPMNjvj7TbBhJ+FJVqFvFLOjCCz2LEv3WoLYTCd6
GMcRvO284EfgSH7AXwcFKaRH1Yz9D71pkwDOS4CzPCR169upSewGthZj5SFHBFS5zdKHtVXzsQ8j
3xRl+6Jmk9cBL4+ujx6WINwqjBhzNF4adUT1z1dkEPJXeZvQRkxJKuRfYJuF6fYJsEUG+qUt7lfk
W8csS59W35oLNs+karsMjdFqCV+xJ74Jn7Y7Jmi5JxJ+umG5ABaLbXN9ywag0nLbTXUb5G1dph34
zzlm33ykwnqdiq+hHLMGtlWnVRrYcDnUGca++BHL+DHTwUvmMwrs+AwUAPTsGt4b72wJIxi7yRHt
j1n+WDhMr5hwH5rCHReDrZVrmxy2YDR74lfwtqkJTkmenD2ikmOUG3mCf0ta2Sl/sz48LhSHfjwM
7Aawm+KqbMOy6Wc/NzLqy9PWmofChW2Fsg7CWTiHoaUZxpDIcowHNFIzf0y24koVUHA+aR/ibdnO
wKOl9YxI9E5si9itc2L2Y569AzPify6JG0/BGCbPBU6BZzfJ4CwFi/ZlQuQ+gAfVKxu0ftFi24AK
jJNP2IaOP3jY95AOQ9gKQ0/bPrI4CQ9WFYgwUv3dY7h1wNGR0S+l83eFk+W6wuAAMEuV16Eiy0V1
K1xHbU7qcIvj/dxT2dC5H9QeLSpTNYz002cw81SoI9ZmdKQSPuibPFdFzRwLjzJaQBWKx88b9PFB
q8g8o22ja9CBAiTxYBvVK/FRLGggrayKMQYdpxjRkIu+6mjeT2gQf5CDpnU8T4Q0IQvz0+qEw5DQ
TPpajAj6IbeHWFrRUzvDPqArMUZLxNhMofw9IoPN9bhDBxdCgKQouity5lJURRwOtuJDNNQwF4SZ
7Mosov6EMsxwSvTGJZ5q+FJNPOrr2c7xK+P2PnVq2FvT+/M0Q4SfMN+NHpByvEyM5vDaKdNLz4V9
oc7iODIb5pSrIPfqDGMD+j3lcN+Z5pIogDyLda4Dre2u3cbiJCjkm7rPNh+hcgmrtMlu2KAdILy3
iNJU3cY5rYEPH249vGV66ODZeVzWVf3RDWqzdYfzpG3KISraZoT/4gy9KbDTOYOeMuz1EMb3YTe1
50CODguRJ/xpycASqPOUgzTP5v51CQFLOLQ+gTtRywjCuJUVyH+JddkhNmv2GJiENkXC5BHR48hq
1vcurWD1pa/tvJpHGa6prj3LSiQPWNU7ZFHp2rg2GJo5Reyy90v+7jqJGFMYas/hmA+fYDUMW70u
FHPpiNWSQweVAsRhDNSE1aT6+NRFlrhDu62xqdrROPw14oFdHpauKkpZ3HkW0i8SLeNXOa/zeVWk
3A0sAREhHmDGkPLtApImuWttIE8I63ALMEkHq4aw/D15kTatL22lZc9PyAKRsHkfuSbvMtAcRj5G
osYrdptIa0O3N8FCfmWp5Od45eoboeNPYwv7hcsiJ4RU61ITqso6GvPjbalikRMbHgMWZ4B2ShCq
oih7VMFU3HGIjZ+kEwNOdhw9VwQv7IS8PL13MovxSYPgADcxgj5gXGcl1x77pMQo5bxXHt2BVT5b
HJijCuyRBdGUNGvXdu8wL173fbyKb6jGrjucy0D20S0FEYaX8aOIyXaf2xD7pFnoW6SSdaxm32Wf
vbDRnWpND/qNmZ+Dlbif0s/mCynkNY2i+WmwmNPW+QTABAbFcIcjs2AJpq+y78VLBCL2maAT703y
wr+GK9G7G7oaZhGU11EH12KUUgVAqbF6QVN1eBYM2fas1VaJ0Lq4hkds5uoB0pGEH4RtWbX1Iyxj
l5jDhb3MQA8LScPGEJiXYEPcmbewHq+Q8GdJhfqSAZEDRIfGuLLAyaqyahuzH8A+PvPYEOg0UVx1
gTfIW8pH03lVbUl/gc0ZUMfTmHPWIPAWFeXFy+rWFltcOHw37Ygsd+Aiv0Tl4p6yICdnhT2kclR8
8WncKjBTSU2QuVZ2bL06rEOGbL00bEb765Zf2YYoodALq8BW1LB5j+PwdciyqVHbsNTlXATToUxs
+7Ng1l5bU6Tw4Qu/T2NUFE2cr2yfKJXsShH6PUAFHCP5uVovZe7ZPkrGGDfCL7uIkHdjzRFot6Xu
YLQSlVl31FMcw/9rKj+ySO6ocI8OG+7DuiaHMJ3vlqCo+7V7HBH8ODqnx2ma/vD9NtfJquOL2by7
wSRyW60ZnhY6SW3dO0IbABq1r4nI5jdGoqMY0JBricd27ET0emvWF4qDBB9FxtU9CWl3GNBy6hCG
+MI+jDQkrkpDKF7HSC+gJ3e5nSakoraFgt7JIAT7IQeVSW5YCU2/8XZ65BYhdxX3U4nmAjqotonQ
GVXuIb5LdgCHO1pO6YoQ4sr60EqYW8hCXTZmZnniiSC/6cQWd+7nta03kkHnbIe8KqVttnFEHqiL
y5yttnJcfjid8ga280dVOl4DpXRJTfJdguowVSvHxFrdzIm6YxCs/Bqf1zVoDF/3PCveAyFPcnOf
dlvyS7phQA8oF3vXaO5svfZUVdOS5hWP1NXiGCUl0hIDwsCdgAlDnYQTazDCfCRElCDT+l9+Ku+T
uL1g6b9r1h0Wx+7GXvIqCHS7b23f1yxTCKDX53ZIdF10IYaDx5dE2bEyJP6SSgxIVPJH1eOhpWv6
YrfyFDGhbxXZAEEQsHV2avN6a/MMGeByQZzePTCVf+8NOYhVdA0rU3EIB/E8DMHrlM3YseS9Iwr9
90ZCFiu3j4H5UyExKWyjm7+J/gnOTw+lhc13PSn3SJBQHhBRjFC9U7UPZ9inw2f1MKj+YrHh7MIx
UWD2jBQ5AgL5kLYAInj/GRBKqnTIzZ4SiHN7rXPrzqVxP4AUBr4DYm+449FqcCiT9q7oxvws4LvX
pROvSg6hpw1xQ+NJVkWBONpEH1aUL9TQW98hjd/hClOnUIXvly2bnuc+EJclgZ0tV9hbdJbLL6MM
h0cMgwd8k4lUgvWXJSXMP5letwvEE/EBZbv3vzFjPpRvvhXtjz7hE20QrFr24CxyjUpi4G65jJBo
Z+TOJe64x2Ho91Gh6E8RGL7tixRjaY+p5sX01aFdQjeZ3rrgApIi1IpqGft1OgSjwA2gWcSCehLI
ilD9Ddt+FyLiNie5rG+jdc+aBY/AC79Dw6/7UUTHtBtlEznGGpxy+OwZeWVmyaulLYp9OAvzieCH
7FF2fkeIKPd2hMwIds5zEQQQ7dJwvO8Ce8cWmj3mznfJAQNzcCUqsyGoWoVjDjCSGbMrFEH4uqZR
uZtjF35Av8UbF5curaOW5eJIVTveiSztTgN8zkYINVQ800Lfro/Ff1DcSlP1gEUjqemK6TlbbN9i
h0pLzAraAAYpkgJPzUQHNyKBaBOD8bg5o+XDMVX5xxR7UGRn2bL4XAIL+Rby9hcU5+WhLdbi3Jok
S+tuCWM4MVM6651BQo88qaAQckP3SUKDgjM2w+cimec9TSZzMhhWxjPq6B7yjHjYAC98LvQ4Pws3
ZHubAVcj4/GHV2I+wV6SfWux339sQwBws5zlOFXWhNClQ5mRAwaL6LUzMCrrRg9td4CmLyYMbGBc
r1cPnPKkchnmaPAyohFgtvIbSmLboZjRn8M2p5vIdpiXXvpv2B/Xc4Ac6ahwYlWBp1TgbZ/oHRr9
4rxeABip0L8cXjWlZT3yCH1YLIKkAHcGDbqU5+etnM1+QffRqc3wlAH2c22tfJG/aWjf78Osxd6Q
dtiNDIFv1CkEHcTqeoggYk64oJrApKYWcc+bhcebbERpCRYoc+cEJ1wTJzrds2KGbmEKVIQC1YG/
TWM66Z3ga4QKvHHIlZb8LmsX9W3l2/wyDOvXsPbTLqBt9jQn4H9I7enr6jirscSeO712dwlGHJ5F
p0RUlWbK6hHV4YNFK9VPt67dOWFFjFWFpbuBSAoMGZRdt5YLmJpc72dO6W+bb+xidG++Apx9FeuX
9S6w848FAuhTq4J7WehLkIaIwMpJIhjsy5k9p9ik9yEqIU03ocRIFHIlmU8h7L/6GP0tYHf1UbNG
4p1Gw+YgmooEQxiZP6D9VTzEdCveJxSlq2WQpik8m6GKEQGHKMjwuGr+uWpoH5h8g+tiUEZwXJS/
FFPRjqPh5ZRa9+q3NTyafMyfOOAoh3jayp+u7YcPgOqCS5ABwtJ3GLZQZZ5AkYBoakwRABeGsPBS
jEn+Pcjp+lRIF9a0DfgbygrZni3A4dC+n9Bj0kWQR+McFLd5fC5bMmALnNLfYzwQdBwPvhY2S5sk
DtwJ4RFpFEKV92xbzMOcbboipltrVvbpgS0LbyaT3yoMk3wb8kVWkR6XT7Yk22Ep175JVOpqYpi6
Lwa23MlolM++G15iWMYe5ikXdQZvjV2ewGUtQID3h06UuOJpu2eSD8mrs0Li2mKyvC2o4qQ1XDiC
4gGDgRi2HDkEMJShKtMvSNAxDbd2ONY3ZB5J3P/I5Yx0eTRwvxsWzBE0Oe9G5H9IlJtUMCQbfRKX
lfLpuDYiWewPtOKQsA7GNn9wZlih05jAfF+ToPvQcckfcERp6PJM/fBDDL9GlPDiZ7P0oBWUykSq
0WKVkGsyI07zAskUtTy6y2CPt29Bd0LtbWmvHfThXRsjVsoiG5xK4NLnuiCcf1tiUyaXYMAAUeVQ
PFGN61K579YhfzJy9XihigEqZBHfc1y3OjmY3V9At5wPcusLjTeJzAftI/qGYypouNNdpRIUXn02
DO+oaPjnCL74TRiUOKsUmd5ED0voMJ+D+yxJxV5gcjquBj6TfRLD5WRVtsBp6r97sH7rqZgE3vVy
uzPGrVXifHLIunHbJ8T6OjLeVTFMrSskaH0VA6F3kh3iKLJlSDdalEu1maMXi5teSxUUV2jJ6a4Q
y7RH3ZMf09IlVZoxVK3DNtjhDS6aeVQfKxH8R4hVzkGNgkDGHFoAuwUMaJdt20m1sASP+xL+VpiI
ikDuPaJCB4FRtwlCRDofodbkzYqACDzQFqroUvI9DzpSi0gsnwb2WPc5T8Nzt6kVkKgyqGOkT00Z
SHnkJXK4TUvkcLSAwLW05AkdHFudFgu/Q+WA3WdpWTRdu/gPy0IwzkhubxIq6T+LBXxyn80/EFfB
CYzn/afIbs1+HZmuxGzRA9LL7Ldgfqo1z7MGvXrTET0wWIT5TEAi7j227PlduKLYacLyvnJYCQd0
rU946chrR0JIsUR9S1QR7b1f1YH7/CcKWbpxSPOqtcxNXfoe1jxeoZ0lYK9ppm9lpoEcRtLPn7Ol
yCdRFb50McLibcKBg/KeeGXJWqKc2kE1Ux1s/CJB1gq2lcHB8qw7WQGXxCZbXY/UJNKwMjdJLQmM
mhDujPNp3Tbx1kEm2ZohUhRpZj4c4WnsH/2MNqDKs2kZcBHC7lIDgXoXsQzFj82MXVsvUuvT3Crz
xzpZBRmHFDnfFVN4v/Bxw0ziqjCFeJPa7tS8oSVidQ5vWsQ+MbBhT5O1MDsBRbS9wtALeeg4+6cM
ws8pNHZ6N3LGRcabm7YdEjIOj4R0yys10Dhscook/7cQlNBjOZOMHhwxEQ7Zvl3Sm6KV1tPSu8uc
JOwyEbr+BFS9hPA0SFjQYB31NaguqjJ09jiVVvI7DKl/61nG6wRNpueojW7F6ilNTxw8r7kaAhF+
TmjmaXfT0NGvXiqI6D2NrzotwieWqHY3TqXsLx7ORLBUN9tzmTv4GqCjZXVVZBiAd0g04wreFQU2
WIsyPNxr8LJgPJwdVyzRz3xs2Q+ZOrMDUlNWqPx/sYL98EUELdpTJh4LOJNVNslxdMd0DrAnzrTi
IljPbiQTkjSeDYfYu/hCpSzfdCravgZQLfumI0Me2aSsuxhm0vPSb+ml7QJkREwV3xOlIdIqmh3X
QHik84Cr3zvsMLLqMF9+iYcxPoYgJhymjqJIkQwswOPp849isGGNYMLReuls+xINxfSaJDJ4DAHi
PYwxlVPltZo0KuzFdrKMTs2Ge8cqGegZvICbFIRxb/SO9sECcZVMyJsKfH+PTfBE0V6sION15WUk
EavHzkVjnSLU+uCiJQbFlEJdtQVLMId5m6xz6Ud6XKNec7zZpbtERm8NOm0bHd/8PKBcHgiHcnJI
U3ihVAZV3WS3SVhjVANM8N8LcYuq6K3ah7ymOI4dnuOQxzCO9DQA3ZfEeGy5z2PEQ8vcYx42Bxqj
himaPKSzuIaM+12nydK0lHRwkNtuGjczLwQzZxJQbx1tsClW5Gkr6UwfoIAFF1vAnwKCa5a8zI7y
Q6zUiPCeh3M9q1m9wqUQMmmRpmwPGXJteouMDXsNNUWFE7ncrmgQwIsOjJmvUlJuUCmKYdgbHmYa
sce0voEbkixIbDLvUaYY+LmIk84fEhQRURnXVJ+nFlXGSikfo+O5K1+WBZU1Ntx4h2OELaohGw41
g83GNpjTS1BnH1AUoXF/6nWaj3uM6pDoeZnj+XugR/4EpA/mppAZFrcgcEJHuHcJv/Yc8ZCV/bYL
UDVA61IAx6B6bHXsaj9MG0M8YNhObFOC8BbFgnW123MA985jXgbrVGUdxd1fvHbovAnjwyB8foqR
OLl9l+SuEn0yNGgUwlvWiWCSkA0mihx95g92QatAOPD2YOWE64JD1T3olB/SueybAlqHVb5wSMMC
Ro8IVbYLKxUN67QDnKgR8wqqMy/1hDcBqglNtvhzi7wA9Cq5JwGENSx7AL1cxh8GZDTIRHGWQPRY
igHz+dkMhQ3hfW3z5DlXsLnUuJb3os27vURpYI+2ATScYHT0SYUb228u+al4PkH7nRjqSr1tzGrZ
fsbqTBh5ESRqjytYMFWaoBXLbNN+mMYfxRoiGzDqBfOh/M0g2H0SCUpyYZTMz3FKUKtnMse0Y6SG
AG5TtHP+jIQXpYqgn/P1rCiqSDvkAVD44NQ6rS3KREuKHgy0YafpsVwzdCd1bETfSkcWHjV8KFr3
7CKOf8kwvpmeZt0H7m11o5cf//wXxTzkLpDTQ/32v6k7ry3HjaxLPxF6wZtbACRIpq2srCxzg1VO
8N7j6edDVv9TTJB/QdKam5GWLlpS6zAQESeO2XufwBKr/lEFBVqk9ki4Sf2wSgEPyWLCf1roG5jm
QhphEi6kVe/oZuk/JRXJfSf0/R4A05xRNj+WCyBKiqq4OE0a99FGfR+AD9BpfknXqNX4hbutVN+E
cAQWpBtC+ZlBk0INFS4Lxw8Cl6W5F2gPjc6A1K92U/YNnm5WSt2/+YUnSQHPq4emIyJwjbECjdGL
aUNnQdLiHOQ0DS2dxyIhcXyS4gQ68ZD7Zusor0gkcdT73MuCMgS5tmDzdrlkAiHLDIEx4RJK791R
oLFcPWS8SfKDLxghvbQulsvPnaDzaFUtnwFskkgN2sxGju0sL5XxIAch2+iiDYM5uB1a5uQVBOTU
PKTROgSKgBcNrNbgfxv3ylBmtEnKttuhf0L5D8iifO93tfgU6ryQwMPC4UiSkEt2aVTBdwl6/DPZ
5F1LV4VGUJfEw66udRmMHPBrT2ly8VMZydZTM7TRfcREV9cnbHkuoiI5qhoRbs+0xnupGSNHCAmv
zTJKf5ajmiTEsFLbI0ROOJ7BYz9GfTntQQOoX4dOS74VRLYfmFpCit4wihJXm9MeoS82q9+GWI4f
/d5PH1RDDQj5pvgmieXhXu9B6rdmO34Mhnxf+qbU2QUSgagUxHyqqhOewiJ5nAWddr8hxdWRfGem
chu05YssSZ/ajOJwpI7Vbd9SEWZgt/LQ+gL+cZKoDMX1JzDTvmf0mfk8KL3qCkafPE/DoL/Q7JZ3
JJ0qiBSjPERElV86QNy7VCdygZyvFS6es7mVWxMMk6xHpygSirtsJHGPCuspCQ2R3gHwM3Ns689U
aL+mXZfdVEma3Kbc7M9hFr4ziexuJVH91PjBHOxUYjynYQA8CljiInIDNk6PCgMGDkGa2C3Va6u8
0dOYgRgyrWytT+XbWM5qJxStRnSR5R43iFsLAvkcvM1seIYPmbIoaZYoGeKK8xZUqibTOOk9niGw
WGoY0jur45r7fIZo/y9s/Bx3u4ZjY0jjN0sGmFvoF2sotGTl3Lqy6jw6HQWaHpWoSvuW4isFoEH7
S6bLaHf08AO3gLPh017MuXt//g1vmSmgkomEddEA9itZ8DEuaJ2VRZF8zHuPAVUgYGNBjoFXjEwq
H6paCW7FIZI34MZv6RO/TMKUkEVRtSzRWvOEBy2s5S4UOy9q0vJzDHoqWjrCSUE9SNVormjUXs1Q
qccv/3StQJx1dhT2P4yBNfx9irKZ5kRXeyBfqakJpbg4Z9IKgNepzwsRRD6t+j8bvVwtmysrmiaq
MsSEtd5JXhizOihi7VXmEB4aqwawF/fJ8CO36vKHrBe0lJOkT50/m31L/1o+smYYlo4yAH9YwOE4
5GdclUC3aL+1cYu6oEoUAmaj/svIOFHeFAdR5xlNaVjO1IEk2ltGy3vxav//NWHlLvpeF03xV7tm
rLwhufx/RGuRFg7h/05reci+vmHBvP7rvygtmvUfE79jLEwFeBraMl/tF6VFY/P+h8Ki/0eDPWFZ
zHZb0PqLDN5/KSyS/h+dQ6ZCcgDNr6qa8k8oLCuahijqBvOGaJZJMhBydc0qA1oN7FsJNLfQbqi4
j4FsJ9PWnNJLI6YuQobQWa0oWms5T1Hs9V7oUqbmKkBHQ9OlrA7yU964CyuHzlq49QCRF2djKheD
5Zhz1MZq70cLwn4HQ8MNNocoLW/C2ZuxmEDPHZ8miabFl1tc/dl168dOC9s4UF3NHnaCHTrzTeBl
R2U3HTZtveVqGGtbr4yXM1sMLFFrIaK7lh7hfRuHYJc5rT071XG6zU+54298vpXk4i+DkqQbPLAw
h7S1Ppci5XM8jUPqNrvRpUHmKnvtYB4VrzmmJ9/mKd4ZG2/ESmHy0ubybp0tsm9moZMTFmm810+d
Nx/ABR2r43wXuZu2Fl+43rzz9a1oUfHsByX0acXt9+Ux240HCz1em2jaBY5woNN0duOvPPuvEqIX
9mAAyaZqGhZUtLdryywtbgwdIBvRXlQ5UueACkN0kVc4O0QnwUmcxh13fmSDDgx6qux2AuBy2ilO
5kbu1gj2NVvt9UAp3HMVLt3ym1YBT6yGxjSmXMO8S793Ze8G4fAl0SuRFlRz6nxwd+hIA51EGiys
oq9t2o+wRUkL//xhLu+pZWimDmcPH4ZbWNzF2Z5PVkttv1Jhc4zt3ph2IDk2eN5XjpXFSD0DOhh2
Fmfw1kSqSFIDREhxFevO9FDL8CxHLO/GneaU3tbBepXWfbvRWMNL6woURTzqypo5tJWYM8bDVb3g
4JPRUko7yJ7v6WCA3caGfuOKD0LoRJ9pZ7qvl/i5+QHBqcjt6RBvHLwrF/nt71k24OwDC7q2ZGD8
nmY37caj/+JXdry3HKoOT+0Tje7+DqT5ltVr23r+FVbbas1dMA0G10t54JO/gApwYRJA1/UChz6Y
F+23Pvwq5uJAL+s0dOIe0Vj88tt19jV4urxml6W5ckj17S7192OV7JXhW1hY/3iBhsjrQg6uWQZV
qfXgUl2VNcDcpu62LoS23XykwfzLJUuOfjA/5psnaxXdQWDFIidK0kzwLvr6GGeTWSfUK3QgCvVd
V1F6iEEB+nJwgwrMo9FErt5EG9Hzq7Dtm9O8Mro6PQy4pfYLt4TTHD8uz0CBowreNft4nzndftyF
N3iMvRLb0uc/O4bLa4tpg17XcmlZ/Fq5o0S0gyIHKArVS546L3QzBzqAU9/XXrfF01xlRMu3NRS2
UbQsDX7q+tsG6B1mTRmM7nQyve7J+hZnzugyHeBI7yJ0JNZrJ4wCdbfGC15EQyvDq+8b0xeALhnq
Lpmto1YJcOrhoci2pGUv3T12yDZJO1HSkogk394OTZvDginxszs4ww78wS65a/a6Le9BlLnS8c9b
d3H5lxsoQfOVFNVa4qO3xqRxtkra6pO7YGwruqdpsvuzhVeR4tW5NEmuJJJlElmgd29NFKIlyJUU
AFT/Xu9BScBZgDnjMPvENu0azIUNHhi0mb0VGF36dx6SM8vrwTggKOMukSODqA/65q58tvaVp9yE
D4HXH5Ivyd30WX4/Ouq+9nKvOOR32V6M9tW33Nt07Vc8wpufsvrOVHR96uz8lOWpaTzrSXxpnNhN
kDVx2pMv2YNLPCF9iKi6Iea64QIvQ5rVl1ilm1Bl0l4BxOn2fgsC3ILN+1VC/3BoX2jy2TSEbIod
TmCZsLbSvWzk7yhCARMW7Q66ghHcyyOIl/nFKiOIhOPBFCEo9ZDdwLpvnBeF8/CH80Ke9OYV9MFO
V5DZDFd8J5/6W+UgOPqP8EW31X18sh6FjZjjyg1gZzSNboRJdrAW9B6LPgviIppoUub818thuDUQ
h9qaIHnNR3KhKeJwz0RRXPutrrBqA16zzjO7ROmU5+4SB5jQvr3b8lSbtlauiim8Q5Xr2uBmVeSU
VN0X6LpsWDb1PNsQoW6qz0pwJ08/hzjb0Ju5jGJwzUiSyrpuaoZ+8RhUc9IGul8vjwH8wnQn/sx5
bz2a93uZ7oI9/tRQW9pv3fbri/5td61VNQsysgngZtzalfbmi3JIvGFPRZI7tXmdrxya8zWu54K2
QZr3vSyOr9e5m73uQ/zgH7UdjSrAC+6MtuzPrahp68Oua0Y1cEotDFXGEpwGMj14PbXXBE5w4u/s
JYaYUay3w9M/T2jfbug6TI61qshgJy4bKu1VJ9t1d6GbOIqn7oPvtJQ2nNWVd/bNt10d3kRKVIPY
CcSGXnwxasMe9YpenPb1z37mmhkFkQtkQFCGkdf3MdfFal5KdG5AhzCp1RsJoKA6D78Kbf+reMPr
4IOVO6Nq9NvOajlBVplylvqDOzG02tgHQ9kaj2PYVeEjeh9p6pZArsoXH+xCeptbraTupSTrAxQC
4EPviliRPnWIpljgmJFcY1gMfRpb0Zse3qVRGXAtUqNTvERop+5urmSq0n/+UivpIpJ9DsD5EpZP
eZaXEK9bIy06RiCdUpXumKc6jTfeNHvDy8N3S5YQuN2G0Ws37NzmqsDADMUKDu80IQsApImMOxK3
dmZ59P60M6u6AvgUKzL1iOBxssHKHaQl4YMD8WW47T+kd//mXJ+vaAkRzr5ikc2dxgOru51MeDzQ
eK/GfRBsKM0t0dSfFrWKtsKph/1FY/TVMykH4pyjvpcP5kZUt3F71JVaSge4LwNQoruFaN4kcFTG
3OmMcsPKWpRlffLWmWJawV6agDC57b4jJ87d4Ityr9qWJ7p0tfZbczY2Dp26CpOYYi/PuixPlB9s
uExOtzka5zWcWO8PNWCD/tVSvl03OSy0V7NRMJZkdP4EliJobKCYyQ5QtNvujBStEVus3WV9gbvV
dbgWi9NaMSgTGqZq8T6/PYPQt6B6Lanw+En71B4bJ9qN3wRnyS+0k3hbO0VoR+6/ei7Pza6Pvt+n
Wtix6Gan7Kmh7eDkSIiFOqPj263T/lR9R9nIbK6enXOjq5uQ+XByjFEf3a6T/V1KS5YZNbYOAQ2i
3I9pLJ1O+AJh4qEL20dmyL+ryk+9sPErLk8USRVZHN/bUKl1rFwnDCKAnTHXsZ3ryRmoG+VMyN54
MS9TYnTqZJSbeDct+nar5GKYhbEfW4zUscb8cOWuQNT6Jhxk/05NN8OQy/hcQrqLwI60ERmvi3Jk
IUSpOSBCF70MO20vEZ83e8a6uYpTO4L7z92mpFBUMEmGaZnJ6/jcN/U4JO3WXMN8GNAaqaeHftia
xPyq7vT2WkpkpnSMNdngS66TDnimk9Xr0+I2tU/Jk3+iOCW41Z2wA8u9S56XtSXv093SCHmf7Lfc
6ZXizVv7qygB+OmcgjvknLijWz+rgJP3PtSYnUAlZXDxC/NXiz6/V3rpXbj1El45pSh+aRrULYmP
vNaKbFsJJnlKvgCAylkqn1XghPvWLo79feJOh+FmyyVcvh/SG4srT9ukExynGgR9MOuHNLOQPoCc
kQTv/nHo8tbOKpls0HuouoKkoNll9/7L8CGmNhV+Aw17X+0LwfGftla2uJX1STr/lqudLNMMlJo1
/vcBvmkPwz48xKfNHO8yenm7spVnifRcLdtYJK50RKd9ZnRt7C6lYmnHEOztmu3VG3K+rlVAhuaS
vvAD4TzsmhfZmxzhU/kjeWpMZzwy2sATGS3soF/afdL3+s12G2jrjK6eLkXoZn9YOBdT26IG9EPR
gg03+jpA8E9bt3qmZmAcogig1lVs8ZRFTve1uzcOxanw4L/fJ45ko59AQX7X7rST4oDn7b2W+njz
cf4qu/Ep3rqXW7dk9YRJxgA5HADlrwKW0zjQvVQ73PPT8LYwdb9Mh3/j38+v5jqPBqo5k1aoA6DG
6cZE2OPYjHDshSL+ZkSQDABqMi5DuKHK/W4uozu90A+oaxY2kMbnjeu78QHWefbIVDW9aTh01U6l
LxMdGGT9c6lrL06xRDuF3qa5UcDYOGjrNDuT806fQDshJIW4sXzDa7HbWNbG3V1n1PApC12Dkcdr
kz+Xn4mH3H5pZ7IgbzuVulJRfuMqjJVLkvNCRe1kWZHLtkZcVsH5bk3EXuot329rdVfCkTcHaNnU
s0THiJC+y5dNg3FzSj+P74WP8T5x6t3kDs+w/W9qT9juEi9Bzh8u7xopJfXziDAnlzc+4pn2mdfa
net/aj0obBuOYvODrnxRVhlatvCoseV7S0dafJj5mrId7nyndP98Wq6fRyBR1HAXXNbKCYyDmZQT
Wloughp7y0KlTN+wcCVUXg7I/zWhrLK5iFGJLZwyjbcELrETOqlxV3iqS36/S8dj+mXz9bq+W78t
rkLWHHx1Kft4tviYP8q8yks9CQWW938Dq7D8+suT8dvWKtYQ47wsI5jGgNpDry4i22dQbCZMtm89
R+C8o1naDcGt0W1dhCuR8pvPugo+mOxaG370+mROu/6HcvjV8yjvlZ1ol3dbz8Vyr/60ztU1jwUk
I62Bb1rK0201FXZhfGfQwVZ9fmvrVtdbMNRJJJ8b6E8hsXRa6qxLs2841t7WijYP5iroMAbDDOWE
8M38IhKYqj9D13iCv0FHfvz5NzzlZZuGi6DI+gJFUgloVscyVHyfacmvrmvYES6+CHb9IAEFZ+v6
0+zgwaJd/y7cBW727c/X/GoKcG57dUyVcEqswsd2BGDdhWT0PjpJh/C9SV1gckH3etNt4WYP28u+
enAUUK4yvEi61St3liex2ZhLaFcNQA1Uz5h8N99c39VH78zKKrqKELeKVREr+S2is4f5prWpdoDq
dEQbrtGWj766KJWEGOSXju9cHdNkaOrUgnrJK2R6xZO8axzwzMfemZ3uiNzgHWDyDZtXPfWZydVp
TfROtrKI1jTAeXLx2u6RF9g4JcteXFzyMxurvVKmWRM7i2U1u/YWYfPjuJ922UE6+G5wq3jCO3mf
HrYTVPnq7p3ZXe2eolB7Bqa/RGLzXvsk7sqH0KV4Tp66IEZae9hDUDVO+j5/F7nFTfih2/i6V/of
XE4VGBTIIHTF11HTNEUVsjb4twXnln+uHN/NviymO1fwhoe6sv9G4/b6nv42unKqsCfDVpzMgQHt
cOT3Q7DPdsFOfGx3BeJfyVFxuvfQaL2Nbb7+uX+bXZ1ePdXbuRNey7jKHqWPujyEIIGyo+zKOAbX
3/3Z4NYyV0fXqKNxDKEuuTpKr4P2Ppkr988WrnQR3m7f6uSqQSKqqc6XHJzeRcvI8oz9fJM40W0Y
OUFpa1/Vm63veN0J/P6Mq1OL1OqI9IoxuGGU20Z/PyIcafYbCcN1z312MFcRmtGMYZjlHMz0WMB4
vJ92jZ0i3fyKMkJG7kf5Mt22INi6Q3X481fdWKC5ityyXkag1wevFqIykPvSLs4PfilvWNnau3XN
b0AlOVqorq+YlLp5J/Ve7oYE9ZSsc69qDxTmtgF6VxOJ39/VXC7JWSJRNjC5koHFQcMtbhV1+DYj
nqA2ZX7SczHdcK0bV8BcRWuwworYl2nUZWn/s1ZFpzfDx3++WyDDJVAGmgYYYHUFLIQ0G3PkONb5
Qz0ggROjxLgxefRqzGRqgAyIYECGr4t5Fa+eaAyKRnJpfe+eKid01efOhfD1CLXw/b+qF5zbW+1S
12STxqBLHXhucKBAwigb19gJ6n5w+6fwxATCLcD4lVY/gwLOlrjaqiKra8GcXk2SP5PrGY5ul/c1
wK9/laksYFdVVQ2UCdbpV6KaNbRnbC367swwEY9hC++70u+qMXqE/fw5hJzsR8r7NCvedcYw/4tz
CV9EBg4LUF5dx6SJP1XJxGBhN20qBgoXHqquGyaueZFzE6stLBUU52JT5mWt/Luk/VFbJcpu8Ubm
cAWPxbadrWS1bbKgCnPbkqJPp/pWdeJP/e2CEVEO0336YH0cb0x3qevUT2DCIMqJtKLUJxCLX7fL
mddvydlvWb3rahMjnTu8lgviH+KHwhGc1EYC4Dk+yAfhuBWOXv3CjDzRRf5a4ItvXVkRNhq6pwlI
jZop3UKyy+kCmfNf/9i/AP+XFuFP4K6Mq3prBT3WdKSQriPZcucH3y0R/r+y8Y5fWQk2VGuhhJiS
tl5JGTKwo82wUYf6xzTsEXCBFTLFW8w38EKrUJf+Et2lBZxNDK9cdCWSYVQHJKiRIpUsgSpkXYUD
1eaxkZqdycMA0TBMFv0+xOQXwZ6dILgCerMi1PxiVBowTyjCdaPXSBrguqbQ05c4neJ3lo64pIPq
PuMLjUJo5O9GLfiQ+8NJ4hXXWxiRUZvlwwPDcxLxBOs3j6GoiyKiehDr3aYw28c4E9TKDlJhUcBW
6bah8zbj/Jm+jkSFmyWwFuxRrNTmRSmamiZOpCG+MYDT2OnBlMOXiAal+kQ/cCgeQ1Rmuo++NSu+
7MRWKowH5FU6GWkKwiomAPRB+1DUavitU+FW7wfELRgOY7XV9KJXVUfxv/Lz6IUhLa2FGJs4A+dT
mkTYKQPYz30r+8xqsyZB+gx5PLdQwvLFHGnuoI/n5xnhR9nyWmuCEGFbUtYWPxK0W/ND2EGF3jO6
kuEsZlhOwUmQwy49zok/yu+GgoEG+zExob+WsZAw27IKJYXhILkCez3xM3LZMO6ZIG0M9S1SyoYE
jL4JEaEMcyYTSWzR7J+MbkQbdaiVcXoOkZBWnpTIrIVbtFqZ5VGNojjxLyohxRohbe87VOV/oh9X
oC1rFordI5//gNqlLHtWtshASbkAjc+MptY2YpSwyWzbTDm2I/8XqQ9TY1+jkf7U6QY846aImIHV
BnmAWF5cKeLPMI0iE7V2iMA/TOZQ/5RT2aiPaGn0DZCNoEOkO9CYf+F0ScZwbNdI/E4/tgWFT88C
icayG5lyHtLc8YyCmK2pTXanhnponhq51JCnyOZ20YFgdu78oYSK+VejMGLlYGW11NsaRPYfmpWk
f8niZBiOMMVxZ9Mjje9RKh/Q5qt7gXnsnVYrCGjFc3HQs1pGCKUI9ChDTKZFKkBckHiZbeZDBvcZ
7TtET3yj7dBgZsqychNnrWU6OT/QRCROEKUnpY2ynwlXFcJLU/p7pCH8+k7tUHG3/Xl+QLpu/Col
xdR5YliV5glBA6V/oOlViDQDpi5pHAVN2uFYVBUicplSh8rHdiq0KNgPetp0z3UtHWkwx5bCJwqF
3kt0zlnr+WDLH/Iyw/dOPr06UoXxVivLanrO1LqKmCuAiInS6xEy0KrV3EGir6FllAE6qhzZqUgd
BMJR0AgSYS7eTw3TF2CtRbXlpAjlZW4IZGU/1g0DCEKoH7Q3KRd/9H0D5YsBCTpHGIOHoptN+aa2
KsOTYN1IXq9Y8+e2mzPN1dC5mPctTGPLbgVBMXYtRPsYzYI5zBkFMnfyoUSm5fMkC4jEKypjxu2I
ER2DKw7oI9ppE/j+LkI6kkk5TIZuXsxW7Zm3Uxk1hZ7JJ4UHlWTZiVy1L00Y9k9ZkCvDQalz0a0U
iWp9VobfYkY7Sjcjm3FvZGoLvpIxlka+Zz0NDL0JuSw38010c9TJqPov09ipxrOImN9PhEGyfMdg
A1M6TXJjHNIkmRCdNac2+NKblQm1CmEUQ3xQFCET9ijsx5/Rls+kF71e+KqI1dSeiYPIEifrwiou
nXaYZvnYdFY9M8560hEL2o0l8maMiZ0sJujYhaAhGCUFKNNGiiVBngqR50W/Zy4R3Kb0XCr7hnE2
gG+DrtfloDpVilzJGcPv8hR5vhTYG5N5x6wsQSH6PnN/tsoLS5BzXllBTNVYppXxbDJ8DMr128ez
j4NwasoBAtddcI/4n0cR7Ea4E2GZ/Yv445c1GCIL7VEW16nAyPjfWA3qyBUODBgBRWG65c1IcQpJ
kp1w3GT5XFsdY9mhaGCNGSHLs36WS42ZxLYoZfSawUUHajZ77b5yk8din3rzRp5z+XKjQ31mbPnn
Z8a0WEDSEBEUV5w/pxHCEbld1jcmaPc/xztbdlZRVdujOANWnUX1WrXMdBAHvFPTA2BIoyC7s6QB
mfE/25TX9e9l5wxoltRJLc1AVOft4qLJZ3Rnb6HRsR8c7fu0Wypg2SspMHOspwXnrDhLKwjxHyd6
2KrUXLNvmiaT8EQgRUSSq0UXGX9TC/TQhan2jmlo4l8TpbCTBq0g+xDcZbe8CJNs5/fSS3rQb8Qb
f5Ny+gqEW92VN79hVVcJR10uKonfQLYLT26SPmfI9oLULfaBFXtoSp1mKX+cp9mZ++qdj9KTwyRz
8yUSuuxWjGWGKNW3APvsfJnuoHfl98ron5iGfqdUkacJ5g2glIBZPEi1T7Urq+Wz7GuPFWigPcqH
Nhu/Cwr0nDrpNPoD4ya69pSIym1WjTsmFS2ThY4CyqFtD+82MR77RttyGOtIeDkI56d89RG0TDUT
nlTwcrfos+Lpd6Erfanc7Gh5JpAPw633+u7Pp+8CP7g2ujp9hpkIlQU94rX7Mr2op19Mrxo+c71b
UAGyO/7cxutcVIBe7UKHxUHqiG+si6+11gQMPOOq6XfqqX5sqCokTn9a6gqiqx628R7ryYDi2uIq
Qyv7ofdlHYv9vr9dmqwB31U9/A0C9ZJ3rk6zAYneAKEH/gmm+9sbXen+bKF1AQHdU0/M6/aAXe2G
x4VzVeynb9VWhWbdkFxWxv1VwH/CSUTS5a29STZGTVBTsluvuke70ZM849Te/YtG9WJpWRMTA9Ei
0F59yZkjDpj6WQeodlMyR5TrJTlZu+LWOrWeyI5t5bgXLCOsAUfhDSWKp8i19oxpHjM9UEV03bdK
Yli4LgwMQSsy/5TKwXctmLx2iLxICKAO56Adxjtgl5ldg/S2Yd/s8qiwOxm+taRDtbZG9GChAM8S
YtfN06wqniQYHzfu05W94Dfr1MmAMi7DRd/uhdxqQzL1CTUyKhHMkDgh97dXdgh0be36copWp+yN
pZW7iIMUgD66ozSkZiplxrfolNwsPqO1k2OKZL87uTwbX8DaxD//cfft1978XufqjE+lzzCelHWO
+/YW/TUHDXhneDS8whVvtI33/5q3OF+rvnz1s3NXKrHOUCusdTTBXBhvC9fNG0+tzWAlF5b8Jqf4
SiiA4K1mUPag13fRuSWOrMomIxVDc9yxsk8oYNqC+tzmwkbMcc0vWXCGCd0kyYQ3sjoxdY0UWMQc
b05M9KSBsO/2xTOVVXeT6noZaRCrLWQxSVwAxOv7xGyRZEAbbfH1JrTBfN/ffJ+d7LH1Nqucly7Q
UsGjGzIsOA2T6+PRWVaKNm+AC1w40nQv3CG2sbaQIxFofNq4dpfhKPbQbtKQU1mKO6uPOFWz3I/Z
jNK5mx/bZ7SJd8qT5g3H/m67iXeBXfwFbQFGjFAKjX1x+TVnxxFh9UWmOg3YsonBEM9IOn1r3oWu
ACiJOAIWePUs7YDyPcAE3YyWLmqNr+YNxKQWMjicuBWqQCqkzJQo+ND5Vvb76t0vAJtpi7eUAVzj
+C++LcOEZRRBQJ5fMJuqNqjh61TLasfb6rSwsceTvAefdBgOWz3vCyzU6+LOrK2e6UYdS13rsPY/
2GGJMu73hdgobmurXDs2iMSgS4UyN9St1ctJU0XINHHynV/e2vjoP2q7xo2fWi/+uenFlkP41mPT
KgEPvejSEO+v3+mEeRlMvdB8R0MZAbXMF6DRDpOOjqpdMt7B1vdIRzCO7Z/zC/moGkgvU9dQGqJm
vFzXswOrMlSV8XOwIgZn3veueUp26XvzuGiedD8S95+jiReDdDfwaSZ/XtzHQE2FeUgjUoUvVKjw
1v5jb6tA3+unbVzr5UuIMUVmWBHcc+R4VrvYJ6Igjk2y7GJ7VG6I9z0al/8cPvu6KPwM6bzMTOV1
OXwKJUNpwfw78W1xXz/0j/F+gdMza2jXAAFBLJX5Rxvp4QXFZjFKkwZ8AuQI4zK4awrmStUItE8n
aS+fZnia3V2Mq0FW1Gu/TkdmMHmbt/DKU4FV9AgV9Ew0OlVvD4zE/BTshgxiOkaHGmhG4gh34YHZ
Dt5Ws+ii3f1rhb9trW489agqyRdb1V/MLBzd6ObYm6CSezR59E+I6Jb2LVNq3sGf+Ljh2i6jteXj
/ja9OjmM900Nucf0ouNE3v0+8qjT7ZKHf+NEkf6TlleenIcCzdsPWpIGoQ0D3LL/NALG+vVADfCJ
F+DQ5ie9un2/ra01o0YrSMWadi6Hpj4yL8JN7qw7wUO6aftWXHnqz1f22lw98y3oio4WNHW4Ak5+
pE9BPdIuD+Nfi3oRSrY3xoZe47XnT+NcyrCGuPVQz95+SrXODYEpFRZvvfnO90JHu/GPC2onbewl
n9vKQy7awxzQhZ5EvmNR6rpQEUJ2WMjVZWi0irly7z82n2bnKwpprvD85wN5xZORXnHlWN0S8K5O
SY9SYapVU0COCpuOTG45IX8DB7lcqTcvkbVQ9mQEU9FHo4m6skNOJFYMNrA4970bfiYSPCyIqyX3
bl/pt5sg7otT8moRuBVNSx6idV4U0VjqmEJnOUtAqOzzPapAHuA5AolFh6TYyo6Wm3u5wt/2VtmR
YZVTnYHXwYF1KHUgJ3qT7oWdQYS2MMtQChcPm756a5GrzxpDZRjGmEXGR8SxQQjGe9M1b0eHQc8n
BvUe/3xaLmOltx91nRZVzPtTg5FFLhCo6p6jSSjR7sr7pVS4lXBe/aIWsmG86GgOrivMg6CjSJ5w
ZpjZbufDX+Cgbbnd2rdrnxA2K08OgJZFXO/t5TbS1I96RK+d1gwZzPuoBs9ljPQxg2D6CoFi/SaY
aLE1k6PXDGeKbVnpXjY+67Xbcf4bVmdnrMJxDLrBcvS7/Ci51bvKUYlgfsz3nRseqveJutnPv/Qx
bCU9dm4HgeESkr5ddzEmQqeHHUpAnn+itxHscN4EvcrP0tu8jMsC1pfDMEVpEcwy5QvlNXNg6nE3
MoRwQT5GFA1a3OcdADPlvqEApzko8v9YQmAG4KWfNr7uxdtkod0D8pMehaLDEVzl8hISqapezMav
0OJ9CC9widf6D3/Dc693UllUWCE5LPooC1Rilajl+VgmMoA9t/yuUzlgkt7HJa5QGqSCAEygb1Gj
1GxvOoL1Xfll10TmQKU/Qtj9djfTQlCYCgIvOr8dbxvPfOzDvdDAedpVLoBaZAZ9cYdgfmTuN77u
9RX/try6P5GcM0MYNbzXvozlf9CJvXukFbRTWOzkdtdDCNp8INdp1Hq5qwvDaCMjbwSMLgF4ygOJ
UBgC7HzkHEXMTUXFZQ3nxxdznFt9YbzLAMzF5RucRRyAOBQ9qNlVVOqdyZxu9CE5xAwaNsXoQ2Nu
AaYuqk9re6vdzPJYMqBgLqoBw04iZ5O+IXsNTZm7EjgSulP0C57+vJFX9pE1Mh7WoCdAFrWyqSUM
2xkjPikasPuMCai0E9/92cRFGePXun7bWGpgZ9+RKEot/YW9r3rlkYFNTKDYFU+MZWQ6rv29Ixxg
mPytUNvZZ/3jNtLv+jb+Nr86NZleSSiVBAiTxa3bjYx5+2HJ8Kyk0u3lrYblRZvrdbEWaRQVE+6l
vPqg+qygDqixieEx+irt+2eNmXRMnKP965mQBuituRnjSspd/iH+Gh7+FnNu7ft+/QhtESxEphBH
+PaLIz+nw4UM0M3ao2UEEbSeXCZgOv7NdNBz98/7eyEVgzUAMBoMDDIcAxDSW2tjEcu5FaB2MZ2W
cCR1WW/AcFFmz9oLdcjyrHeTi4gfcazEEMJ24wdc2WDsA4rTkf29rIXXhhWpvsZqs7JjLNYdWBS3
yPcSU0YKdUuu8IoPemNsdZrMce59rUzm1wY4Fce99lTvqIm5S3686fHWYQpPCdW/peFyVSJhzkQ9
mBlAhzjUL41cwA6H8qbdcVmRndzOQS78wcrg6iUDZtBH02JwEZ1kLuGiJcCchP/6oOJ9/kH9x9yQ
ZZGSKiMtQjdDv6hXoe2RSz5DzF97g+JuyVll1OR27UliFqgbPWpORrdf+DHnG8/YtdWeW155proR
C0EsF8uTA3LL0ZnmvXE5Ls7LsjidkAsIrIWHXXb4zPmVBdNJFCVm0tZRJL5DGpY5z+8lRCZlu97k
0l0kra/f8szcsuIzcwqIv6BY5KF+iSovFF1qDQiWLAfGcv9xQXyxBzCD0Qo4GxLXVRyQW2XHAGWW
ByHymfFvd4ts9EIKlr62myKaly/Jytrq8oUMBqRajcbeGBd7qTDRkwKWOkHDQt3bMm6S6IaZXXY4
H9FPGXvmK/vfu+E+14o7X2d0F2OoWwB+xfA1nytvY6evHSYyCpwgIudk1ys3WKBA2ICQM9yEWXsv
NI/eTTrtZlSvkmN4kEbb+Po3WKLXrAKoWAbGM10CvfC3G15b08wYX5QwG/O9r36WgpQpJNZTMTPV
Vk+OQzoxtM9/kqIDE74d5lmhhvCUmFulIPnCCbM1Z7/DWoXbk9jhxv4PZ1e2HDeObH9lot85ww1c
bszMA9cqLaXVlu0XhizL3EAQXMDt6++BumdaxaoQ3fPU4S5JWdgSicyT5whtDvLeiNJq9Cu6hGVL
bosFZQuoT1IdaBr3M/SNvH76ofDbxXwy668cIq8OcIWk0UIbGkWiveu4Bmwg5NRrr82qGBhPD0yc
exsN+5D1+3jV5HV8FOO9fW0HJTHkXlCBW+1f6hCFVWYyBXpy6Pqb2bia2F8NsVYmVpsWvGdaY8kw
cjJeXAImhmzjfX5+C/w5htUWWBQpemKD/glATa/sP+kqCz+epbNuxbH/a2KdAQDylY8FgQn5VB1u
IEyKTK3laT9/jUXtNBQ+nrN16amY9URxC7mrZRJnjOdvMsUh6wj14He3GQ23L1s5TR9sBWt19VFe
JlDBQxhhtGFCiriaDo6JyHTWgtIV0F9WoT/q7jZmdp0alg7UkS0vqJUCvrdmee71dhaujpmVuRWC
hFUViwiwingzNXwulnhvaXU11AwUTHMCS8uNdQedb4nAycC9IrpQ8+tfqG2f3ZfvhrYKhROHDtmg
wCDTi2jJkrAog49n79SCIbnWULdAJgMh6OpyVZV6ybqGQ/cNKFUbmidQiPI+NnGSMUHXA+rKGiR7
0EeDK3zl1pWRF8MgQBnXhdntGE+70i/fED2/QAZxbjwW7hA85gnSX2tn7qQmBIdrvJR+51CuEC3g
/r7qrmSLEIshx7p1sE+3nwFOrP9aPHHbAB5nbQmLxb45lBf9JfR10ROv7rZaGs/O43tLq3lMEvCV
EfkKrAAw28tU8PhV0nuXP/TdFi7gDfR6fJblCww5LvSFA/q1vottXrBMH7FoJQVLu+cihXihXUmm
xPIaHQrf0Bjv29fJFU4B0lAF0hU8foaKd+TeKXERAt66UU04t7I25FPQCoUXGfbT8TUNePUMMWrQ
9aY6D2j9hQCov7FRTyNNOeY/Taz8V69kA+43mJAEB+rnRiL7kqAL0N/ZSqbqjZvzzJ1wbG91+OYq
7VWA+iRxLcA5ew3m8uvpQr7mpezAVl54056c4nehrVIm7jzJKTQ5krKefGjKpF5t+PUV4jrUnLby
a2cXDU9avOV1NCSufTPk0NO6rxy4F2pCrm2Ghli15f9P4ybM4jsbq1HVk231kCkFm2fYVAG6Q01/
Yt7y9MJbZLYSrw761z4HMLfcPPynF96x6ZV/1kCbsKQCptWL5AJnH5RfZmRe/g8XD+zgEWQ6b62I
a1RAi2LFqOawQ4CWEeDDWB7Zgwv8gzCuxBWeQduZZ/nVT84/wA9giAc4EqHx8V5xVapWA4PJ5mdl
eRbkGqJlB2+wTzzjuUKPA6pP20jCc1YdnDFVRdr5VNGmAtcUOltAr9zMTqTy+w66hAPUWzcO+ulF
buDFBcwfqncASK5xCNDZThuIMktCAW2OuoME4UM88TI70Pv6xy+U8eQzeD2b7w2unskaNB+J4YLO
RI2duxQQkj3EEqICCra35ZUdKzG/4H4auRs+86TuhKsXzH4mcFZobUASdhWcE1Ac6zpEgtHaoIPf
BwnuPbQR3zbpLyTxz/hPQE4h6QQybiyeuXLRDRkWKy9grfysgktIptNLENOZEb/7hVz2Gd+i6bqk
bUEd1lSN1eFD7Wcp5wrWZNwnpZ0g1TcWhifpVE1gkHLI3bugMgo2Ns+ZtTyyu1rLsTbzkWupDGe0
CDwfcpj24kmWqx705kU8xXIt86cNu2c27ZHd1VqaDH3CwKvK8UJENCjDubAC5a1OUUeiMoJfWNEz
wc2RzdXLq6eAYkM8F62R6AAMmFWgV0qzW7R+dqHi5gF17EgnDGrf4qG1qmFjrs+4dgIdDLRlQoYR
9/7KCSW2IYzKGtBBCdVetBeF2lT9JJ3mBtyojQCI+HojWD3jgICZtgAVRJkPmYjVpioKE0kRBr4D
bu8pas9K+eSQm49X8qwNpFlhBksGZZpj17q4RdmifQz9zrZzldeo3CWVDxKnjcnbMiPPz7vbvkQf
julIclineckh0Er71k/M54/Hci4oJe67wawmjNukaZIZp2HGKZTw4vSC7dTIwPNyi/LizME7MrU6
eE2BfPzQYm3yKQ8NJ/dG96euJJ6qbwmAbk3d6qjhCYGijg1LdX9lFxBVLq6adKvQcWZzWyqBrpYE
WsjMwPH6QKE7MRsFtBN1Wu+gzmEVQzjnbaDo/VViJhthklzt1Q0ENhRA0zQAKC2UVo6t5Tr6hYkx
AVJR0X1ZTJdiajba/M+ZgJwmohQCJVZUrY9NUAXiuAWA6OiARmsQdIShwet/vN3OLAwUcgxUZCAU
hq691SjmZeINHsQgElBqN7DZ/HXsh1so3/5VyTNcnEeGVo4P4jhMmVVw7+nutFfr5DvqtVu1ia3B
rLybmtSZ0BizglyrvSTt/UTtIiihbri0c0EAAN4StIDKOkB0Kzs6NGCUQcFlYV0vkQ0lHChK72W/
YQWm8c3r8cw1BV+N5C2RkAE8jI93weIOaau7sJb/nKIp+J0nrisQdbB7yWW29VKV3369sd/bW3mF
RdhzVQrYK/bpTsbgEqNQRluY/C0zq53nCnPg6ggzKjss2iej632rvLetr2KChNHl0FXRx1td7rCP
xrXagYk5OT3YmTCPkMjmruGhyTggFELZihijhdnIxtfD48dGz+4VFCLRJwrJP8nCcLx6nanwktkl
QXHOSEPrQnKsWIGWhHb8K0p8556k1nt7qye3jsIjzexxQDA1AW1JdhAb/oqWQZQ80YEFzZrg4wGe
81Hv7a3uXsVKSFk28FHWzAKaQUPZoou54aXOJF9RHn43i/JbvLt6c56YClN0gmc9+aKHQB/f5+nO
BPJRC9uYFJ4AlMbYOufnTt57q6uTV7I+Y3OHtXvj2QLjJQFSVgopdgFhsVgiuo0pleuz3qXvba5O
31gIs8aUkrc6uSRIY1PhJVG9byLuu4GblVujPHcu0ImIRBg6HADTXR1EqOvxPIeQOWhInmX7luaa
vlExf6Z4AdjoX6k+Tybko1VyKM2XWn1oHe7N0w/LuBDDq9IsnptuKWef28ZS2hkoImSPINW5crGq
KMRIDKjyvql8+caTi8cA8oBLiJ5uINL86fbjfXzuoL63uJY4Q4fNPFYM7Ph6XB2gzHmR7BwP5jwV
2PYt+Qg5p6tVPjK28gqZWtZj5WB4hnGvVyQUCrhUu0uxPBG+BYY4cyuiuqoDvAsdPCCHVlOZqMNs
JlVOAtcRVwPg9JM6jVBsMLfir/OGgO8gkmfm5KJCvzBNeD/2Qd/ckWzwClHEelrsPl6oMw4HMt9I
o6LjCcRf6wxYQ8zKqjSsE3TUwegChhT7f9gKkiEKMSQS+ehmXfk02hNJSgxdBj1urwjSNC1gZPWV
DlC3u9/sQz7zJJSxFxo+Af2UhDnHvg3PRbUv2w41+K7Y63zeQ36qt0KwNXyizYSObnT+5YbuKdNf
Zv9CUHZkenVZpKkC4hKQCQaFFugXZpiHZWy1uJp0SBVsDvSMazuytppWFEJaomewJt/5RlDHBF27
wRAaYXbRm5tAAP3MTjmyt7o0jKWcksVM+2D4goT7MHhp6qVQpAH/I/jmQwMR290UosyE443TEbgX
tR7I6uEvvPu3vsvqKtETnE6twiKbMdhvgiKq7Sv5JcofUug4i62YD/uPD8pJ/8x6dVdXydxVOZA8
GD/do24t8fspWthMJObElYjmQFZw6HaPntyvx74NaUDwf6CIg8fLSb8HaUtwDdRMbqorCHdHVNL8
t1d9KK/qzZT/6cQeWVtjamFr4Xheyol1yp2lAYapgWIYfPNAY0K6GzH5NiXuqft+a4+VsrTgCDvh
IOOs4SOI7Y3AAWHMQGwPesNoZPs2qt+L9MvGMp66VRgjUCWHVz2TQXE4+n9NkFq9FVH6fQFWQNBF
gvFX8+lOA1Xr5hKem1OUbQw8N/BqO+n6sK0BiDIVqsL2fJlVkGrZThif+gKpjvKnidXZLAxnAPs1
TOB0BvRrVb1VhtpwCqmKytDWY+MMTAcpLzh0bEtV9ueuzl/jNs0CPmpDnoUqKm5zFNtIOEGvLpUE
o4Hto9CmxwULysGndPc7iGDrgXomyMAiuujTlV39OCMrX++SpCFoJjDgAgmNpH4AKNAC6IRKlart
fXrOHrYnEGyyzAHixZULqJN2MWsBe8aDCKVcahkvd2/cFhA2+cutc2gYP7K2iiTBpthlVQdrVRWa
eOmkIWi9UvQF6yjlb9aJT7fQsbXVey6b1TYZ5S41wTVhQAbUJD65lvqNoId96je71U/jZDzgTP0N
Nofy/jrw0EGKltboxoTsqGzsltIPDehy0H81R8BkRMRXd9a93M8A9m74gNMTeWx7dVwQqjAzKRIw
b+0lDptFgClbe4lTBpnVA/PJppjrmSeXNInOUlR0ZDV+tVW1BLBvl2G4YGCTenH2iyQZRpeGlxM0
epfBdnFz0+YqHoGem5nZjVW9CY/aEbTcLN8+iAjiRr5wwG2OZ/Pjx1P7Vnc/vq6Ox7mKSpzKsYVr
YJw9xE4R94eO8WQEy+5NhWfxy1sWKoExega2VYtWV3CgO2IjNXHmqj7+Eqv1VThRxhQda2/yNPXB
9POLBZpyWZTGksxCAYgKUcmWZPWZXPOx2bVXzNU873KCIu8FfBGQgW5I4sTDm2e3qYx1/vj8uZ9W
rmhpSn3qTLvCNYY2OLAEJp6G0udVfefs7VAFwMjs0SMNHjZ0p6Do8/Eynz1AEI2D7BC280kZos5A
Aw6tMtzYCQlS91GvW+9jC6eYc3g/oM7/a2I1QMA7hioFIh1nlKMblEfFDaJpv7ip0LBsx07EITfW
HnCGw83JPeMLAamH8wWLEh4u62S0xkd1qRxFxghS3bHztEsFzrfaS9zMVoLw3LY5srbyvJWauhAy
NUpY0yLZyZ/srSs3pmB32wKpnLnBHEBI0CpBJJsGWXtdmoANC8lIMxhBhcN2g1AIqBfHqhp3FpgN
7xrDKkJWKZe9ntkHtVN7y7dobgEJCMmLHTIMbOt5+JYROXIZOrpSIHFnoB1QRRfpyjXmvZ0XVeEg
OZGjecN0GzOJGnBDQsx7cRpkohZ16OPZcW7NJQW7mTa4KHxlfLmYSTJ8ATNqrwBXMU0CRPi9UvpM
IfX3Qjemb50+IQ9ZMpAN+RxsYNdNq00NxjIt8dRrY+J1S5U+KjQFE5wG6tDG74XmYoMtLAf3T8qX
EnxBBQPVNxABJhC39Xibdwz01ZnbDQFXE9Mf+JLeqYylrkeLtIUKGDPn0rO4KtRoTCCs6091phya
ZgTLh7Fo+avSOnVcg48wMhNwW3qDmCZQc9JafW0ckIKEnZrku0rPzEfAU2jhDWld3ue5xtMdpHhH
y2uNUv+uQD2p9YCZASi4VmZ2WWgjzdCOkhZfZpSBQdVInCidBnIQeFzsMyGyqylXh9tac0URcduA
WoChK6A9clnJbzgaboewIF1rRBD5Qvoxd5DuZATtLArP0j0navkZkVj6CbQl6VNtdXgDdXNRe4ta
GZHoZuyYZhbG7WC5oQCv5B7yL0L1lka5mOw8BCf9bT3mvtQUHIG787Nq/AEN97aNeVGjTZJ3euQ6
/dM4k0X4NaWGG7JWJJgE1Sz4szEZbudxXqgAm2gUH5a8/jKqGet8tTMZKFCtQWvj0SjQvwpx48At
E5Vfl9kwl9GcIEfhFW69BWU4cYnYxehOITYBBx8qP6toTYfft0FoZQUNBXOMHRVR+729FBEIOYAJ
87NfkRI5yXWsbK48R6q41dw1sCm7rxOIsoDqNcx2+qZcwanfWFlaZb0mNs09Gf6wRH/U3yTnh+OV
P1qfX2/hiU7eg6AEUxEZQlkTsNkTbVJEZoNG8gk4e6MJwW0aZqzeUbRZ0mYMOdtauZMXoTSH/ko0
cEj6xHUVPy0bo8zZYEvY2dIGS6B55LtkWnspkOcICxQLU+ifbfn9MxsGHgMJMdNAN5m2LrOLFO2k
Q4JRTrrlj8qL0v78+AqVN+TKrx4ZWEVBKKdqY2bCwMxvu+FHb4H1NDFDChrfjw2d3mByBuHAoX6C
2hr6uo9zbgJyyOqUzLIFBv1/KLLXPr80Yiuqb/76rKHpF9gdJCuhWX2C4XGMSTOSZnCCvjc/N9Oy
V9lfvyQlbAepFh24HfDsrGN1Q6vZYjUONkTcPZPdBCKtOUKrfyhlZLcesaerhEgD+rFwGyhHogvs
eO7YDBfVgBwqKIwq+9K4JehoG4sdkH4G4VpqFg8bi3US3GB0iBvRDIqsL07ZKkLvlHZR9ZE7KNb5
kt9VxlPmjQi6PZr9460stvz6x5sQLf46QWnXRu3hdGuM81TlGtarIl8Ir6/yLN2Jdsfpj14HKaYz
hL0IPh7h6cGCSRT4UedHzgWsM8czapSQwasL8KuWBfWt4h68yFsb/tRlSBOykgIEonuC6W9LXUsH
QZwg+cYGj3JP/TTtUOL9XMMBA7Z3q12rT1tB96lbhFFw9JM3sjy0Yh2Pqy0sg+n15KDEW8WUutE4
qV5m4NZT3Sgts/DjaTw7Rpxow5KMSCcUIkkjILaJsC3IO6cKXdIuu4Ix7JFsGP8qWQM2IlB5QH7g
zKFT5wSZN1BwRqM5GjhAI0K9bJfsS5/E9CA1uLax2qcPxDd7SHhIMpbTpGprUNpZyihPOPrL1Hj2
dV/xygtrCGUGaYZOQVBG6cNWTufsaUDl+g+76/SqVidm1VK45AKZ3P/Qsui7v44UPx7fOqSeR2fu
Zgvjy/ZO7EbTDjWxtx5z2Zy85cHOBAdQvwaUAhQ6OBXIkx9vTG1Q2TJklv32FjX9MUYrDx6h9d7Z
sdcth3Jay8TYwIqKbWmDt+4kneqaMwdPgmIj6TegJC+5Ud60tiJJigpqp429ec6b4IAjb4PKKRLH
q8HxwUyQwbVhrrkV9DvV+ZYzOY3icH2ixRL5IQQDJzqa4FGvOeh6cANAclLEknrF8arb7Wr4uRP9
ztBaTdMaATlOh9KBbFF6qY/GI2gXsfudrSvmrB0ZDCC5Bx7ZNfnQNEAWqSSpEygEILh68meN+YCs
bUzcWTOYMxU+EQi1ddymCWJNvHXtgFGULsdDt9zm7dePneA5n4tF+Y+N9YE1nWQhC0vswNIu1BmP
wWRoX3tqRYWFkv5SbAzp3GZ7b24VSE0yvZyO0hzPoZIA+iZgWz8e0UniCJRQsg6BgAO8suqbuMk7
7Ieed6rFstYJ9KItfIiptBc5RNV2LeUMNZ+Wewrly2GwF76BKz0zONTLEcqADRGHd41d7SkYwt0S
bgLlF4/bd2R+/nho5xwRWsxx76PdAkCytVIW2kp7dbBxjbCX6QWRKAgoSp9TyMUC7rEZwJ/ZG0fW
5HjfzWSVcYfnoPILrKQLINpyUyMCXnL1kA110BXV9cejOy3AYuU0pKNQd9Cwbuu4ZtEoS3szd/Ha
WyIzpreoaqMKQS4XZI0yuEHA6L/mcRfZcfWDhs1tf7edrTpz6PAtQMio48QhObcKQsDFgx7etnWD
HG+zKTdDVykjjTx9PNZzmxS9D3KnwmGdOF0xIoWlzJ0bpA4qcuqzwRq/Kq9qCwLozpOqbzXxnx2V
JE0CAhEiZOtusgJldC0zFHBsjfV1qSSfzNEEIplsXV7njgBYmTREHYjfT6HVs4kYOGlcJAnKT6OT
v6Zghd3wIefGgg4VxNxSDOkEAMEzlqli1hAmGiDLyK9qFWx2rf/xAp15tcCB/GlEP977gzUxtIzA
iN2YKjq0hodidm61Zhq8CkWyjSGdSRHqOnDvUlYAD7OTrZ91E6+Rf8Cb5WGJ8kttN4O6QjQe//6C
0nQwXJcvv0T7dO6Ig7JZdobiRQiWq+NhdpXlzGJZ0H2DOoVMzbJH/VMCfUhQwPkwraPfv/GKi80A
bj2/qIzpIJMgEuaPctE61k9pUSM1QCW/i0CDNBqU4cuGnWSdW/wpBLEWeNK1jVTseuesjK7jg7Ed
TKNQYFQAD1uLOcjsIpjVjbO9joF/tyLxOQDhooy8mlO84JeC16mMgZNYxMNOAih+oXtxHVbBjuwM
RQ4fSXy0Xq/cs5Z0ttqMqo1qjAQxJAC8ycYb/XIrJbGus8FtyO5upK8NgpvnRAjPtIVq5FZpB+4u
f54/S41Nxc/95Eb5hpcEirWbEffKj5xYXAWluCKmhhOslKz+IJ8DZs5IUrk26C3q9mCiQG3v9xP/
j5fp/9LX+vb3N3v373/i3y81OA3zNOtX//z3df7S1l39s/+n/LX//tjxL/37hr+yh759fe2vn/n6
J49+EX//D/vBc/989I+Q9Xk/34nXdr5/7QTt34zgm8qf/NUP//b69lceZ/76r99eagHdLvw1aAuw
3/74aP/jX7/pJrbgP97//T8+PDxX+L1Py/dX8Lf2z6e/9Prc9f/6zTb+jnyR5AQBI7IkisRtNr7K
Twj5O2SecYpN5BUNBJFwk6g19Nm/fjPJ3xFbgQkbRwBgSHBo/va3rhbyI8P+O6iO0UqCxz5EC/Cw
+u0/X+5omf5ctr8xUd3WOes7fBu4qD8TMBaQg8gvqjKAxZVjnlR8+i6znMyg2Q4c9HBVSt/Ek9KM
cWrPEPvrdP1xTA2x4UmOz7g0iuwSsqkwCOIfsvYkRj+4EFyw850lKmsJmsHVII7eW8vs1VqZmB51
NXpdGjrE1RSadZYH7bNJC96t0x9T8X7ox1HE799CN4AqgvPGItvSQ7wL0Ax0pTY1VYtdk1X7HHJs
iQ7hwXTRR7+3qm+Vvjy6rv6yYVSu3GrGZZEfLOdIZ6CIuGbnzttZgXBVV8cK6cdPgnRXoJYz5vuB
mM2CZTCmO6tHPeMysVryI685cGzNXNe+rYk5AzHKNL+0UKM0vw0t15/SwubjLi/AVfdpylhBQvRS
Ch7gKc7aXUYKnT4QKfF9pU0DjftmYQFU1NhhcFuRxyifgEIPnJC3cJWHpiuN1Es0ddKDWif1eJnk
ZQ8ZN2E8gZqW+4TPTo06mtsGWLoGT9LKNahfTKMD6pZ0MXnA6sIsvVrtUw21Qb38ZLkZey15Wene
oph+2ln7xXLInokxfYWYfeJZlUF3yggcdsFTN9aX8pa74tYds6dyBljRRt3ubp6MhHt20j+00wRx
HE3nN+pSomMSoro/qVIhfz2wB6cdrQfJCy71hHsfIaQIgK9Cnd0u9GhZWBnbzUyjbgINRrOMJMgU
8VVr2u9NknxRKIrlY2VBkI8baqDYaevp0OHx0Yr2k44laCZSR+kgg6ZX4KayHHZBDGp972fnIq0Q
fDcZhmhBROhVpiFenIFzcK1Pg3o/pOYTakAtQmLjciIc9TVwnbpWmDdT6Xost/KdoAarroVg9Y1p
p40/V0MTa40yvy4N77v9CIWHyYO2oVYGs8tTeismpSt9KObpN4UYyM+akjrHvDdlcYkfHm9Goycg
fsvmHosyW+aXKZsd4HgdUdgXri1G+yYjFcTm+rJEiZTXTDG/tpNWll6fiKq516Fl2T7gHa9OEF0b
0u/CVbrhumlsNMRDkVG/sEpzzn3Thbph2OOcQeySzRVEwaaRC6hb6fa1ApK41Ceo4IrLVLj9Y+LW
4j4riyqFrOhC0JgJfoi9Vht9GmaAOb6VLasM3xPkcrGd5TXxeMPsex09pMbOBnE4208QP5NSb432
4k62+EQXNqsgH1KgA+vUraP5fByI6muDoCPUWwqotVwnjWbdmEiBFaZn4L0EbY8qW1BeNkHR8F00
tNKhTy+AxBNl42QeawSJEr3sW68YyUhD8BLx+7I3OdDrVsG+IfWgFv5UcKqEicILLYaWjBRpTHpl
T2um8ccBWuz0kkNjbgAvUtlCWU70kPtshhQMhHaL0MEfOmWGuKyTWSya+qJOQ01YXX2hY8SPo6tA
+7IXSqv7oBt21ICaVqrvzSLXRgTYbtk85GmRohDBUZutC6up/ayn5uhR5I7ERZ+mlbpXe6PiOL6p
cmPX6WDiC3TV4C2V4SShA30rEHfqTl/6LRR956+FyKzuahxq99NklQZ9mCDyRwPoSzqPDUvGzz2e
XA9IoU7NoWBiooFhNSUmOsuJHoyszcuvONV9EaYlcktPg9EMbZTPSlZ4XZs57q4qDXZdMOpANKfQ
Uf4esqKzHowxGfIfvWHhV9Vqnmwwwemg5TGpLqpLFJu6PQTUJtNLbYhEBqZeu4pnOzzRH5NWn1/y
sePZZduaCvWrhrLFQw4PfZbN3Lejp2XuEhV0HC+NjmX3ZKpGEilQkB8DU3FnKMzxlr0stASbFVMT
A3TmfS5yD+GD+DQXpHXCqtDFA7imISFba8XC9q2rl9CsXKqCXeLkGsnVmLdJGZJiWu7NqR+p31Rp
CZn1NrOTwG0HAuQNqQctXEiigzPNVcSrq1akDZo2026AXSRDDLklsgQz3NCLOpiijOtsdL9prJif
bZbkziMHccVBnWwArlWelDG3XPAIo1m283rLGO1wTCA/icBk1OIkcVsNDQm93niz6JJLy04s8Nmg
EwNVTVo2FlQQ7erFNqh7V2t213loas4mHxBclBIse3qmtOWA4HU0C5Uy7xtvwHPZA6RNeSTaot8q
TJ1qLzOz7LJ0Kgg51kaxqJ5BoOfoNTkqxDW0Hnfq0LncMws9sy4Inac2htzTJO5oC0dxrfFyXK7b
JAFsyORplu9Qxeajr1tdfmPPIwMXIGo4IFyclRzUhJZRlN7cF6Z5QIJKNicVDMwEhPIb6OpWjVdz
bgAcjSccbgvVKkdPn7CRgmzsFsTFtW7UscjFOPk9mVBExnWc3GSF2l61A7Aht/2cJwu4JM08bvFF
vsGZpjduo5jMy5sl25FKzUyv7bsvZr3sm6maFgia4lLzyrZnX7hTAsFAsF0uraG1LB+lckjvpAaf
PfBcFXt3FOSQZ0y5yQd9aHc91cCGttjd0sap0Jz7XnCoAk/w99RQr5CBaQ+ulmnmo2pWvebrLVdA
heLU4lPJUuWWT6owvDbtrVsxJqWGHZ85ajyaVcaCxupUM1bGudADXZln6huzoBRAw1kccMkiGCpL
WxdXatYXatQ0s2KGY6oyNzZLyJAGA08WyKrO9AehuD4CShfIxxJ4HMVnppPm+xbKQO2l6rAuu5g4
mfFhD05Ap0RTh0oV59BAo/TebUQOdUWnLbNoHHqjj8zSpMtFbfYAv6DsiaQVxH3a65rWywK10tZJ
Ll1Eht2+m6CqF2DB6x8C9JFXTqHMqMO2ozsEi9aQa1zjoxs2nbCfedlnPJi7pVOwybVFPQx9nrwK
Z1CrS5HLilnXaKSLrBZs9VFZuOkId6GNr8U8pMUVVVOa7obBUUSgCwS1uEbbZjn0NrmxOqCeaGpa
u342kCynjevzmTqttwzUuCiXVm0wm/nkHhhaeTJ0ztESbzB9Sj5XBVmSXQrNMOgFNppxaWbKsjxw
SLheK7mRRmhDzb/VU1XcmZPbuhcQXlXn0Eh1aOMsTTb7C9MAF1VpoqRR25fGriQaGHyZLfBGN8cv
ap3PWpx3SWWGGiRhHN8Q9UiF59Z4DO2VMbmeVV15KOpuvHdw/aWA2CNk83PoyY/7BNtUBGWnuIdk
0tx25xpjoeF6HdHMNMCX8dhUNB8OvvnEO16ZiMSgnds52hNc/6x48NwJ8UUCJFmW094IUNvTHurG
nX5aI3O+V3ltHhzKxGOuFdP3jOvZvZPaqArocJhPSH5ARFlMKCDlnsFd+mVmtn7I7InycJxt89Cw
urf9vMhb39E6FjOLE2eXM6rdomDYA+hkua/wxeKOt8K+aPRRuXAdOWlWi1cGt2s7BLKjjyD2ZEIY
C8eyxupm1fPC1QcETibU1ZPe/aJB4dHxHAcpZL9mI/oPKjaNzIP4AT1YzND3o53SOki0ivSB7QiN
eFg0dqsIMwdiT0OuLXHxrtqpLEsGvzXhUn0QQqWAhwtGvjs5/92bugaqBmnjIN4f8fNuYLGePqpt
Q55srMK1a/cI5cuqH3Ivs6Fy6y1LUt63wmIXVoUm6bpBBjSxzSYCs3wvvMZqdMMDD8WS+jMYrT8N
Y+fEWZXsGGsCXuh55o16lWVQqa3nBdXjppoQcRs9/v9Qle5DRoap497EkZu5HdDzConKlDMCjz6p
Rmfd5/2QunnIpyUz5xjxSzuDsjptLSVUW+C4K6/T7bIBDXlDOoGw0iVN6kPc2QKvw5LkuE5Cp0wL
ZOwcN4GOrjcrlJhgCp76zApNZbE4+HSk4lB/wbp6zIwItwrwOodFxfZodmDWIlPuFQs+dK5HVRW6
E6pkaMWdyzV449m26JTvqQkcFsBkYhwLfp9OhV61z2i/ZoTtFCNZWn4x4LmZiWB0p6RxDlqPyDq7
GSyjgmYMm1lhz/HiZGm57OwJ3cYLFIuXQV1AUen00EKPmjkZHdUrtLzqfTqU0BYnOnf7w6yIbsHe
GPTFmwakgIHRoxRy3xogi76uF8V4gbAPCV+3ty6RJc1ByFS5glyapBJQ4k5VwJ2gik6vXTaXXzUl
QdSJh8t8wfH8yAvPJIxWj9B9XiA7bRm5S+V/HH41aub8Wa0haJxn7XQlcejB0Ini0crnpg1r2qv7
rho7zTNdu9HDzKGOG9Vgy3EgH4/mMRA77BsGWVJltkfItIq2Bih9NpTXHre+6etZ0l70UPp45jTp
biqeN9CTxTX2ODhjDnV1tMM2MXLrReLZRp5Msc1QBpQ66QnmGo7idgKRH4DRLm+mvaIlBMkIvGf0
m9rO8ztbIdRrisLAPoTzrMz7FH4p7GlSPtQ5nsGPam1NBjQZrbkHVrUHjZ+f8Zx/qhdqJx63DFdH
FNdmsZsCAOKlZLQaEmiDofbfVNDSNfdlqVntF1Tg1ZsWQUMStEqbomzITQOikHUuqO1Njb7YEZvz
SomRp9D3dFFY69HMzAFez5x5CPrl/9k7k+ZKca1d/5c7vpygB01hd8a9nc6mJopsRSdASEKCX3/f
XSe+c7ypdPkrxneaEaktCy1paTXP2/VXePbST9zXIBLOrKruoo5DqjxGr/GdrDvOriLZdldaRw7a
tPy6uiolSTLFiDmMZh4PohvG6DgCvz/maqHyUYdwJA5hx3ty6pJgqG8Z6eUPzTqnwxElzA3SCW56
g4u1k5mPp25eN06KNxyHyKnq0rsknc0hKZ35aqlmjYrYCMfqj5QNqYcjb6qOvJUNu+ZMmvoUp44I
DxEqPJLnEmUlXhYvUHln8LhwQ/wMFmLmMl8ax0yZwhPXZEbH3svcRND+aoZOXXMZqcd6Dnp4i7Zt
3fto6mV9AOaZgoZbQX3jiLyq6HYTN/AvcH2aYT9EQwlN8HRuhwMMVjX7BWdO/EyZEckOB0kkr7kY
Rb7wHshYhkcBucWBMRIIc6d+d+hntMC+kGUmcOuoJwOSJSqa/1DTuHyKJ3iLRZ9CN/XGhP1MD2HP
lcktyoSgkgbP5yRMMNAya2MBDe+cx8HMviLzcFiwXSx0PgUBZauJndiBsSUVKrCGuAzw6EoxRS9z
lWvB2MWsquRoASebDnIi8gszrSQfpGohO5Ivyk3tNWlp0LGcRW7v7l2UxbKvdTShBi+InMG+GMhm
AEEapgLP6rxyRP0i0CHC83CZYSB4SJr6WvcyT+Pz46ZHTUA4fe3KxvNPwm8hS16X9t51WE5wJH7X
s9oLlM7iEdOUdGBXE1Jm9iggudyZTqXHCG5mlZOUwztlMhyjJzlVeBnrbli+1SFS2buxnfRQhFOD
CyO0zIY7T9Ov4GeTB0Z5qTPt8uY7JbU/Fs0Aeis6c+q4fyjrclS3FA8FexpQmmyuzkC4PjMCGjD3
STv38w7x5vI5bFz0nfdUx7yCA0ZqWciur9gNfOaKY6km95degHH+v4q70CzQujrBZ+jbL77fTQcc
GWr4/PfROv8y0YIYIVTRoHiLvsMzxwnpy8sYYd0IMvYuitICRcrHNmzVk/EEExnqAnFN2rRzk8wD
M73Nxhkl0nt0ZS0y54rQL53u/XsEdOBEUKdtsSPCKDJPHSIHMkeUykXGgVVuux+DyQJByU2C0lLS
VRrhGitugrjDIHOoea6DCSE0Rke0W40q8v+dQPv/wfv/g57KcxQdCRJE8F8lE/63KYK/TS78L/MH
Eco03s4ffKx+qu4rv8g4nP/Hv5MHIIX+C9IuSE9BI/YMocUG/XfywHP9f3nI9SOrcEYHI138n+SB
H/wrAA4XRbdAy0HtNflv8iD9FyqIkI4KfWgYQk4NkqL/IHlwmWdyzmkNFGwAd3hpFchLzLhXe1tQ
4H/m5KszB6dXa/Cb2PzvR4bNXY5sq9hDpUlrilKZ70HTfHcEe0fB4a2hz+mAV+H+obYO7Z0OYr41
eHeV8J6agE/vJL7fGnx1TuDsIC36MEyRRCXf2Z7ftw0NDtsW5XxIvZo5GZwmNX5piijRN3j/NvnS
kveqtN+a+Tnr+2rwNEZXyagx87SP6SFonG7fE/IeFuOt0c///mp026nAFb6cin6G+1SnBO9V6Ij/
+/y6yD2+zuS8Nfoqz8mqslYpPmKBE3nax8OI+ECDxpFty35O5Lya+0znCgrrsS6adChSiImUJHnn
i16moP7HgGDfl0ObpposRbi5aP3e9U9TV0l5XHxcN1/VtCw21wB115lDJ+c67EJ/48deV+L7CH/6
aqSqsIBDIIcBz7ZFIn/TeqXrU+HcPYYOAoUy2ap64JyL2zEK/1G95X9WLFkdDEOj0wgQM13wBC7f
6PZF0zB7t2nmyKhefOk0QtdbrPG4RE8searbUn9wnPdIv29t0tWy2HSpkQ6xuugq87OMup0Hx33T
vNe4cN/nQyt5oAvrDYQ+ohSxvar8hZl/VJr3n0VPVxaQwrOuOSl1Aa0vqCeqHskoDbrFttmvVp1g
Iya1GrAwyrmVXozer/eAYG+sebo6jj3taRDGEl2IJJnjjE9jh+5ANW1cl9WBLB0UiWkhdKHZUD+5
bRqeZhQlb1yX1YnM2lCVINtj8mIkmexiEJHo8rht0c8r9upQG9CLiEgQpj5CS1XsZuoN30jgNV//
fvjzCvy3rOC/O2Z1IoOFRtDXiAPGZ44TIHlvaAEIKn8SC0FQiEaVe/X3v/TGJ1431Fl3CRIZSZw2
dVlfe3DED3xGHmDb6KsvXKVqiRlSp0U30Ko6irqq7m2Fts/dtvFX39jMKTXS/TOcNfp7pGLxjhb6
nVqDt5Zm9Y1bhyQNHmOqGNC28cVxvPnzsHj+O3fXW6OvPrEiU13NDT7xgHbR3JDR5FUnHv5+Xc4G
+pv9c/ZcX29Pv4VSm2GJLOoxMr9EG/nXeIEmD84s/DrnmqJHE5yEaNtKrSU/3NIfZz6qsRAOuQ1a
CXnKsX35+z/ljXVat4mFjLFySeaxaGtxiKEwg4f7btvQqytFAY4RNo4di6WTn1BJuneU/Ec01P8Y
cLS6Z5Ep601QYdaq9G65ao/1GJ42zTpanfdROTTIB3iqCAb/h2nmG98x22adrP2peBAyDXGVuBO7
Km35C0WEZONRsFrsEUH6Thm4NW2KhDFJP4T+8LxpRdadEEabehyGVBVkKm9qd7qCpsJx29CrxYaO
SYexGZxXaKBmXDtfonF+r8Xira29ul7LhPTT4OJ0VNptbhevscfe+MOnbVNfnb3ao61VNZMFGY8z
ZZnfN/m2kVenbuTXtkH2eywc1H400uwopMS2DX1eqlf3auehdxMJ3LHo2uRe2+qlT72Nn3J14FoE
B5x6WDBr5fQZFAE/IDq08UWwZlksiYIgcFuNhddEOYo+M9ZvXJJo9R0r4tLFQzKoYEn/lXjqSbTV
Rh8pWn3JYZyt07NhLGwZosahb8RRl7rZb/qY69rgwffjUlgsShBBss/jO137Gw/B1cec0Lg88q4Z
C6An0RqSOD9IsvzaNu3V5QlaCZKsMba3FwSoUegf637cdumfA1Svt3dvaB83KRsLrA1gzz8RFNp2
vK5JoEOQRjI9rzWy3yhk+o5gwbavuEZxpjJhHRtwuScd+1HqMsoCI79tWupwdbzOxo61Dvqx8M9g
DsX1T+q9x+F943Q9lx+/XmtojiWVaBH9Tmb/qBLgoNtp21GyJpTFyF8jotiORW/cB4TVPwNVqt85
XM9m/RvXbd2/NaSOZ4cE17tF2svNUEjXIPvQcvGTcx/Uo7BOx23v9T8bvV4dtmnDdVKzaET9IlMN
4C6EHFRJbfzOn/LWF1gd5nMXcova3bGYZnsbSf8P9Oc/bds4K/tH9nEerDynNga0FhN0OmSOE3rb
jCn0L7cOkyi7BbgGVwWqI+NU3s+T3BY+Xfdgm4WENeG44JYZRZEpN00muR42rvjKyepRJcctdUQx
e/OeIZkU0HbbMRCsPFpOIo8tFa6hIYG6kiXhCH10/+OmzxmszgE4QlrGGucikLO5tM9wsnbbRl6d
ApIsTkNGjDwOQNYMEC1N3ukYfGN3B2cDfmU9zJ2c1HoUax3HqMaIkw99u7wn6nu+gH9zCgTnf381
uIuEOotR4ldQTzQAJQ2BIE9dDAXWj1RHycumxVk3sJt+NNQqKYqULwRdbDjfY1Szbho8WFk/GYVK
YoCaitoCyR+rXKR040ddWb9ftvDwEyKKegKL14KwBSd026xXpt9IHLrKT0Xhyh8S1Ke63rjFV1e/
u6BesF8w51DyGxE2p2pA9/G2Sa/MPtT1FHV9gqXuygTlRhRaudAS3jT4ukmuC43pZQUfMZkWNHnM
CcgNkCrfdpX6K8vXpCKorMV6p12Styi3bJZ/pm75nze4vzJ9x5+sKXusuE3rgxYOFGPotqjZn/nu
V+aJxVVQo4Ptqy46qja48fDO2rbcK8tvZBAbO8RYEAvUiXxGz9HGDxlenimeYRo4ayy1NP5uSNND
Vzvb7h1/bZBJwAK3wnoEfM57S1Cp9J4/dJ7db05Cf2WQLqp7cPpFotBtA4gTzkI0xGxb6pVJirBD
FemMDRLgbtB+ezNP/0xT+L97b2WRVW0EVHACUThL7T+FgZ5Rplb727bfn1THV9vPQ3IuATUHZ0lQ
15k3Jh8keS8GdLaO36y3tzLIxMoSaoaIeiYT6ncOoUaiaAYOCnXmNiE/pmWeLYrfQ/QJbfoKf3Yl
v/pjxoWWje44bCn2diaU36iH9qBtY6/uaJAGZ9HPBpU041LvF5qSbBnRWbJt9JWpCu058ZhWojB2
Lngqrtpx4+X5ZzPsq0WZ6zPFKsTQvbaAHvrPpIrfIbK9YVDeylb5WBFPNx7WexFF3HYZ5c5h24Ks
d/0YupGDHprCW+owJ1UjdwkPom3n1xqKMHqJoOi7EQUKvpPcJhGoKvXGQJ+72vahXqxNSuzCXqYF
+juHLLYAfG9aF3d1E+Gx3/jTgiuUtFr5u8UdR+9I2r63G39gtc81n/2w5nDk8HTJRRWg/+w9YZk3
tsu6z9JBg3e81NiJydTkyFg8KPEe9P+toc///mqTUz2g04rUAssirmsL0bPI3W9b8dUml1AWNbXC
TpSOuyMxO7COP24b2r+ctXW80WcuHwuD6tOcDe3QA6Pvd9+3Db+6lGoUY0S0nVEqAaLbky0je5JL
Gv3cNvrKQlOfEl7WAj5R7f+sx/Kzk6bbYqDRuuhoRuexr71WFI2kX2NnvJOV3jr2yjyrsnV6E2EX
tiP56TUiH3z9HiLq99sQAIzLD+pOOu7DGB8URZjU3xNLoHKJfpt02rRj0OJ5+QNCpabzUZFdNBXx
M2/ix0nWm7ZLRFZ3UOUE7eyhI7OIpblbOLBWIt5UKwJ28OW0+0C0rPQYvAzH/zRGaaGn91zzc9Dg
r07GX9rlywDFv3QY8SpvZxk9ekIJ0MwCB/uFa29SmUAr6cd6Ukm9T6MBvcsg8Mlp4x+2smBUGwRt
2vaiqIz41SQdNFUSsa2YKlrXJDl1PapJnpMjilR5N3hX5RJue4sBbXD5SVLiGOKPShRczB+7IP0I
9+zzlpMBag+XQ9cB+gGmAaEj0i/ur6lCR9oy9s57AY03jOxMb3h91k+LnAMJ2GGBkGOuXHiP6L3Z
VmaAtovLwakcqIDwGUIxsnyY6PCldNHEsG1dVsbrooyp7AZsljSNT5p2L4vyN0WQwAq/nDboPkoo
pEgKG3R7W7JrlcqnbbNe2a5ylgpNNR2WO6jRZMgmtATrbTESUCsv592hTDsA3xRnjtvB07AZl++B
6d/aJivTlOjFrxuoyRaVG332J8gptHqb1a+L9gi0qRbHM/DWWXiaIsPzuSvVxl2yMswWkW4UYSVw
H332MHJ6K5t0U5Qe5cuXq92GUvboIBTFwieaUS3Q/Oy53zbtk3XJHvyYsEObB6ye9H+0RHCdeyia
mvNtw68MM7RzlKBFEW8NSx8rGgOC/54exBs7JVnZZSXQveud/dIzzSobJbqEAVLd9jmTlWWGHo3D
KcCNLdFCnwHy+xONf9siGmAZXX5Q4TClA3S0FujmewKn5LYbmo17ZWWZelFexwBkQmFqVaCP/UFJ
9rTtU/qXs0Yz7gRaMx0KouhH39ZP/hRsHHrl8qKHOjAKfScFYBo3VMuPXWq2RQDQhHI5bSvB2gg0
rD6axh84A24E7zb50ugfuBxa+mh1IyNsXtnqGDto+kqHw6bFjle3ZV/JNLEKQcB4afZJy++06Z+3
Db0ySbtIVddeMxRurX7YMbkDbWbjXbmmXqrURhUB1LsIyVQszLlDVfk2i1xrYTkK3edpCotEB/Yj
hOCfCHFO21ZkZY/pgJ7zJcABG2j3pQzdmyXeaI/xyh57MrnBMvGhSIT7IlxHZcwfNno966o7ZX1T
N+cLDd0rh3nE4Mr421IKf6GzR1EvOBTq8WbpU2evF498dhIjtzmb8coq0ZeKlpgR9wIaHY/WkPsS
GdFNX3NdeccDgQJlJobCOuzLlLrPndNuqleGaPulwU+RndAVjCvHjyS6pDvHZmwC52TbxFeGGQ4W
dIcSVALjkDbXnSbZIONte3xdRAT/wQuqOhqKWIPtpMgHVdov2+a9uitLHE1lJfHsN+i7BHin283A
Amwz+3UJUaL9OmUG23BY0KkPsK0G5Urtt818ZZ2J0059d47fOrbcS1A1eOpt/Jir27JGH9PsjAjI
RRKN3sjPsQxaxCLfNvHVhWmoMqqJZlHQppVZZMmDEHJjqGVdSdRJsNQow3GodYDOk6bOqgqaPJtm
vi4miit/WFyN72mlPUB24WVk8nnb0GvrbBr0wlfwIuKwBEYgiZ+hHrCpagOH06XlM8+P40jjxVMb
AhSU4cs+dJXYtsnX5URV6wBm0cuhAOoog8TOd1CG3rs3z+7wbyIt63Ii49K6XUrUhWlrqo84wfST
9XoIRcO75XvF6PBeTOcNhzxcXaPE+iEth3AoKBXHZJ4+1F69KWWBJs7L5Te8BEnwHN52wBjMVKnZ
zrEi2LgnV7ZatlGyUNwbRSmim8gNriA8vnHolaGiBCJAyzL63mwf1JkYyh/VxN+TkPj9ggfrohkX
PfOj7FJ9EjaKd2Twz/A50Hm2mBOUfi/XvEybmGlL9El6QP8FpfsphH7EpnWB+MXl4CAQT4kZMXUZ
zEfw3I4GiIdt815dR+jihRoZKnJOLlL/WV8rD1Lv/aYbI1jXtMgqoYyRQJ/GsCG55ot4tMTIh7+f
+gp1+z9ZY2BJL5eFqAVUBZCkTyDBKffkzuXo3JVgONI88qaWPrewqfQ0NKMpjyyOR2RiIzMB+0UA
Bjy2Lq9CNIYS29yVCwhc4P2YFhTJv5/eG/ttTUaPAJKYJiAYgB+gOAQ97xcKZb5tG3t1eEyNE1GO
srjTMvAvYcTqDB1Q23byujhh6gMIdPqNPKWyOlVtWkH6h/7cNu/V2bEsXDRpWMqTnQY/E2KaM7hZ
/wxo/p/9sAam9y6rLHTszisOjiTw2TaLoqXdZin+ygnXk+ilElhzDVsEBYT2uUqjX5sWZl2ioKEu
htAJpk6j8rOrzFUwOsdtQ68vepA0S+iFYN4+24U2OJGkvdo29OrQU1xxE0tsFd/rwxzZZg90lm0x
wiBY7RU6RfHUdVaevDa4BtBwF3Vi47m0umfAYEvHmkgMTYyfmci5arp43GY/a8xwxYEMqRzgBhtX
722NH0AIYVuN8F+EuWJQkQHRGuWJdR3fRdPM9+iFCza92CB1d3mgUpq43IIMdVp4IlQGaQzDwE9U
dJNjEqxLzOqaAxXjdpg9vuxVVYvyhigT/zPBkv/a/+qa1MQwVIHDiMT04liIK+p6UzA8OPMwXqdj
XDO0UYUtcqKq/9Jb9oBv8M5Rfr5o/+pxQkjrcujJxD5Dm78+QQG+u7a96ApNgtnNO08mm/xxgKcv
f8NTggISFOFI75I0M538TidIQG47BFa3MCDzmrWDj/0OdJAvv9gu3WZJ64J73O5Ot4DjcAKhh+V1
4OYucm7bjvN1MS9Tgzd0CwaHGjXovO2OMbEpURWs9Xli2/R9FM3yFIeDs+Nxc+8wuq2YF7odl9+S
x6E/uiaQpzZup30V6j941Wz0YtdlPSowC1CjoTzNdXUbjjwfVbvNhNZFPVSA+gZBC+xBoMlOblTS
fNBiW1Vc4K4MtByDfuk9rEo6qFNXBiBvjptiQcG6oifunZo7NSZOqvZIobAEXNWm4FvgruzS7UGe
mdUiUbLiANI5ZWW1LYEcuCurjKxMW+5haBDsgY28SeOvm8wdKJ+Lo9CPR9GMDgaeUJNw6wDBmMk6
NtucFXd1M9cQ6YJApJanhHLDdgrwbQZxvwHdpNumv/Li/NQDsFmq89cc8iHSL0GwrcnGXxf0kGgQ
cyXgsLSWA3Jb2pPRpNx0XPlkdTWLMRnQFACXhbfh0SiSlcTdtMH9dUGPA33qZGkxdNAmhQPebDls
K56EeMzlZqFdr5cpmLDBHVLeNpRjzdsq2Tjx1dVZ06ZJ6ex2pzBgHjr5dHngqUo3Gae/rudZoAs2
ekJg9KqsICfUyp7nljPxnnDn2cr/evP7a9lzaAhDNwECZyfagQ0r8J4YZrbpxgc493LhOdqNBW2E
BJ14yZxluAY/72WLBUF063JokNIJyMVcnFCWqQ+mjJbccRHK3jb6yj7nyQHyviX2VJHpVEf9Q1yr
Tdeyvy7ZWQInGpthsafJOpDvJHzc297d5vb764qdKq4haoIG4VPfph+ZL/usi+ymu9P/S8FOg0i7
54v5hBIzeeiayT9K0myLuvnpykhHPxznLqD2xJNZ8Yy6QJrmRMzm56ZPuq7bgU52hVAYPqmDKQM+
sI/Fe40U54fmb0woXV2gfePpyk74pICpTr8IPm+4Z50Zv/cibKudRe1m/dFZEi732/6W1bW6WHeY
EwJNilg9OdLJoWKzbeOvqUcL+KwhcAZQRUXSRmm090bbAua44i4tFgIP7hKlWCWQ5+/rxDt6GzO2
/pq+lcyLw1Xl2ROeGGUOYjqI7uO2oIi/LuVhIe19X472RMOqeUHsyNHZPPrBexEGIGnPXvNvNtC6
oKcG15VCB2U4dYNKwg8omi+LCcjW6KZUKfOelgAA0w+SNRWqxCG1KfuvNjYBMLQVHdqJg1/vsk6g
GRAM/gJ5VJBk7cLK8dnjcSSuwRXUVTFOkIC4k4Dykn3j0oheKRd8UmiE+pG+mlUMfHSIDIO372jA
+G6KGKGQ9YwI+xw6EcQ6ALtPPQCZRD/uZBSj8DMgwBydVIVg1EPoayc6NMoN2TG2FaUPkNIO8yWa
rd2P3lxM3A8/wonS30K3V7fRx+Gx25dPCDeVkqUHGYj5u8avzXmENFZ8Qt1RR66gppr+ckYteDaB
CcnysKsSdgCGMeyfvdqffi2W9B00GrhAJ5qLfMZVD64t/+F1SzedIqfl/amEBM7ysR6gpQSxgNiZ
D9CWs+OV3yHUf+1IMonbiEdd8EdrhlmfAsT+KxBmVf0i2RyxnEbGRYbX64f2ijPDxjteAqT7IUYt
bLVretfTecNIF+fJpCJ6AByayuLcJ1OCK97M4f0E2QsDLrvvkG8zFn28inypUazZkqD+VNWWuuDS
n/nUNi4VP6Qx99FFHiA/sIf+hHNvIkDG9z0Tc5qHoabx/VxV3ZMBPrs/Nw534WMfVAqzUV3X5onu
UzcXTLZpBqhI1xzcZqTBfQPyz1mRY7YQeFmmbsjKjsv4kDTGU5kJNXNy0kFlZrdAYAcy00Z5Hrjs
NE6uQi/s+2NKFu5kwPMuHw3kKZBWB2nbyQ1kWcNsmXXSHM5qNGTPpWZ1ntpRf4LMgod+79I1GjDs
2El+Qj52DE4QNvLYEcGOMc00iAjdznGgzpRTAUJOApq7yWLIMLAcKkD+V/wMJH+qpJ0KPPSHOPMi
McjPuk5lkyGsm0BnLpLulPXURyTdhrCiTHVBrB805JHBNwaTfVqymvfBvIvQdt0ddJNCwkcy1MEg
LQukPDD3fQL/NkhSuQdg21F52Lq0yv20bNgBlO/Q7rx6aL6amkHW0XH7HomirtZ0l7oNmT4IHSaf
EDig5W4wEQR9ODXUHCX+uT3pNFCAcLYiTO+ROgD3uGuF6Y+UA0iJImo0yZSZE0PIBBoakPawu1Hr
cv7szdAjmTMFBff+JwDMUBp1K66Dm5a47U9/qax7dFLHfh+R0/tjhuzMB6DBmhgxi8oZnyi47W5e
hbFZrqPSTG2f1+E4eHtFASN+AJI+cg+accC5Z039/lgagOszGenpXkBEqDvAtgKd99E4/DAVeNxA
yACQd0Jm26mPDgQjPpEYqOhBu6G4npyRJy8m6p2imfAvWTXVMvmkhpRDwqBWtu2bvZFT2D4CNdl2
v7wSxJQ9bbSf6gxyNkFcWBUwYOC6iUVllzdICw1nERMwmnL8sfN4N8RuOB0hRuKnN4MZznsAslU4
ltjA8LnwLqTPSTlV3nOjnQrKVVB+8aCNKRiiaHHNh5fOc88ocBFw9kMSBHp27kjhYldVG/PraixD
e9XF3tLeowct/tjaxgnyxp2gmjP2pZZ3OE0dm4eV7uNDu0RQhBkn0vAXM88BeWG9R4t0qMvpSnAq
WTHENv7Vap/rUxtCwOe26zq4Cz6f5Kc4IhBwQaa0/qXaST30paVJxgdYlJPLxW/4c60Xh+68BT5G
NoFuHewq+Evi6A7YE64Tl+mdJZS5R5BtBNvXcNUgfZgmLNgnFuoeO5lWAOmUwMc5+9pxzNe4Sztx
1TfLLlhwdmTGY9F5eZ98YFbnJYUDWUIvoqRztgTj/cLkfqjkY+OMZNnXOkq/dCDyJPmcOAyd9F1K
Q/cAOL3rXTlhmvTeDtp78qOYIwTNvFiSr6DqJ9dp0JvbeHTqHiCLigfHqEU/1CGEJahb3IIFn4cc
GhBX4AndEhNX8qqsw+UWzG9xg9gWrvigq10fv9vR+tA3iSmzOUTYGGIEJfmjnch8R8qwTXJizBe/
FuRHRAT75g/u0D0OSbVgO1QQksljt0p3VngNbsWyy2wczTRLEZTLoqatvoVTepjCBqjGDiIEiKKX
O0gYgBSr6LGy9hS6db+LSuSPZBIcRwTiMuLN95TbESSHhWdECOiWBVGHzVk/wpfQgKwTnUO+zGSL
MU8NMDg7mgBIQPukv6l9/xYaZLsoAZLfONPBd+tqp5Gm36GJ5mZJoC+y403q7BSKjnaUTyQve2ci
mZfq8mhZwksc0W1yS9L2g56hk2FC+y2hVB2gjRbu4qkxH5KJ9TtRU6l3PAJWnqA0TWPvpgxnUGRt
ISySBigN+NCEeEY4OOZxv3UvMyTg9iMTJAvxcXOn4VBO8OZbb6ZHKJnckml09wmTFuW90EBSSQM1
BOnetbH+gmWM94It3gnRrG9lCGGhIDA7f+roDgDDX8S41d45KwekqMOBF2DbA4hmx5lTkTPiqtwd
NO4W7T24PL3Xc4IuYMeD+1PrHKLeHfqM9ZGHgtwMYXvLSmt2cTw/tt04NIfKOl9CFFRkDWuugZq9
9RjtIfgnX3rTpAUE7cY9M/EvAGrvaIOccQ6e1W3U9grmAKl2AY0BvDuX8zWQ4hE+QWIm7xzlQbOF
jnC5IDMpD2UQN1lqS8hatKWTh4N4YglNTr6i4w7A+8ez1vJ+aCA9VPpD1mjgCgboMmVJ19JsgmDj
HvofzRUiFjH04QwUHM5s+Gzs2ugB7VQJrhu2wx9EOyhqS/BIhmSRDz714l8mZortCLRVPkDTEXBb
MbXIPHqA69Y30GOMEECYtDffLWiogvRER8sjTduyyfH3eX4eOZx5B3Qpe7Zw+8C7jV0HyNOQWk0z
O/bp934GxHWooQd9lbYs/jRwHtksmJX9jDLG2D2AIME+mbY1Eo5fWwLv5oepxc4cpzGjQ7W8QP02
WvYp86ucz53/SXYVtK5GCNl8SgZBf40U6Z9rzjVWRzewKZiTSNAPAZ1H3CKIlt3Fjm3np7EjtCsS
6qb+YfSpayC646hwP3gjD3fQ1qHTKegMu5MRkxpqj2HzB19UE59CWYbdLoVyh8j9QYIN1/OZ6B1V
EGPLwhSphMeAVN53maD26aXsXQgH+QMirmeJDfHZBdlHw7NKq/ZUQQ7mY6/mcPgCQR7zS6EvrYIW
RzBDhQpuMRJYpvPC3RzhYnuYSt73e1+3JEK2b26bU8JF/+x6IWv2Q19iQwqdWuhQVgoVvqVOxntl
DF3gn0DmKAN4XHcPgxigf8J1F3g4WGrA9BFmhYoTkd3iZWNDZwFhPerdCwU9yWcAHom8H8HchNa7
q2V5qD0GB5EESWxzY30f6LOh69RhGoJ6F/aue4Ln7EORAO/BG4dQmXu15xVhJGRyzYj24ZRFyzLu
oZXSQnQ8WOyPaGaug/0lHHUcB7etd2Vb1vSxQfFscCUCsJ2wFOivz6YJmlw5xNMgceSADpkZfM8W
YokV6TJlmwRam7Suh0cQy7v63gNIrdpF8Hu9TPVLOj/g8YImllAuYQrxi+YBukGVyvFOwH26TDOU
fABNiNGdGkZlkXpQMYKqaaLLvAQqkWVTvYhnq9PxayjSGjvDIbgl4xpdPXnYlOZX76SlnwFYol4g
s2Y4dBDjlp48fnZNYkvaYDcpOPCA6aTjNYRrHHCqwuRrqIPogxROU4DLj1dFDeI6jkKvvIsCFU5Z
00w2/H/MfUl33baW7l+5K3OmSAJgU6vuHZA8DdVZltwonnBJbtgTJACCza9/33Hy6kaIU36F0Vsr
g9iycHhAYGNj76+5iqsCEnxxoa8Fpfv+rdVMfsDVLgqTbhQlSYXvnv2yuNjMLb3KIFkz0ROhzrqm
XFNvfau8Rm0p4Z3OEOuip31uSyfRAM2DGD6Ow5MD05n10HdICG4mRN79TYucNZmBCTyWwcDdF1dJ
sqe48TTDSTlbyw977BUPNKJwM9odR3tX8Bik8XUxzts7ACOrbwB76CKVEx8gCoucq0FTaZm8bKfd
jYKDAwwf2kt2NICrt5x7zfiX2G8o3FULuh9GmLOEKVqA57WY3RX+ob3iSenQWyagr5TuYYMipOeW
m0S1jRKazQEt3LSq2xZJGRxa38IIz3loha5wEqk2fBstYTW/gYHmKO4Xb+tf4OcB89Y25pWTbJWP
40lKIkjGxt2HD02l72vZjqAnLfVT1Wzr9AQLMq5TUu5TDnlLx8mwAeB4WnTyEuFhEBQj2kdKpCuM
QOvT0u7+lY7UxXBo2umaSkgdIqrPTveEzK4LEgiWN+D64EEe4RfZfGVVtbxFzZy8r0O28EO1qyqX
wGcjSVIBvFgR+52L98/aZg38nA5lqKpzhXZdUq1QRT+68JYsr1st1+KuFm7xftLsDagcNOG+mwV+
pWC0DooUSZc6LlHWImvdXsuRwJ5m/+5kRWE8Ux2KMa4OsCkqmru5IbtzcnULOz1Yxn6E2K9zOzgh
VRkJQLFM+oigPL4LXC4O3kSIuC2lX73AV6xqExfp7HIQzJuj68Drw/MWtx0gVb6eALzwguriZTM5
H7bWowkqCWE6QGT8BCVkuCBO+vOo3Ts6j+OVcqIAzkFlFzoZFKtJcSrKCfbqutjjt/HS7c+c8eLK
gx/mXVvhOpjEa+81txHO8O0F4OhNH/YNZ+BJDXo8r95efhqHeeOHaQnhTAQjkVEfh9JzxzcozOFm
rn2khwDHFl9wke4eW6n0ua/34DxFWj8KBMvc30gZXLurqtt71PL7r0XUx2Auw/Yw8+FuCFnEEvlN
K8QdfE66Hr4EDsLYGFPyNAG8RRMfKO39MK07v1Njo4oD/JbCNx5Av+pcFgp3035z2Wfs7EvFxg03
50FMazfjVhuPN0O3jmfmz/RJlk3QI7+K9XLoPS6wqnAoNtDurOM84AOjydaE8B1c40n710XLCljw
hsPlSOjqR6/md62mJGvb/aqBc04CJLn7QJtpvxldQEpvfRKt73acFdOhK5YBfKzSwdx5PAzycV5X
/2oo5vBdJTeHY9Krvk3hqut9wqxRclWTdtjdg8MmH65LBU7RNYNVkb6HNRniaO058i2cF0sA4qs+
vubd8tXd92B/lj0rvw6+jmEOTN0Wpjzblq6wuu5OS7FtbgJfPoUFoa7dfT0w2nn1AW6a623pN+e1
7O+3XtIFFQo/zHH4A3eW7LU7sNSB8c6XrYi8s952+Vh7/tym5SpEB9dXT045hdxHk0WS7g/OPsxe
MnfUf57Ctv1N+zOhZ7fHmZRqAiPMY7OVKOh0Hgpgm7/cSujBI/1quXOaGYoe6SKWvbpyQ8bm602i
M5tS4fvjjdO6ESZ/qdx3LeTG5B2sSOCdAGOSaHpslhK+Rf2y9fM7VfP6GzoNimc4gjVqMRD1xCh7
sOm08mfW3Dgr5t+HC9Q94z3vjnzaL6Kcs9jYmQFGCjnKuCmQ3tcefdNEPoeTLgL7rcuL5RlGU314
CmE+3SaIQo3MonasvKyBCfx4hFGT/I1WK1q9Lm8RbRRMKtqUUw8nn0DVF/7Bc+UH5xFuZW0ODYlu
ymetx8ewhWXL9SjqDoua8jrTAx2apMeBViVI5cf4aiOzzxM0e0D3b91+rj5GF7B0hjNjLBMG+QgO
v8ueykyIPu6OIRlkfcdLXuDW4+tgPMANXr+oosYB4GkfzUY4OM5R6k119NgtrCnSyQlYfeMSlDXe
4RIQbzmZyea980vA6r+EFYxp7+C6qWYIgyylf4LdcCfuo74fyde9HNrqFMRL8U0rmD9de7iy79i5
rWBvvBpVgqwSde3cl/7uwn3Nq9CNwE6XkcAh6lXDnM1bjzv1WkXV8AFqQaE+EOWzO4ISJyyUHUQd
eu+zwb1yYZunsyWcegKXKEzGdVO3Ezk1fjy1R9pjBj8sfSv9A3ylNprpsBlwvi2qH55mmK/KE/pc
0/pmXFGpTGZGhi4potYt0x6CVkVWe0o/9uRiOsxhSQPczoL7NKy/qupjMDdSHOfCQf1gVvOIbDeQ
3njXDnHpZ8UShvXjOrjOmMJEz13SUeyrug/nZjr0w4x7I+4gfXssotqLv6GWxJbDEHZsQu8KmXYi
UZUaH4Bx1WMShfiFvIvcwG+hoztXMKUKUc18mryygsYjihhBnGCXEecNzFIRaXtZRSoP4O1cb2CB
9lLftMiyqjUJtO8XzyWJ4yqJXdqKi23i+Fy1+H+kSA1bkr7f8T3KqhPPKH0HoFKhI6rgoyzwhvoh
3AX8A2XVZRwWqSHKTbQPnl2u5XDuRibZQ7z0S3EISixymJyH/N7tXNV+jmB8h1tv15RN1mxuFQJX
4Nc0lhk4tyv9JNnuxJ+J5iMqD3qamwPwvw7uTz1MsdOQSzdOVuTimxUWDsZFr5smisAmvC74eJYB
789DLKI3qJhRy56MyccV3uhxqKKM50i5a9YNLU/2AWKxNm0qWAy/fvhipTJQ4QoinegO0tH3Wxkf
rYY2hS0HHGNUUQhbauE7SeV2KnU2ZtWiZSZGf0cB34k4CAC4xNxEu7jDPcYKq8r+AtBvJgcA0vgi
TNDAMpfLazSXLFUsTIB+GcCbchzBMMJeb2BjOt3jnm+H+WSmuKVA867b3AaS/iG5wp31wXcdKzAP
MwH6sGB2yBSAvARP4zUJnRp5O7TSrFqazMTndyjq6ra6EMYIPYpWvdchswIhMBMcDJ45AMOBM15N
dfyoxzCflumD3QI3uqVIJfwB2s0CnJ8hGTyetjqy6h4zExrcAHyEuwtkllBxXW+jxfWOw1JZikGY
ypOxM6KKhx7a1ezDJ9RVX5UTfrSaExMYvIoeQRCQ2qsLPwRlo9RpVrs5MTHBnZrgH6RKiJGgvZKu
VY2Gl5rslokpPOkhwVqVj/Wt3e430s83tKRWCBvms9chVmwusEcOhE5i0oNN1D/ovbBCHjHfQDX4
UzP5kGgF6y+suhdS9ezgc5iI2r1LA8LgFXKJ4WkF/na0e0cAve82ZJ12p4MpPwnfNZ/2GuzW0n8b
+9WJys5yZGNbhnSOvUYjfrcTahyA8KEQxpF62U2KcWDGpbe1AnjUqziYT4Per2FxbAVpZCa1o+iW
qREhFsrOmiPz3bdxGz9ZPbUpPolObwBdb2gTIq3/tq7tEdnlg93QRvrTc+jvEI0Ai+LQeARGdT+1
otdWyD1m4ulL5o88HqrpSqzsxhudq7Er39k9uLEv0ReFLO4EZUIW+ElA69MW2FnJMBNGX7i6QU0R
Owe9SUAHIDVR2ZGLmKkyiTN48HeA/69AU0MpzrkuXLsQaILoIYJfDqODF7nV6rc+9sasq2lpd8Kb
IPrYi7ga0UO/2is35aS7oe7PNIMvC+2vyBxmgugBCehgbCKg/D6h9vGph5zyp457Y31Wc+EGxziS
7v3mUiJ+8l2iH34gNXGNctmHELx8eDXjSwDfU5flzYom+PW++BOQD2jbP8BYoKiBd+GdVTCmpkKZ
P/W+B5tz5DFcNU802Lch2dupsdtnJlkAajlFVNR4+VFM76fSv+Uet3pyZlIFqjiApC4uh1cDR8EW
F/FPHRulXTj+C1kAjsf+7kE9JwyKQzd0dyTc7DR/TKYAjr+54BLPLSW6gjKckpgAiGMVfEyuQKjg
184E5lvN9bdBk/dqgm/1/zz2JYD9YEOYZIGyqtBOB/DpanSBtAMZ6UGTJvhYbHbYezC3X2c0cHDo
/XgNR6TrA0mo4s+Nbn4mk/A32/mvtAHQPzYPWjco9GGJk059HWvuD2lZRKpKy3Zy7gvOLaOeySOo
CyEariELShr50dv823BWVoUBZtoQK5iTow8HbZA9RknN6VHkHGrt/eQtX3K8v75leCa/fgm8FnUh
sSqvhiUg3yrXnaHhucBB/X9eRH83/CX4/UlD1iMCGkYQqrlCU3R77xZr8xsRfWW1bVFcfT066aZA
hN6AqVkCnvue06C92yz3ds8evB59hUN9t2uodTEUk6AgBV967cvFqj5ATWXQvYX9iqK4PVV6vXJi
du8QbRVyqMkkAEasWQLA5a4Aq2zQZ6UTOvJBtf/khP9+5fjRmjE27sBIicplzK+WWaFqHlTtdqcg
MggA9Kq1RIVw5u8gqjI9iMpz3w+AgDlIjfrwS0T79rpSJGyAKlcx2qKl8z4iBLAZhrzhrVg8XE9H
YCwH8EDd9YtymDMecdLL4sZDPg6w2YTB9KiLi6j6aifoTU3+wjDJkYK+NFwBgHstpvG24bFVjYma
NIB6XTRdAFLKkRh+reIx5dz5bLVCTQ5ABzCsiFsMTf1bqLOL3eqsBXbr9cqHUbPSNcBtebl2gJxj
CXX1T7KevwkIJvhfF14dSNwIcwCSo7eX4+oR96v+k92EGMk46D9bXAYYXaD9s25lNtZf7Ea+fJ8/
B7KyFZ0uR0y12ydrcR31drVTasp1Fs0yxkHB43yQBwfA43C2Mx2jJsTfrwLXXyVGZmQ8bDK6WaDB
ajcdxu14IQObZo6hvbg5ErlnUFGxOu+oCfGvRnBMZ4bFN7C5TEughwDR65eD1YObGH+wZOvS96c4
bwFOy1w93OshsuNU0L+g+4t5H4IQg1NHJCE7BkC52D22sSPR/iByhVtKHg4AOURTsjTv7EY2Tjkg
s33WXdD3XtuAAx4m8fKb3cjGZmyadYmAXA3ykLIu3ZVsUm8AzcBudGNDUlU4XYjGGBS1XTQ8Z6Dy
9mq1U5qgoXHEQRm9KAFOD/KGsfoard/qAMRw/ZMT9PKMPzhATf/fFUiCoAvHII8VaW993hXvgBy1
XeLG3ownx6cS2NY8Ap5JM+84Nb7l7jHKVo3olnUHuyH3XJ35/FMtdqubIzXVOus4ihbpqSBXYgSk
/8u0W6agplgnBQaJwGwVIysAEUrqPTTeGFlVCWlg7Et4W3dgWlCWN4t+U+zrrVzko9UCN9U6N0Dd
0FFlLHenqoRvdtEnCw8s835TsLMcgpqyfWF5z8gjqAf3Aq1Suwc3dqYXwQ/BbTE0cpNceOWVoHaJ
ranXuehmjKAJCEBludVnT87zuQCaxC6iBP7rI174YeNB1pHliCvVMXRclSneV1acSmoaZcutIVID
KpfrGJ5AIbtiqrWcFmNXLgsUetkws3xc4qxwYlA/7AKVqdZZ0qnx9npj+eZF/QEISvcQe/RnfLi/
CYOmYOcYAm/azhg9Wth46HhNUhdZlt3rND1/HVRPpb9gGcKk44bPzUe+U7u7mynXqWgFTakeu17O
UfOM+1W4pItsHGkXVUxBva0agY1Z9zWPuXuupJ8qwM+sNic1FvleOC0FBXHNgwkaB8sWv4ORjl0M
N80zh1144DDOa76ysQLwvZyOqgj5yerJTTPkFnBsCToG3uc4View39qzUJ7lQjdi1l5FQe1WDssB
snloCgBM6BBYBhZmJBNRpyE06GNwAJtp4gE1mC5UB5br3HijMSTpgNiOWL6UDTgCdCociDDWZWMn
7UFNV2RYL4VoDAqa9/uY6V2kPqQM7d6pEblQX48ml3duLosi9bwiJ4tvudCNwtYWutMClwU3rzU8
l9YGQLvYLgsybZGh9rZ2gyzdfHKmx9Hv3k29Y6VYRU0l036oOkD3NNCpvf8BXpcwWm8Xu4Vi6pgG
RINtBVB97m4+EMN1/HEJ17dWL9LUMW17ofepr/YcZOPORwWo1u9k29s56lFTvHRom9UnTYioNQe3
wdAfZOza3VJM6BLMf2J4cjdrPrshNHG6w1AVdmHchC4BdehJHJxLPoyoiqH12CZio09WM25Cl3iA
fpFbx0sORgRgQOwW0HTL5zaS2sIfVbVLZ85R1c5CWeUtOLJ2Tx28zrHmsZtlrcGRrOWWUOonDrOr
1pqoJQ6H9TX0ijlvQExtouKo7UQkwUd4/cwN3caKz3TGCgGFL2Ahg+oTie125V9AS5z0K+Rb51yD
+5RVsOY7kMXONo+asCXY2RG/bvScA0kL8p93Wy52Bh+UGLdMEDfWOuKlzkcy38mZZ4Ci2QVBE7ak
yVSCf8QvRFoJ8mfb5k4XfbNagCZoaVrWqdvmYM4rFuaLcLJSBHYx0AQtRbEGl7nGClwp7P26YRuO
lascu5zTxC0x6CQq4XozkGdEH8DzYkkZKy+zmxZjX/ZTsxDU2+e8HpyHvVmOdRu82A3NXm+fEBZ/
K3ObOfecNi/84W20dx/shjZ25kZh8lEzNefwVb4v/PiDP9iJz1NTlZaNg55xhZhz8DdP3bKdQ0uH
T2pilmRTbevi4Kk73wWNOvSvQYz5bDcjxq70uotIlTfOuR88le5y8IbaLukx5WgH1SkWgcyc+/B/
2/v5NLGfedpeFtkPymEmYgnCHKBCzMuch3zc4kPYi7A+6EL4v5XoCgdJKGljWWcyIUyrWlwoT88I
5qS+9jtxpUbHLpKbTrnNTOMKFn8qj9sxLSCg7wJgbvVaTfxSsZNx8zlV+dYsxXvpjvVN0Yd29qTU
lAQNginEIeSonPSVmzhzF16TlW92R76JYoIoQzM3rEbEHS5ugXHWlrVdxDVRTBA4jBayYFoWFZxI
LG9miJvYzbj/OmpxNCqdVTgy32WcgGELVe/Q7tJjgpj2Fk0wslRgRHyKQCbhlsMadykQfJsYYncq
97QDinyTg8ptdzs2YT1x2CD6obyRz04Ia9LmDAGHn8FMLrH6B5vfxPUQumoX9GGV1+C4XC/YRWcH
2mZ2p6YJ7OnXYFxAd5K5aNh7skUg+MZQZbBaIya0pxu7CZyhTeVg03VXs6jfj5VQdvdXE9oDoAGJ
4TMt8yjuj00YnpuV2ZUiTWRPVYVNrcte5bvXPTa+yFgHHrrdnJDX+8ZZSYkbQ6PyXvvfQCX/xGdI
DdmNbezJQEUiajolc59/ZWDRtnFtl/6Y8B3WzZNfKEx2wfcUeIYjjDztzk0TvgNxGH8UlwVd9nI5
B3MrDixS8ifB9XIl++vuAU/q9XTHzuDNEF2RODobcrUAsvw8jaBdAtRXT/SgoOrkJVDbAufT5h0Q
E7W4yHWBHFIs8t5xRCa4ADMZusB2gxtoIXfjC4DoIwRgSndPxmie0q7wrHAYxAQL9WqiTqQ7mQ/Q
pzyOQTNm4QClWrtHNxLo1lFrHwisTW+u3JvOg7IBbs+b1fokJliogrVaBWU6kcfeEGRV3z8x1dmZ
cRMTLsQGX0arP4mcx+Hd0Lyty+DRblKMYFDCJoOC7SNy0mo4RpAvbcWtyh/EBOyoql7F0GBowUGA
QiROgmX+mSvPj88kYqJkl87j9T5SkXteeY2JvlGSWx1IxEQDQREmWvTMRR5tEbQOimTo7TrixEQD
LbELg2Dai7zmxXEfv/puYbcvTTyQu0InRbjRlHs+yWCTl0bK7p5FTDxQsNd+5cB4OBftkMzxCj2w
wSohQv3ndWzcet6CnwS9h56X5VO0rPX97pb+i9XaNqVAoTwRFXEwTnkJ51EGQZ9+tUuJsCReP3ik
NvCOWwy9RJXK2m1u0nAcV8sVaJyifObOMg0YffKaU8uhTsZGqwYQMYU/G1HBfqfsepx1IPaXZTmc
qxmYW7sZNxLc8UI4I/tQ5h7QQEjl3kajXUOPmKigeukZCOhrA6iKB2htMXTLh15C+tDu0U1gEMJJ
UcgK42u1eNm0t5+gI2JXQSQmc5hW0PAYhMPOWsZXCmJEYWGH94BI0OuVWNX9LjSFQgiHTDfEYrcE
ijh2bTFiuvhuu+5nZ6QXkSaS7EAeBZ7d3jQtfF1V0wkqZvo81Zoeo6rcT6C9a7vD2MQGARwpwpKV
+tw6wY0DwZVYj1ZFbGICg3gkPaZQxD7X/g6RKxHf+kVt1ygkoVEb6pZFQrQBs1KL7Z2YuiaBmIJd
3k9MI9/Y6VGVkJdJmaGmsYRRPkHx0i7pNMFBpBEjXS5mZzFEPqDmtQQpnt+qiEBMfFBfVNrp1hCD
F8UjDFs/FotdTmiCg0Q/DhJK1/rsdBBEhJpgCIECq1hogoO8CkKp1eLDxWWtMu1HwAc9241snJqz
8HpNIUxykbj+rXP649IKy/m4pFt/wtDikNxExRcI9U7r9ajrY7zbed4TExk0oo3nV9Wkz7rpiyNE
vjxICHPf6sJMTGRQTGFljhaHPos1zCa3eV/sdoxhYsKCdN+irjLN+qyUd+uXZZeWvmfXXiemjy/S
Y90NkHI5Q7vnLo5DaMSHwi5UmdCgcHBrPlWtPi/QScQHnUio7daJiQuSwm0ZlFMutlDQmQt9Du2h
3a6USv4CC9JNMU5up89cos2xtXtwWD3yxWrzmMAgxwc2cgYh+czX6bT3QYJJsjt1TPiLGymOOjmG
DlmbdrJOx9LS4sd08S2g2A1pJAy9rvsxhoxy5caWr9JIZcU8ubsrsHMa1IQSPjTvI1dY+m8xI5Od
wItiYoXwN+RhU0bmwwDhGbsXaZyVDaRmNBTq9PmiHITmFfQEg692QxtpLCRmIFgEr8Yz2emRQ6km
iVBtt3tu08B36OFD1ECD+Nzz5tFvX7gTWsHyiQl6mQYew2QCk03cFWcCO5WTssuOTdCLO5OGQy8L
iYmEu2tXncDrsbvsmJgXCHTKzkMr+QwDuCQYSRpAYMPqPZqQF+Fhp7R9o89lvWdtmKvR0sbURLt0
vua+hjHOea2GDPWkZBjtICnERBa6k9gmd0D0K7dpzeoIdOe99CxnxNiP0CQMWq/Ec8exeIFC9qPu
tsZybGNDhp3rACePsStyM3tRCoU5y5GN/dhBjTxwcVE4z+OWbMXXMfpotUBM+I8qq4CpFQsEeJoM
SO5k6abfD4P/+Lz+Z/mV3/9e4ZX/+i/8+TN6n6IuK2X88V/veI///uvyO//9b17/xr9OX/ndc/9V
mv/o1e9g3D8+N3tWz6/+cBhUrba381exPXyVc6e+j48nvPzL/9cf/uPr91HebePXf/7ymc+DuowG
Cbrhlz9+lH/55y9eSC/J23/8+RP++PHlK/zzlzdS4bz4x/U8PEsYY//jP/77f+t/5LJ7HnBU//5J
fxru67NUGJsGv7IYZhxB4AaUsgtmZfn6+0/Yryieu8RnMaS3yGXLDVyo6p+/UPor80KCazV+Dnfi
S6otOVTp8CPya4BBvMiDaRcUUtHJ/7+P/erV/ftV/mOY+3teD0r+85ffN9+/i/hhDEumOHBjQt0o
DH3P7EJMPAp8x2vEe6abh1ZBMHXyAucQsOaFQ9PtUMEZKuvnaXxRjYqPLZwbsrmlQMT54/jcunI7
qGnYj3XUsTsYKezQrIby5ABZwVtKcW8Ppv0DJat/QLFtPs5CzWenElHW9+V20iupzztU2w7MLej1
Fi/8xtvW+gSxsPi0o/2clZK+3eQeHBevfSbhsEHarcanQGLx2AOcn/bBWGUcgOgsdJoOBj8uNLxB
icgWMUIUV+Me5Izojo9jsaU7r6654lHmxbCk2KDzHpfDp0niRIz3ur6LWibyMOpevI28jYb+phbN
l36vX+pQkOTyF3HhfqDI+hNHwkSD77/JjslEttPjHHc3jhvJhDR7DY+S3U20wz9V0VYeNFeAPzLI
jCxx6Bx2GrSoICs/hdjeNz8qrqD/VlyFytnhMNG+VNscp7Lij2Wob9dRTklYqwkmByhWDgIij7Ns
XkIq4KYHVsIpqvD8o3Cbd9PodXnd19WbSO0KJEq+b9cFU9sJ1ys/dSm/HwhuhVC7pFm7htGpj/GS
4Ong3axjcDe30wY1kRUi0J9chU+T3QC1+2FM6RJFibtgFi5/xYPu07KJx2Err4tdjQd/wD9mbABh
ZGpYClmVz17t8SwCawcUL3Vbbe2SgYYdHmAC1CVRFbybh/qLE7hdIkX3CVyk8Rh223olO2jh7v7q
smQD1zfj86oOWjhbKotpStbaFbcuXo8fl+JpdasAXx0i9aJtvhUUfhDb5Rnn7lMcwxwFqjcddFD5
/bTjfdRNNR+Box0/jU3MzlCKqJJpJ94NGeDiskSM3m2XpbMSeQu0k5PEUDS/gaTwfBMGYCbAZmyA
z4gMe/+hgyPoi+e509t6n59gxHHy6znK9pic+VS/jF4QwfCDP1aBWu+gr/hJFuKxoE2fkmZ4lHja
ZpJPg9vfe1Khebas1VEKpz00fv8Szu2XrQHCjdKuympKcCcBGw9CFB090gFGFXFV9mlfOVeVGB/j
DUvBv5jBqKH9AqXOd17ovWXFNpwYStJHGMZC2rWNMYVbCy1Mt5cZBwcvhQAj+zDXzXDTFOG8JkXr
wLhj6+59wc6gUJcZKYdHsWGfwR/kG9u8t/qiYr7MHZZdPXxjY+AkkKLvUihTYhEG7nCqHbodi96B
7UmDlmncL7dNXX3ag9HNnHLg567B1K5jqIcU6o1wa1YLB4lkK2+CnUEnvGDBQZX77cKwZlaG9+nW
ITl2sFrHXCjvZlzr9U3tgyK/SymzuC06GB3K8sBj4adNSVi6AJ6eui0GYGRaMkhx78d93yBkUE1P
kAEf03kLQNZ1C3maeFl9URzSiyjiXRVO/a2I6AmEAg7WDBwMKOphpZ7YfYiwSHyX5MAD06yT+3AC
9xe+llEnM3jcsnSKB4p2xf4BMxkcIIZy2zUuPXNoamaabltSMX9PXFl90fVyC2HHb9Ha6Q9dMzYJ
ZKWg0DoVUVLXeDQZV326NGo4zaW/IkltYALgi6c2Kl8g4v0cubrLoG1XnyDMCUeFAuYFHjZ3QluJ
wIdSRBptMWyGYKF80lBcP/A6cpIm4m42bqDqz7hknFsog7yJIrKfo7WYnmZedQe0/oabXg/iZeTw
jdA1rI8KaPp+XzdMVeNlsyFFjLClYrH70BEW29n1sMjWC0vKiSC0S+s6PjE6/95K/V+lH7f1ZwQ5
/k2ZycWrfORv/9X/hykIHIgumJy/T0EeR/Gsuu2PdEP+Od/443f/yDe84FdQRyPXhZ+LF8aXuuUf
+Ybn/QrtXB8ONh70GbwLVeaPfAM/oYHv4pdcL4KFyOWi/0e+EfxK/BB68gEyhBiQRDSG/hf5xndF
o3+nG7/bVgfwG7hgCf5UhhMVAKQbncOciCvJhs8wBcp6v4BBjndyBIeRBZxaljdzGf+kdHHpFvzo
A40uQo9bY+dLbJvdJTCqiE/+7E4gddcf6m18+dOb+COr+nMW9R3z9aMPMeqWbuktVQdN+bydH5ad
ZnRQ2cKCSxfqoNeXAtQYuGVcC7KD+iBShQOZFsFPvuF3dasffTryxz/PaRf0kFWirQNZg+XE+xbW
aU7K4YXpyR7Jxb1LIaQASqtqq9RZ+5vhZ5yr76ixH30ykuc/fzJs2eClMAGb5SBMRvykRJ0z9LDK
crueXX2/TOF12AaZcKYU8is/qTP87SIy7notncoJPHSeb+shfjPfdW/UR1g9wCADZkY/+ZAL7ONH
X8248zkQqFZy50UOZaNspDESxeW0iTdlvGYzj7MKDjeWq8e4BNbb4sbAhq/5EkSnfYuTOoK3VOEn
rKzvO4Z0s9hPCMO4lryD9wsyZnH4yUdfvs0PvqV5TQx2Z4Uf1qJy6J+ftHuvlvDERIliiAsFe0gU
S8wovZ4iAD+Cn9F/EYF++KEG0iaKV4e74a7y1neTC20UVZ2To+kpxpahKwT6UXCtl5/RPv5ulZpq
uJq5WzSpKMrHp/Gx/gorvGVNYaJQfBS3IDbvP12XfzebRqxpC9FEpCVTHjthwsm73hsSssXfl8+O
iAbTDdg6Hr2GvHd/GuC878K7P3qJRvRhCzKmpRA8V8cgTOsP3tNwy6vb6rGeomN1P+Q+xHLCpN1T
nenPRXBVJd3dcAun4vW6LpLPRXPtwbkBlhM37R2bU/mhuWfOs75xEtjvJVFJbqdnfscfuvkAof/D
dGLs1jngYgJzsjv+tmlydRuN3sdu6tL1o3PQyecomXw4TUAG/6zIlaRpDCWs+jf1oB9kdOsdvJTf
RCoNTzJvDtuZ5VAB3PL1uGY0JcVxO4krfvg/5H3ZdqtItu0XUQMiCAheaSQkJFmW5faFYW9vAwEB
BD083d+4v3e/5E45s6oyVdvpk+ftjPO0m2FLtBFrzTWbTl8h0WZThk25itsf6b45tGEmt13YHJyT
hU9EorA7neVJW/U36qhsuFPdmvGbeKS7ZM2R2RYmURUCoTUCxIipd6TApRht+sObaWLBOGjbEcZB
62Zdrm0R9WH7DRnhy2fuak02RgkugjaTDSo/uKQ7/mhmIUimoAoN4mhfGs+Y+uApurCA9jN9/mbZ
+uRN/+phuFqSNToqlU862fSX11cnrm04fsPg4U9eUvj5VZdwleYlM8A0wLIydPVRZmQ9x8ztvn3D
P8e6vzqK6xXamrB4kiHecDPSaYXIJAdlNvdHR2zbJV6QJOQiMfKxGPUoRqBmULEEvopIV0AVz5Ae
4ra1oQeX7IFpGBGwiJwcFNaZrrvTPCIcIYFHi8rUCZFlTeLkLirjYTtyI1uhSA9U1vjYE3tfkeJG
0xD/MGqwziHoGOTYI3EN5hSsHYTbcE8UyaM9Z3jY5nuRGBsoi9IVkBfqDf38nJXpDcxPPNEVSNBM
zONksP1cMh9kULWi0na5WnwYGYIlKw/pgFxJIX303XdV2oaJ0TI4+ctQR8bhahZmjwaGHcqK3Djl
6HX1W8JfjO/M2r4qQ65lUcKkDkzb63gTZ6FQT46TvHFN96esP9o1ruASdFZ9mvmeL0j6wh3HOvzN
JvbVmn61h/UgTQ4sL+ONEau3lBo+jG38jKIEiG0/S+yowqPYNfQb6ulXp3otpTIbPiEHTMYbVa5x
aixG84+H/LJrulV1SofZbbMTJtVY3pPQtu1vzvOr2uNaaLUAwZJTosUb6wKhIL64rLlbIKoprbnv
iDoyl2hgt2V1+maLvry4v3iVrrVXJkVmI2WN2Jab2nG2Rdvca8juudxUUSVBru2HpjgyAzu1RaIl
2TrfjC++qICu/aRnDTywFlRVJBE5kTIJYkCHqHU0VAJzVOPflzLom5O8PCa/OsmrLazSx4LD54ts
qlk/prG+5exsIuGoT9p7ZDGiMsrcGnGmBE3pN195WYp+9ZVXK/S0tE1JwTHeDHEXadnixuOJI4tM
pnmAJNoow2oYz/bNJwKAQ8ln+7tFmny6YP3qy69WabOdLaTnoOSbhigfHTiJ1CuOzUFUnXQNZGu6
tAK8WGCJyvNuh0CkSBbOjWxcQzWHcpmipRg3hYqfa1rtKAFGmEOEkrmKCk/rQmKteLvK6Va1q6qK
5gVLETyNV4ieSo2V1sVeiljlmYRwenEJKgOO3KMJeVlYtFLcWSji1dR7pZVeNm4vXWD6dKJLNNZv
ZnGsUSSm62FYNzDK4mGCsK1LjlNoQ3Y0BRWgV1cD8ImCTkNaZhzN+RMlh1FGsfnEzFNPzs70WJsf
nfkgyztjWOd0PdgISQkhlhjajc5WurGWOZJy1sZ0OWiEyTXT2gCZYAjTZJOwDUtDmPMBIkPIrlvH
APe0muwGPqMRGcTk2aUWCooY4qY/Q2awo6Dq9vFyMJDK6ICA2AOes2YVAFHxaDas8t7ZDImfDuow
zchFFPQOlOp1D8W6vhxM/kite9i/rOHsGRYJ9lC87l1tRqJgq9TJ1imf3o1EuDaf75wiRaItRZ50
aZzgfXZvdgdEK21oYZ1hwLovqfzROWlkI//UMMG1gsx5bq0AOSN+IpGCiqhEw9ECY25/jBpfOahy
YHHo16J8XXQHOXxZeptxALTLjDXHvJeFWC+q9DKBi6G1yG4RXN/paX4WyoZuy2XFT2QTIMuuclsF
APIjS8IGCKjjF8Ms3YaO+7TngWDNWq+Qm1iUCCscrVAlaOomB7lkpc9yvh0pgeCkDiRZjhjmeRwA
01CPvQsMn1kIKCgiXvNbGCmGZTcFqqe+o7KgTr0FMygtJeAJVnfFVN6IYfAFortsQ9/ETjW69jqe
1OXS3KCnPHf5I81noKEGegIbcCog/lMuxx91WXlJiQTIpQZhEjrGut1boKPPQmTICp0Oc8Z/mmS6
6+u9QoDTJXjErfJm9Gxp7Yc5JHq2HRPzlE/mHsjf3ZjYb8iLh2gBdFedhGlRrGbGdp2bW/NR5Qiw
Vex20EekmOVIsrY2o96vGfAKKpEwGlcbZgK+t3lopUdkbgWMsYh3KhJ9HqTkWatjvL/TbZogmRDl
diyGAshc9oq4l1WSAhGAJojqT1hZ3dxGjFl2NKzsu33yq1XuqhBDmHMD/A+SQzVDTTaFXA1+oTVB
lnKfXdrND4mUI/iZrXsLme7fdc+fM/9fLXBX7bMdF4tpt3TYcCq9OIn3SYcXXA6rSugH2jM8z0CK
2w5h3AjOrGCdeofsaj9Bwadbd2rGo2Vzz06UXxcW8lh1T+96aCYwAJDKq+JQ9KggDaTw0Iv/n/By
O3fN8tyWz7qOauc9G0ngxAzTIhN7JHJPuba+JC4PKNGmvg16MkMVcJsMx7o85XbvIjjLs89y/G60
+7lP/uoSXJVEC5w08mFI8g2FiSUpo7jYFuRc6s/YYVyGrpNPPTSJMBRNJoQAHluHeQ5qVh04so6B
6LTRSw+KF7e0amx+me8QipyY+SCVFdwiIvybzdf5AiK7lsACIUwXk+WQ1cx0k2ITtrXO15NxXTZP
nXnSnUOz5J6d1V5Obhti7DD+Qqxot4NsaSVH22sy0OfrY0b2QxqNeMhIVMC6FpHpQZ82XpF7fY/c
t+KJdnjc3jBE9FQRr1sokHP4DkzC8lqk3yV56VsxhOt4xdsh9ZdLkKxCPq4WtAhNxyjSvawYqjrL
JMicxZO0dXX6o5AflxaAWcgdR0xhO+WI+7NdpBzAfla6vNGhiMVIonvVxhcjgV0S2dWMeUSbbzvk
s5Ncd0lzm3ebIt0QcWMSTCuXHPAZnkKkbkPHvKsep7pbVYSvOOKtM6E8pEZ7s2hXJT4eNobw5SyC
RFpIOH4uO92V9tnE7n1JRMai28O55q/rlk+u2C8eq2sRsYa4Fpq3kIshNEgY6wrxeOuCWMe5q9ZJ
fplAblh314uHZETK6/Ss0lsmBy8Z0UpbfbAg3wwytrPZJyteRALjBUQnN+KzydqO9nwHgiRyqmFT
3TR7GudBn19mTj3mPvEabso3To4hEahlWPpcaRGYuMUIwx58zDd9hOx4l7Dgscu9Mk8CNSyhCUN5
YTHERMotMqjDnChfSOyrrAwWVQUiSyAVT3wk+rmIeHX/+jp9MqJ/dZ2ukGYTzLKaY9S2YcVzDBur
XFl7bN6RPiyumXQhplcHBOrcIgTxvdayc6+vU1vfE9w4hEUeaKM2g6VujWZj4jEXs3azwAofsbf3
iPV9JLLdIAYZCXIEeXOVZzm5x8pLEz0k6EmerbbZjckUca0KKTFdvXjtndJzsJcuSQ57WG3NhR6k
eBrnUrvRCnVTj9YGkaZ+qhpPwV3OmF/MCmjf0rjDVAWYHu5ru9/MWR1mCAWXUgt0/Kl0C0NRa62n
vS8e1IhszkvHXN3FAuHtDbL6EB4CTfui5+ucIYK84ej8v1s8PlXgv7rMV5hXlRAMDTBs2mbK8rnT
oE5vb3sAmBzJs3N3M2n474Kv64T5qnXuZUxd1FxuYXRHNTvr72HFT7eVXx3KVROxzEOM4bShbbhw
WixeNNLnm3auDMCZmPflS/9Gi2JX2OMZ5feGLndQz+Y8YkhwxQ1Bgnp3C+tUpL0vxNS9eX6ci/ul
E8hAAKwwyjfZLxvA+lviuMhuRQ3Ku9NSVWJLFYZ2Tjiyzbe+el91uP8hXa9NZncjrCMVCBHIVn2i
QLRqy+8Mz0R+n7CiskseMIOMqimyqOYvXa++eXm+/PKr/iRflAF+1oAxDQDh2SC+KnlU1c6rNPso
VcQt5yGi4DNcbqMjiqjBbdXM72yJv+qyr4M8ihLcE9Ik9kZI+wYh5BFVzMdc8xgLYPwV0MoLdjWy
41KJh79eML5AMD6RvD9OpnLN0Y0JhoAG2toSwyLOj5e+/oKcFChNELXpgtry11/25QW+Kg70TO/4
hY4DxyB1b2FthnXVqmbvJHUixs8yq/2K2b6ZNkeNzZGdLhFDH/TX3/5FZ38tqR9UaYDsQdjGGgHJ
SWu99IfZYj78HbAbxGuCIOi//qbPp/UX7+S1wp4My4wsYvSJar5BerAvuLzXcY6XK4u8yHXz0Sru
TYbAVtlSv8ws7AMoTQX97lH+ApS/VuEjb7zpKF34JsduidxMBC5Sz8iBleN6KlzjrjPWpODeiNIj
x2F9c+Zffe/VwlgUg9GM5sw3yN9AYf90eXdV/NASGwXOEhm49Fap+VOdH1X17fX+6tZerYFIkwf3
DBNcGDD0lQccsC0fLsN/VwB/09hF5wTWBUpOxxd9si25eTslT2PcvYAIe0yAR9MGXKv4u+HWF2/V
tdy/UDTrWY/eui7IazwkQWuyKNPZGunxKPr1CHSeyIjZd8/bF0DSda6HohJT5AFW6SMRbxyjRwij
t2r8XK84TQOSMb+qHjM0w//N+0yAL/1h3WhZkjCN4wlneHMyU/cJq306PsUJ96GbPo4zwOL6Sdlr
XUv+e2uVftVdybRncPFxNFTsQ5QsLBKYlvV4gy/LIi/tSMew0sCu+805fnVVr1arnpGiaHJT2yD8
MbosGBXe02mh2L3niDS6G5sIUWkNn7H4t+/8WzSP8/cs0/9JHA8Lahf7Mmr9muXxO9H0DrHzVfda
gmj6r7/+J8/0X5/3b6apQ0DgMIhtonm7WIP8k2kKDipneP9t2zC5efHt+yfTlP6DIxdJ54ZhsP9g
mqLm0WGCbVomxW/bf4f5cY15ohgEXdXE5xGQYNGTXY9jLRIXVVJmy72mjEdzJkgYK29FY6CPK6Qv
GI3g5LrC50Qkj+2gLaqf4Evdxbx66CnbGxc+mWiB9Wn7bElP8TKskq72xnJcsyJ7yKvF8lQ9iZUV
ixBs1gmkywuLskoA+s13c5Mj9r18wEx7Y6v5hVcsKnl8nkF+Qz+jQWa6UB+ZKS1If9XPIU8w3BF1
4bLOOVNh3ElNBZmlhUMCimelGgPkSusD6/kNHO92E/LCEX15rmztDDbwTSwxIuBZqPoi7LkGFZd8
lmiCIWlAd0+r2E0hs/RkXv1Exiwi3uEP53YjJkXInQVwlyG0ScdsdhwQPjtU80tVAkRKp/xZQzHr
NkLCV3zO3oCF3Jk2frgx2OAx7KXjgP4zodUDsjdTfC6/ueywLTNSNyfdSWsBkBrtapT2Q2tMiZc6
MO0ARLcyzTh0anxU20AcO5rjXZIDH9cWsnXm+IOMmAQbuCraAOW54+DaTgARgQnCMgOcMnTIDMfc
oHDOc0SYq04b1pDG3RK7Y65SEsW2esDvAunmdjhbNj62AquPgzbGOvw3N+0DmKwyiDP0S1wo5SFT
/acAXd51NAyZh1QWrm2mBmhmMAMqGtyJpVUPIlkeRxoHs67dABSM4EgG2dmiTtqo/2AVqHV8MpVr
EIO5ZducjN46605/0DBtGOefwHSPWZI9l0aObNi2/JkoBWIwX4EjOiMOW/5cZJP4OjerS0vVYe4j
Bo/Ai8erW+GEk5gfHUF3s5heWJ+AjG0fChhNu4xqH33arotquYO9IEDYuUU2XatlAWLKQ1MrY7dW
BeqeGAxooU7K0EJj0B+RLvmQw3aY2dUDkqNv46Xfz6Q8GRXPvLGSD/Ey3xGnSHxNW+6ywqqQik39
JesKD/qHGOFTjQNTGYCtA2FPA0eAE4njUAesyVJz5xAAkHFb1j5yG3/mBu5wQyItzW8HJw4Apns2
TUPwMbZw0vg58DzMuQEvbrk3ssstiPntZA6ly4cmsNs4gMkJcwVw88FWa0sZu7QbB6A/8Q1FT+bh
HXvWRLfG4bkTmz+I0a4HooU6+No6sq7BTn2Oa/1lBOEcospdPxa3oIEX3jgW6C9656xG84dTG4DP
4Tjeyc9DG1EwI178I0/NrV3Ym1rDxTFHYwdPtLdZZ2eDGtE8yMRfRnNb6Hno0PrU5tOdrrSQCRnO
HE+FZqZvqVafkFvyUo38Y0BfPiq61QmJxLy8CKRJ5Gx+GUv5c6pJNDJ0fX9Y5I+/1cN/IpBdioV/
l8m/r42MIU2OYIewr23cwL3LWIKYg/vywhONVf0kDPDWeSl8WSc/xgnQi22tlrjcJV37JOTgA6Zf
fXMUfx41/nYUDLRmB+IDANnXSnAJNpJSTYP0JC7rgCaxhlgkFqpBw7ik2DlFdSdq+SJhUFLP8bZq
wMFOso8O3rifR/K3Nv8vd/b/sRxPW+dgUWJX/nr/378Wr/Mr1CVNVvy///N/2/zyr3Uzv76/ohYI
X98q+fpPyUn7Rw7ovz7737UANnVGsG87zAbj89+1APsHt0zIGzD8hhzk4oDw71rAYjojtsNMCEGQ
HfovFihUJ1Dy4hNtThzGHTiP/A0W6J+bgovmxEIZgmrIIpYDzclVWTk7yDUipd7cWzE4RUqPpGn5
dWv5ld77+OVVLuu1qL5LuTeuuu7fvthxDAvvmelQfj3EtxyDqK6j3X2dzkFjp8CJzfsMIadagT1I
N2SgjdBawCViD6rhAL0FtBFVOzYYNzAPtcF6LHO/NdutOVkrksoXscxBCmSuJMNJNHpQiN5P9Hoz
qvo4Vm+GZOtZlp6VsFtZ5OeqfksxoLWU3JnVErTSOot52DsWlhQH87d8qkAtB9izTGsEHz7bnUxd
ZjpnvYNTNFV6g3G1eEvNeq23xcFZMGc1s1eaMHj5NvycSIDRTf0MeOgeRt8bqjpEoWbvKTaaPE1u
rWY6DfADc0v0Sp5o+GEs7DO8GU6Xj4QKajNAvuG22rjJG34zOgPMgkicrkzwdTV0h1OHi5W3q0vT
MfXaVqCx7ohlBgDOd6Ue/5jrodmUYxmWmnhP016sQME31/ZYP8HrIKjp8jLNqAfaVEsxNdZWZBkC
YoEZB17FZEI6ZNNG8+DhdOgVIMyyyUGZglgGI3v3gjXaRbut0VMjym5ncCiVMNwxszkorP6bFv7T
4eqPqzIeNaLbIFIzVB4WlFJ/bvFUq2Q/GVpzD1GPD0PZKGXtylEzeEbsdo574VJrvCEiOw9WEqVO
EZhN6eWFfciw8YImfwfz85WaJ+zHWfuUFNND0eF6VfUatv8hxii+WOIgNQafZWYIUcktpDTrLEZu
GzpaV1bg61nqWMUTnGFQ/aW47cLagRbyBMMOdJsxmBJTpMrS00YQ8i93Z8FTDGzShyQGrDyjP+ns
8oBzGmQJzyDVGLyiQB+egnOZFi82UPu8YDvVYsMeNPkyDpCV9AxFGpQP/Vw/I+xzi4z7g01Y2NPk
1rHkURJ7J4rpJqHTTa3UnQNdeFFokcrN+zQD9O2Q+6FJVgbqkTmWRxuvyZSah5w0K9uc9kPyw7RN
35LymNQ41rT0kDXsKwNPiNGtKOx8eNlv8YDu0m8jx41PNOD6xhrUweIHDJ5CT/fnGzvkTSORPdne
N7pzri3nLHSIHgq+mvvmqdGhdhoN6EsmFtSd2Hcj5nBNdYqHdWWWXsymGzGrNeLedhl3Ar1KVrWo
XFKTfc0KdyzroxVrZ3Pu/aywdzXcoHpq+bCFyl3NmBD1pzZsYmsT2i45lZsZhXtnj0Fbd48xVsI2
ll5KzXWJ903Yc5Tlg1db1TqGcyzY1D5txFucFrtxsDBgSAVA2vEBLoV+3VMcEZgYmQystvfzrluh
xF7TBIsVKv1ZJ6uhH1CZywshHJe+PmIuGiInc187gzfVFt5hRD5jFaq6Ejy1dp/Q4UZSjBgwSYP7
K7r+Bc1CuxLGuJcOWZd1unhIVYUdA7iGvQDK4hxS9WBayCYa67DK3x1uQ/qGvmGyXZ3/aAhOgUCn
hdzjvq1DjIGP4iJgQzsFY2+s/LF2/MMm+ov66ooi+7nwo7aHbBLbDcqrz1TJP4A1qJ2kxbK6vce1
3vcdlpQEYvKZea1ZhgoYpTPCYD1ObiExAs3FCTRRrzv4D2kTLiMeDtAPniHdChwzq920qMIaikQU
2avGNMPYMr12zA9c9v5U9Y8tB/eW0nsVZz8ubwnBe4umcdVYgxfPzsaq+KFxvrMNQCHxpxryslpR
dPjQfkCnYWGL/hMgZRZE2Va+dPepsJVH8Z3wavHnZswxoxTfrI1XPNPfrig1GYNIlWEicW0hP2gN
1eoRW6lZdVtozFa2a/sU/bgN9zrF7mN7RO3Ndg3EHVOZuHoPdZgxxCmah/K3chGF3q9VrJ9OK398
nwEtXE6YG9C3IA37PwzuGOa+dBzGe0SygvinNpoD8P6yqarSAjnIgvgTVUZhrhvbDIe6DseOQTDG
VhLvk573vlVZB9HRQ1dgR4USM+3tXQWh2FSWR1EmkcKKCiMj2BX2e0jlj4w4x4w1j+aSRBCGgb1B
7qU2nKwOp1nO/aPsxYFq00NT0F2jrBWiUd6lVOsB8zA+93u9YD7Ns58tdm1iTTetwJegBJK8vIOC
cXBVMjfubKvW4/H8YOBnXBXXz4mktyZ+wNUKrPNEO7e6tYOZf1QX8u8Z21z6AYsgGxIKZf2CDn3O
/v7w1tRGDPFvistqaTQEqL2mxe/ufv/LK31UzzrGn4DZUOr/fi3+jmz9LwXv/zVNu00cB3fuD+vk
5QD+pGo/Z7JqtB3E6D//1Er88zd/byWI/Q9qAh60OeOcW5eu8HdYkZj/0OHcbX2qyXTrsqr+3kpo
HLIxrLQOI8TWmW5fbPl+V5RpzkVsxqgOJYOhc/o3mwmI0f608FkcgCJef8IIJPE4yGs7I5OYWFto
XUc98KhHXppwr8igiPwoih55She9tK/rZjnD5mh2VjNsJX0ELYNFWAPDymqrdWvB8yCGoHqzVE36
qMP8HHtW3zorJL/rT9MYp+/w/G7PTk7ij0GbczDYrFQERl0WpVunxYBdUKbpsRNNvM0sNNKAwsjF
37Rc9mVf4Zik06bHyrZBjSht64clYnnotZ540jTzAMhAsSJ9441d2ruFaTa3jBaTp08QQ449tLms
T7Vz6dDqlY04irhKa/w0LAqRNUQrCe2MleB/MA6PmwCcnuVmnBfrPQPs8PPzWNrYzmOQ/ljKAzBv
a69I9eV2ZvgbQpSz28pW2hmBVzry4oocn8p7agZx0oNt2cikAhUwW/Z2Z1e7xbanAWc4pO96f7EL
qeAf4knQ+Z9oDW27jj0OM0VNr1wNdfRyQeP2iFpvNc8U+bwSk/K0xSbIIgD997TkjbVL2k6eO0nq
54xV8bMxGVPl8V6bJ2+xlpIdSVwve26O8dYRBqb1ZmIKVyKFLoDgDprWBDeRz5kD05Vq2oqsBwUQ
Hizq0SBVDIkBic/dZEto9DCHDWfMmYEJDmhRYl3lJzaMOXUhYjYf4kGmxzEnBVRCDe1rYI5T+1hL
zl5ErdthW+NOp9PQnpEfpT0OcQ6uOUzbN/mQlEHscLrRHQk9fzsRjwBsrDtreWGY975ns2AEgBht
bxCXudKJ6TzrEEIdpjFdUH+a441dQmnP+kUDrZfLo6lX6TvPLxNqfSTPpm7kxwk+689jn9PetWa4
CCToinw09XOUxJ8kxWEFVUV6mDLB90s5VE9T0ulPKk3n+wxspaM+pClUEPgRMzfzh2EBRtrHuhZw
+wLcAcUNqtHQUOpJAiIW52uzmJuNEsvgzZqVB87UDPfYHW8yUbf+jDIyyKqJvqYDhzwnjTtIH1uI
itsW70PpWJBSq1zvPCOW9bPlAOLWoZPZs9pIjhL+fS8LqMjrsZkBrHZ4N8EIAh97afI9eo58T+EJ
cFsY6AXmDEEnxtJlazMFJatjFH2D1bMoyaCUbiVkRgXSlVxdlLo/Fvi8YbTLO6Qd16uZ9KCZ9/Aj
SwnTApkVOvrI5sm5yKSzxZn3lMzyo3DK6WDBEXUfo956j60M9gn5NHitEHqY5Vm+L+YcRc1MzYdi
zuzMXRCuuhqLLhFeUjQDasQEPlS+hA8ViMstKEcGXlMjHqApyUew4oidTBxahc4+AviDLzSUnOa7
owgeYVLj0QHDxi8nQwdds+o9Jee9tXR6EI9jAhsFeCaU4C2fYN4SiLZcSRvgLtTjAsqHBC4AhVw7
E9h5ReEPNT7WtcuIW++2cZMna5Z2XjbA8NECvT2LxPKqAaA30M0qV4mToFCTnltQiqv4nmWeRVHZ
5+gQwxIVPLwtPCdGq3gsm9dyule0DCYJe/QbMb3NRRqKEdSuaKgXWOsa/jDeDiRyskOHMhTLUg3t
1q4UWQCG3StAlCbJMXlpVuA1hl1209dgqa+SeYDXWD8cqrqC4jLIYg9pDptcrtLCL0lk2+0peavt
0OjDrjrR0S+r0cvRNmN8oh/zkrk15CdyFTs/OAkFFue+4C44iSZUMhnOLOndyniNVbZq7BkjEHsF
/Junj3EDrtCLQad1DI+FetgkBpr3GCIgqzJ8JEeue7N/n0R77sB8wfYHD5LJFSPbDopGeWG9WqUB
Zv0pYx8THLYy9BDEyFpPnXi+NdOqf2lsx4SKROsI6MBE87tx1MMarrugmsd1ALMkr2CDD9/ZLdxu
d9ogM49UjVeasJKiuXZOdZCvE2q6E2ZA8BtwS2hSHUAhgF1gI9ucacaCVlm3jCjNM7r2B7E1gFrm
AbGaj2PX7YvGepCEY35bTk8OG3Z9sfgttjwiRuXzzNzbRT25FkWdmRH6sYzjk16SH/RiDcxOpcWf
c+ZUnkbPNYiUNOMPKnvV8dOt2mMF8dCZKr/s+5s5bl2r3F+uoj12GPOA4wamKBlVpJYU0qAWfaHs
3A6mCEY5bPPiZtAEfC1yEMlk2C6GpwCCMw1rMHatdERWtLYxwCOfwkL9rBsNzgZvMe1XE0yaEo1t
6xGqZ2dxi8nAjr5lBtzRw6Vf54M8ZMZbnWV+0cU/kEm5q0vQ1rrqPWVzMBdWsIxvGSZKU7a3SRlO
8m5JVksZmebb0huBxU6wWqnm2Kv588yytQE5aQ85HwRWDnC5qZl3SLctIS0kODObzE2wyIzhLQLu
whR0ElxmuOaCwt7IVAflyNum7zBgmg8dBmEZEXuxOG/EKkEEfJZ6piCe08LRKHoPOjMSJKV9V/RQ
bUDqKLd9ecwrP2tLb+Zv1D5D30gAnHK6q8bVIH40Tb3L5M1Az6XY8zSQ5ZNs93qcBDPM+luZ3Kh+
y+MdnsLQsTfyTUCj3nCwzdZd+ZHahltptd+MW6s59Rcyr7MqqNigEcN8kb+zjq0gFXJtmCOLB8me
Et0FE67koIc6MrLju4zuOphi1nRl2P7FnIM0YAt4Gqv0F0fo87O04pseMkFW7uoYY7UuYMtj1rik
8jtDeel8bOACxAPbgg57StawwA1MoE46NqsLyxftdp65pfGkxcH0U4s/+mqzxB+qe7TqDdHfVB/1
6pyZD7B0ASM1HRovTUEyBuQF/5MO06Mnej8bRzhquH0Lx/gMK+aZ1/4kt3obYloIYZfUT3Nx7vTx
Jdf8GrfN3JjY3KxuPS4/nTzSTF9W/tIGBfsZi23Tl1DyGCERpwl/xf4ECntENLUTFCpQcOiy9Jnk
SNLCeEXiuEUwMB+7mwlmOtN7jwIJgmaeOM90hIItQLG5sdpDN20HLFULIJxla0EVOcLJiMVBR0a3
Lg6V3C9YcgGY6f3H2D8MeIO0di2rbTM8SxUaRQgvXpQzCSZHUEJDGAGvB08rYPsh/bK5GCfZa007
5A2E6KKHvnGrWz/TqfR1cFg4DraaW2xrZ9Yc84R7kFZj9j57Jk1cKcpDPnZB0eyycfK7AcjX/2fv
PLrrRtb1/Fe8PEcvpCoAQ2/sxEyKQRInWEpELKCQw6/3A6nPvdJWH/HSntjLPiOdVjeLACp89X5v
qJHm6HHnDQ9LVW5MvbOK5G6hveYhlul3aX9Uuuasuliti7Kz3sr25Yoc7ZlmJYKENr8pqMdGNOHj
WL43ARlpqXcpXWDKwiQOKwE1nlSysg81L2ZmhuYLoPRNgbt9ZNzJ/Llc7kAMdm26x2Zm444vhX6s
3aO9SDSdR1Ne2cmnOnsmt2LXy1dACet7Rt9/ohLf7yXcwQKugr7nBv4p6ETDXceOVRUXUxUxY7Nm
LLau79vFNg1q5hYuZbMGXu/Km8adFZp4zxye0bAGoTAneSlLSpZBOvgUldbwQduBf/Dmrv8gsnTE
ZKcbOKQK+z2+CNd6NDFlMaR9z0+OU3Z7w6cVblU3XZ82x65s3fNkNMet0/P+8WtEaT1kfNOgGC40
7i1bSInPfnffVPa5VqzBZS3WEijiY7fvAnntWepr2k73fhqxF7Nlz2W9TbJDMe0ap32sePeVV3rb
Htv4c1gJq3jNDOMhOkYUJpupxcVRzfvAjEOjrqGuv3jt0h2ULGOsi/plvE60Ue3N5cwLqGHWVX5l
qP5KQoGen2fz0dZf7dyZIA9cdepdPKuLuXHbTWHzJXPwV6H7HfuhIOraTh6KiNpf3xRFeQWhdOeU
AzveIW7HsO/AVYIyOws4Q2RAc2MoHzu+hIfl0K6b2RKB4duvS3rtuMbt7H5SJAWx1O6KlJr22Jdn
RjK/t8Zx36r8sE6mfpCHIS+P2mQi1d3F4nv3FhyKYnE2Q8IJmD1Udb4Zlug5qfSFg/yrfpHLk4Ua
x6seI39vehSgASfyTxf6fwA+vxNm/3MOko0G54Trt4MTDIyg31ptiymaohH1cJF54/tgWPAs1QWg
XP9Mvblc5VaOZ2w5pbuxjTW1E6A8tYa5j7Wb/4AM3wT1/O8wun7p+/7f5C5ogpj8+5bv4dPy6b/d
45CifwZhrPU/+gHAOJgByu9fkHYpVKwV2P0BwPA3NlSZtWPPJuO6ax/jbwDGsXAdZNOBcSZxFnLW
Vuff+At/ZQPo2dCaHVNiCPQ2R5/v29h/TjG6PjSQLJc2szBpoDqnkuyy7aQXaQzYba9397Epkx2d
5GHrZaK/XKYuDoPKy7dGxw7R5XYcWnNj74paOg8GJ5/I2jARgNQaE9md3Tg+iorMPC9kd0bo9mfL
/mb52W6ymt0MYD/lydGw/GMpqhsZqBTpWBOmSeuEqnNwoXPD0Z3hbaTvkzbbFqJKDmpCTtprGDjI
/7U2jjqBg2XYY77TrVSrwpfb6ARZdmiyq9J2X5rJYseCgL/2aR4wm6C+LjjPBOLh0DI4NGaXisvG
emLRn8rVzrBrkfu4heZA9wGdMkt9C+zsw4RbADQtfnXvoaBzSEF4jm39J+EZABLsfL3Z4g/r5YcF
O3HEoyXnOy3RBuaF3wP0dNNZMwBIC+uTS1MuqZ1mm9B02eTDsmy8ueRalT3A0uhse+tKhCl6U5m3
o/9kTk/IDMX9POwi8W2IqotIeptWB9e6Lum8WBzhY7RrCER4Z5gjx6ij2NbTApKTxZt2IKjdYLWY
PUh+49BCw1ngHzDEdY8WNIcYZsbn47JsVWMjbRxa85sUsMsBPMb6OrXFvJ2NC13N1bohNzezWqxN
PRS6+sFbedPG8l9ji9zobyVL7du37uqTPvUOW8f7DzPT/0OMSW1g03+/dZw1n+pfNo31X/+xabj+
X3SDhLXuAO4qKGD9/71p+H/RvZHQQxEa8G8I+kj/2jRAen3TpqMD9k9TZ4WP/9407OAvEwqphMPn
ut+pI28hgKytqJ+2DADhwMJojL6CL+EanaaH4MkZB0W5DFzR2501nXtDG/70Iv7h4HttBB7/Z3Z2
QZ5n0o6MYKtyi9gzpp3+9hFsqDCWbfNS/NNEjiVvlxZPwWErm82EPrUuXnNn+qdnsIl2hhTGXsJH
/PUZnKoFu0wYwUo3bdcec/1aICnt7tMvYUnwcUJUfQB5n47Br2N4XU9CwmCW26LOnexGu46Ovjh6
GgraxHSfFuRRQdRFJrJKNSw9Vpo+rvChXFoH403UcgR3GaJMgw9mXNR4wZof/RzYKmwFGqEt3NZh
ulYZpID9kE5p8XUsshz3m9Ivl2M5k3K5JTZlXvaGVdt41zvo4vNGd/oii1x8jMAQU5yXvdbLuI+k
ud7DpSFjtlnIC3atBf9kp+irYpuRRjMjrptJMpjzPI9vTb+vKHgWXAzyGxfrSkws3cTTHr01e0aH
nDbCggaz5M7MFjgj9yYrAhm+TEW2na3cxE+0nvMnIjWqcxe4+EihHNHDx0DIn6qbqMjb/jAo6ezq
eXHaXV74q8uUaRndzvPgeIdVzQXbb2Rxbtb+ArN5rlZ9cmNVm5EaoA8taEpkGSBZxk7ER7dpWgnW
X3HpdPXB0z2CfaiudbrNtAPkk4+Dw7nnDhBsh8yiuT859ojOE2m7TDaymID8w3Qqc3VX9QiRjwlN
PPMAcrftjfEphy8KXGogBO/fxVV3yAuQWjnUNzLTl51IztpcXRpG/NEbjctsKnakeV8XjX3fpeY2
IEfDs/MbNP6fkyq+bhvL2aCpu26s+OOYGAd0PGjMJ6jtfBF7vXSVLlfdwQ3O48pCyKt6a9DXeaA0
QKDfBv02IUJsfihllDwnRi6tsKgMVG8DVUUW9rA3q3ejFGO9N1qfe2MNcOrfCVNLTKZ6oBPcfex0
PNKaTIMtJGEscftGOZvJCsyFi603LHe9F5Q9OItnPHlVXkJcbYFikWz0QyA3bgejOhzixH9XuInh
bgi8deoPhuxQNhBo5l5VahyXg4mNYLNvher9TSkGYI2Kba7cjYldtweZQSSi72G1U9jYdrcZY3ke
Q/UNC8Nvp0O9lL65bzrt9tgnNJgTYF2XN05NdpLlI6Wdg0tLoI/eu2qQtyx29FBAR4068whhgK89
nRel/FxFvDDGhIdRFJCtAAwtsBJnxDRkX3YGLklz4d/SZfk26IrYtLJD3ltmWHNEtyqjQ2/Uy7u5
bPPzadLcGieveASPX1bVfZNslrpzq7MsG0BVY4feA32wernHzhUop5lNqwXaCOh/zWNZfwqsuE+2
CQ5TGD4YkHVHs41otxlFk+1SwqwxDmnLep/4jcsitMvs3ghSbLz4ockRsgr7TOwE2bclm+wtvrlV
gzNW4zhH1x48eeXwG0bbBHdp5ya2cm/YFIMorrRbc+Wf3KCeaEwoLIeiAW8+VQ7vte7icqs8Gun7
uMn1uImNVPphY5nZHZpbfpzjdMEhTmekd0vDBAnj1ICYMEJyNc5jnbsl/2c2PgoPnHwZvxKeW20L
LUs0AJAYsqi7tdkEn/MoweMhS3l3SbEEYaWnj27Zk1hlNCQbW2Nal2e+L7L8nZuP6eOorGcTongR
9r5vYNsRDUUWBnUMpF/pVkWbsZrKeQdIvQQb/DLlcl3DrQAadYWRHOdRYIWLr1X3YgJ8wcOeaq/b
GOPsQZSDa7ZwIS9Gea5LokT7xGrmXY7PWL33rLmkAUN1jbn/wm4D9GzV+9Y22s+N65m7aYGrTgMg
iFzQ53J+UCau3jsctYW+tt0c8r1jWCkv08qnLqQNeqhV99Cq1MfHYbVjkW7B+84QovfyfTnT/5TZ
ADQUND1lbfAk6RzZsTZCD1ey0LDG7ezm08YexYuZeFhjGApYvhr2PPvDYqbbOiVYmU7Su7EmoqEi
aj0cJxzluAbdSkvujK7zN7gWuwizyxctYkhIvjZY2/2Yh0Y1Nwc/cfyt7oazLA3i9z715zAX0aWo
83tFzy/kS77nQg55XtX6mbPnkqy+cqcnmjK9LUN78N0jbVv5RYyiRIywPJl9fD32mX01p31MXxKP
OTqQ71oe7Zh1q/9I7l4YbX9XkMFUFHaz6zIA79GvvW9l7Q4g+IM+S21tZJTr7WeaN/5To2v2JNzg
n0pXLF+ycYYHn8Sa40HU8dFp2yuRVkiTnfKjHbTWbp7kUz+qD7qo5iuWMef3ANFGGXglzcLdWEF8
2Uu99g36L1bQensnBWzdFAFSPDmIGP2hQmMcwRRbrLzhzAvQMnhnQM03WGx+yiP/csicLiSGsdnO
jpUUmwKcv9jMyjXJYp8+LlPm4DukFkypLdIoVDXuAhEHADSmhZSwHc4LNw3wFZrj1XQuoPtimeei
8z7K3rxYFltzEINGy2b+XM5pfeWY87gjUrvBYj6dPjlN426WYbyfO5whRi8tju2kj56O7oLBdMJ4
GYddGy3jSlwrDlOQHETPGW/Vy/mUxPsqUbueVNSzqvVAnUFfwompccALparpHpf0ygiV7g5dbPhP
g8Cq9UagG71vUw99/qRG6zDNCSwibo4JTS6i6faRUxBp1E2Nc11FkAyuFyEma+9NjpffBMbYPxts
gwCbnDDBQRO7jQRTLY+FwozESbvp6NhTcb2g4nrwqvnMXcYa9xGCcGarZOfQhmNRYbDt9iV+9eij
ns3Ev+L3bm+bWmGs1ObWHOayfFfObLW30VJN9kbaSzNtjEDZKrRnM/7kOQan9ZlrdRHE2Q6Jx8NK
7l4W0LQoFjkE3DICIIdacF2D+aob2+oHPyZmM5/ECwZAy4RzXo71+HaMaoQby1BYxksCd+ESk6I8
uJ9k6nmfnKhpN72q4XFu5jqh2sdQsKaJnHaYPtiNx4G/1aUxLdMdQShZUl/4Y9MVX1RXWlG195tZ
Wzpsl9jBSCLShlrEeV6nSp2TTtFP2O/ZimWw8f1R5XdZQmF076STMX2kN62HfBtnw6zTKwltO80O
QWSTnPUwGH4/+rfwKOspv3S6zIDJBSOcouN2yAM7z+j+NXGttvVqK444qbBNVkjveiJhdoKJst/Y
jU2zQKcJUp0f+PD/v7X+d3vNDf/3t9b7T/3X9L/9j+bT5/TTz7fX7//Zj9urEH9J/sct1Ldh6MIk
+o/bq/sXNHsLTlHg2OAi69/86/Zq/7WCWZ5v+pCOxPeY6L9vr3hik68JJy/glmOuRO43qBfE99Tm
n66vMElZnS60YbyyWTMut+6fL5fx7MVFa7n43tdWhb1QHKtvRCyh7KbcFOe9o2BeOC7rLis0hBBs
5xV+c5lRB6EpVfFi5C7tpopoi23v28xZhzsA/jUeiVLFgBN+PYRLo0HOxLigq1uq81xmZ1Y6LPQO
4vqoXYgGLSxkaMdZE38VZVyf+a3xWC540OuoDdiZG7211NyZocMafY93jbe1y9T4ymY5v1uC/Atq
Q+xPuXAZRtncLArlXsCqKY5JXTrtWV85B5oY7jOSkeFLknrFO586ItsgAfMf+EKXPEuAXNLyXRqH
2hYvOsj997mSgNl9WW4pPeQtVyKsu7zUCas+m+7UPOJHXTpVWl8MQeIe5nb1xU7gro9bFUfV8DX1
ymS4y/PCTMmJaLJ7WA72cHDGadbbXgVpf1WTdHOonNa+ygj3WDZp6YkPZoez2qMt+qakDYg7hZe2
7bco4XCA6s4lN/GTqWE/qYvHTKe9xp0aHUKk91y0o/xLXldrhamGvC/UU9niU8LHGCMl64PvL270
MCyEeYBZal1jnesOAxqFlzHBd9UC5DJ93TZxyAUhsoxvVkCA6a1dC6FkwMeJ7WCHhpMcZgPIrPG1
eTUp4eeKgwwvnGuoAkWVhMxto8IxAYOVPs/d0LbKwLrKfB9pxDIgHNqavRvFIQKa/us4GjO/sAtL
nUyFtkF30gcyHERW+XhGtTbtWTkMCPSsSb7njhkbm1auZmD1MsUtnTU/+NT3gsqoEnlw4TWD6C41
KoXFh65R4hUXJZ0y98PU01XKW7XgCkTKe5eFrnKk+1EIpDRiiRSy/h7NwXtSN/wHv86ra6nXtA0z
6fI7T07+8M5iExZnY6Sb9gl/O4mKMUAkYpaOe0NelkYZkpdEf3gGKSdgBTFmhEHASVwpcetjSUkP
mvMh3aKfyZPHdvRygg16Hzo7N5zxi2wgAoe5aaTztio8/0tbE4+ywcmjSy4ie6JSsHQjYOoJg9ja
YsyXDx0KqiuOrTa+WOwRua8R5Nj9eFNqp7uG2HY44GU83vioNKaVOoyzqA8avne8ubnTqrcfhZih
cURpPX8k+JCxRZ8zlDRyyDcYAu9w0Ousc8vHnBQLR79HQkBTHtQjasMBUvNjlix2tqurOSFaHFvw
7WiQtBciCayn3RLX4/LJ5NAc6bQtMb403hzr8yTLoeRQgSdT2BUOHcYSPfSNb1HZItIHoX0oEyLc
6dsyA4Ebasu9UVUK44D0FO9rM5VYrBkYAcZbe2z0Q19kMZi7n8olbHqVzFgSeRSIKpfDPrVs+GiR
CgK1IywpoelsyeSTzhXhFtjg3yA9J/dWlUb+McJTgl5xGbhGG46WzUeJrLG9oKnESs+81P1GFohz
q+0J4akY6SBXcZ29eP5k9rCoqmLZdIGNp5S3JNwESBdJq/N5svR2js0GCwICWI7K7GEHzWjKn3wc
lz8si4zVplv86r1N1+Ij2hf8uIJGpvHWKuexxik2atecWC+n5ZymuNDxX0OgIqvIYUuiI7afawyy
LnJQsO0Sx/XN0svgvcGuqTcj9wB8tbEWO6s8HaR7v6a4CtUQIRZWY0Dfsc7qBfh8lcaqPfcjYkPs
FIIoGhgjdvZel/mh6JbESS8cdOnemV0HFQVGgM6GpmeWVa6m8Zq0er4fatP4Vi624e+6oUFkwcYZ
Laudt9Om/mcfimLpws6pHXZbX7Q2f8uGa6vUs6mrZ7a1WxeVp+NyZSUJIXJxQ655Z0D5mrACeR25
JoY708ZEiqcf0G+0lUYNa0CeA8HDFjJ1+sxT28lzActKN56goDsQWfKzTBh1FtoTPx/FSDnZJg19
i5+LsxWWidV+5ta/YTMBHFjhMAyoF6ORyI5ELwzs3SY3VRijGzCdBkDDZZovjQUbVszCnVxO+a3h
LpEPjcsNVA3DzTK+iMSBANDgrlVfuhkfjIrOehZjNef3s2eUGEj7Pa7rsd+UWKCTPIoAujcBYpSY
8RKMVNfcZX4V95eR43rjMRPBggX51LYvXHnbB2MK8K7sSKRGrtBo9S1RSRHvI0u2tMIX2jdhhQ3w
sy6SZHkwxhFhXyy9fCTmCULHQbVu5N3Qo071RezaDfZnkxn5TPsEPhJ985XVhN5OSuzlWu4ddcsv
DxsCFBzVj0JD/WFQQq/mqQ1kv5sO2lFBbR0TkaQzNbbc4wvFQUqWOp1l6t7gvWMnncTTapbqMuFy
ik8YG8XlqHpT7CybnwlwVaaFe43j0GTfLmapHIrdJsn39VRKeZdNseXgsT3YzzEcMHA5UNUgdFAU
tdcjBmdHf5z9m44nCp5iMFWfTcMdxHUBcrzqqgfOnbzJjYF4Gm545Q23jXHeYD8gbswSB+xw6Ts6
S9naI/jCvYh6AKnM+LGojbhBbDbF1wJO9b3QUbT3EpdtsZmpuUmysTPVWczf3n620iaBLhG4bvVc
eX36AXw5jUNd5j6X3mzCoVMZcZ3eBTrBXRaxk3gyssnDU9IY8sI+Z2cI3LXxOKJKi62geXErHuqp
8lUZ7CpE1cm2xcETXztmfxtdNIXnmocMRhlFWJu3OYaZ7aqPS1kRKVkCtYtOPHbN7IsuBsmdfYhp
yiXMxfl2UNxBn/tuKZ4zOcECWjLJL5qpav2mRSn0rqKKTc9mZ2jFQ1waQiP5E6JTe6q7CKh96qe9
7hIruuyDSC7vLJ/cxId0Tsxsh4NeAO80gDH6XNpJ3+JBKsrbDuziOStcs95NbW47h75LmSqlZetm
J0ZXD5vRUbj06XIZ4Sc6lkqH5z4zwZzBWTC1nf2gBzVuuMWGQ+4ZOACTcAI4DW71IWJum1cqUY04
TLnANzGzYyE2vtRs9XLx8O0Coet4RKc2erkRbdAMSMmpI+FCzsCYrIIraxrt92UxZVw6DfUARDXP
oYgsR7AXjM4ctnKgsO7oFN+ZFRVtm8xrnxS7gXhTF65Tb+c8aN7jiatXTL/vETqNgmA1NHYyv8mF
7vIbNC2RvenzMjhCfDTa8zkAblP2NKX7qTD786g1/U+RbssBTlrtP4NG9NSgTBp5bwyQO7Ym8FK+
mfO533cLhbvsdHyMeiNmNvdu+1KZYnqEqGodBqjCyZGrqn63sFTnvTO3TNHUY+uUPMIZRvXFbohS
8y5qlv4m9Tv3ZcF/EZWxopddk2KHiQdlIbx4g+gzmkJuF1aly6QxRqSfBDJIk32iSoNg0wajae+k
US44XoJsoPDzye+5WBJ3wvG+HZzkq8pVLfaiyOFg2m5CwoOnFCT1enDkh8rIswtC6bDSjCNz7OBO
VT5thNycPomG/vbG8eoEeiSlYLKxWtJmaIlEjXfpS0ImDCsi1LRq6aBsQMRNzoeq926pvfGKw9QE
gn8344roRGmL3zQ4Pqln7jRuKWCHh2QZyT5fOgh+cujZfWaY/Ef6bD0rIIlksPO6Zvqcm1lQnalB
rBFxBklX+6CyQF9MMfbVeTf1SF1H7a3U8ond/ZUG30mGg4cTgyOQqKAXhFtBntJJD3Ep1vp7NFQo
pgWOu1e3itAwmQaX9jRWNMaMCjPtaJk4ASgkmPMWpAawYE+6D64vE/1KU/NEN//9F0JtQ3vHMvHP
8U/unUT7FFVd6hK1RsGY+SLi+6yMAP8K4LkEKhWujxTIt+BM1XFpoTi88k5OWpLrbwAKaXFVJ9cS
cdj69z8pwoo8riHLsX9rZUbXraFcAjrm9uUnPOD15i2juN56sfaFhDqHBvvXUcBqqgjosAoXCPZ7
S3bZESwsvnv7KI4wcW3B2kCap6PkVlIN3koHFT6kM+4gLtVGVL4S3w708XOrm2fBTIE2EKCExHPh
1AhPTD73sswvufgbrcteSjt5OwA9PmZzjMv2W5/J8/Bq4vWBgEh+1K9vzvEJROiiEXZLGbBogIKn
nRnpoX1lHpxoTXmqVWSKKN4XqLgc/2ScQZs9Jw8zMYpK2k4VlF6Naz5Qv+nocpc7XRqd/fnR1h/5
M+jCkEjxYSwFRKk6XC1/fbQ164xTToHxy7J9aVLp3ArEiRf4n2Lms4zqCzs/cimD9fjKuvtVYMZG
sO619PkdGnFYAXxXF/8063PXmmxhLSrM3YCjM+fm8DKJkRfMzZ/dqzMDb9q2TbcMr3zP32YPLzkg
HZbXLJCanCowK2nqQM4uEEFewN6NJ4FVlN2qPt00cWY///kVn9hufn9QIU2X74k9Bm5gJwvP1inU
T8unwBkcjh3yPzkYsmKeSYdV1FqM791FIhFPPn1tsiUbL7pOdZ5++PMv8tv0cm3Ya2gO8QkIPNw6
fv3Wc2tmtmMIRfyKvxYm5cI9wmooqEKUWtLB116+Oqf/4StDiPHQLa5bPlrHXwdNI1oZORgzNzQh
nlTlWYRUp1hAqW1RmkNM0qO/YLIAMByrV/xAf/vOAo0XDm3Bup5YuCcv3sqa9aJL3GMxeNGFKZYE
Yj9t45c4cbnHvOntkjcsLJO1hGYY9g3xv78+6NzSfplcKwkLLqEXfT9goY4r2seCTNJt40dM8T8P
eHJqrANyVLDVAuTyhKcD6iDrEruv0rDqvOzYZ6hbitf385NJAxxMijJrdIV5Mbz5baf10yJBDJmE
HfYxuwaJ4HZx28QLKzwhj9KcXjumTibMjwHX4ZisHjHJJxNGqnggVUlDkY4d+7ng1opZeLkDFhFb
goqI+hxmFuqf3+XJTGFQx4VOToTiSsTCy+bXj9cKrxmzGWjYMcavETgL7Mr+K0bg0ysf7R8GWq2A
gLJggrk4UP06UDKnlrabDNcIlgWOZ/GMbwgirgwOy9uHgqQquWMwIKxV+9ehRnOczZSbAD4FmIF8
f6iC8nSLv/RrQ50QolndnFYBdCe+21pnfP/7n/byIsJOvnXIN9EOT2QRrQGd3B274Yq4hyU7B2KJ
76BeRdeL4r61scQCgxWNxBIdBreQcA+sqRh3b/2qWCNKOtcW1Fg6Hycvu+wGX2dtCvq7cLeLzCbf
KL/PdsH6p7cPhQsV75mHR5dw8rLTpUDTkcQJbdLh0evHx0H1j1BbHt8+zBpfbnuWJS2ohr9+U0gR
roYYG+MNkmG6ZxWY42S+uwm65rUon99nqsuS+G5zxUz9wXH76ZOmPfLzAQlPOLYKLV+6RNcEOU9h
uv7pz0/1+5L/Ll2HcO3jJMJs+vWpQFmKnCSEOKTKyo5AyqzvacAeXOXsMZPnxFfCKIcvfx71pO5n
zlJsczhIYnjZuU9PpqHMDURjbRyyw6G6M1dl5ChQ1wVtxzxNkvE98aJkovjuHHZ+rV6plP/hBeMo
ih5Qotbn4Dj5ltyYoS8Yznr+D9q+9czCfq6KtTZQUvEL/flpfx+NRzWR8ZsOFmF4hv76jpUqdB+g
RN/UzfxoKIIYOtk9/hf2gt8HooXnUVm5dAQDKU4+ppWNfjwkGMDny/R9JdD7+l9aCRKOpfxejsOu
PX17HVr0VGILGdZQYLYp3+iJjKU1N4E/vfXVSepyogWZKzzX6URB2kloo6V5dW12vq5tNIQQD9++
tpkILuWixR3Qo0D79QsVQlAB1/Q/fQStF4CuX5XjlhdZ0n398/P8VjhIj3qbMpA5R3nkn0w8kRhp
k3XAHZlrZUdXjANitNee5h8GwarDx5IOs5PfB+k8haQ8g4FXOGV574qkfWFFufs3P4q/3pllYLJF
idPqRI1VTbsHJ7B8wEOL86W8qLv+tTvt71MatrBl2Q4VEBuFu/79T1sh9W2aukkHm5BQONxsebbh
0LsZ5XOQt1Twf36ofxwOEyAcnChFxKnCLZrbMvLmNQekGufHAgPLMyJ8outCetPu7UOt7HPKLXC7
3xarUy+zlUTsCo3Ko2lbBGl1YeZc3OEM+t7mz4P9NiWAHzA8Wa2SocP/dtfMVRbMIN9kpUemuze4
/+3MhMn3xlGoGuHSY9uEhoYT6aR+NDC9GFyGQRDKdIMLi+h7xr7rz6P89o0YhZcG+rcex5xZv06J
XmeDIRt8P2Iu7eOxxwoa4w4SLN9RS7r1K3DHb0U4o62GL2zb67w4rRqn3ml9GdeovbFJeHJIswtx
qanfzRaOeFEm4x9p8P/W+um3L8V4ge3DE+GkoK472SHMLCMPenSCzXdcGf3jsJ0CPzv++R3+wyiM
4/A4OGxB3DjZ8CKuNlVWr57NhRHNF6aauA765JaRVPbWkQhhB/miPgM3Qifx69eacbzQboqvn63q
PqfDZncVoW6wKF8ZSPxWyjAl1sosAKFivzidF22MqtZIWLvFuncPQT5dpVFkf4Y3W1/q1lkJsaOu
bjS2r3QFXafANI0oU8KwzczfLEmeyQ1dEiwpS8c0yFxR/SXUBRKkrU6lO8ub++u+G8SzqIgpCfOk
aFcR6fKU4CZN7m5gzY/S7dBD1lFPN8qrM26eo+emd/StQVY7OguI63NZx2c5FNIIJ1rxvo5GJztX
kYg/tqKbkr293rIep7GJyKvqUV3SwamwwjbL9nFctA9NvVMRtP7edG5h/vtYHcBauAwmC9WZ78ZR
tnMrB+cwPkzwbRkmNGHs5aO9jRs5HZd4xq+tS1vrOcPUmd6V1wP6vPm7AztwJQe7W3GYk3ncQkub
Mmjq+DlSw2KcU9J9enUe/746/e9nKS1GAG1xenmMeB3YOHE8uH4FnIS9UHRdBj015GhE19asl1dA
u9OFg8kTFy3IUjjHchc4Rc4qJM9ARGSdVWSKvkyBcg9FOcTnb3t5jMJGCr4KQgY2fQrUZz4xngJO
x6aZHErxlDJrEYa6//MopxspowRwx8Ae2QiA5E626wifor5NzAhLob66yFqNYLYtIm4ASr560fiH
F8cNjQVK6U8hfFou5BnKj6rqjU0/IkioFMdCTPfyxybwJg7i/5OS3D+nMFx++4xApfyZnAhM9i9p
nSOR1jE5/pbTib/4Ph4I0Frh84//xUZ0/1q9jR0M05Do8s//piI6DkK672jfD5IiKQ1v4CKyhjgQ
fobFOWoDlpjJPEHobZ8eGBKe8YARPEhlijEP5Xq1HRIHh4de1sZXO5jxOsS+7LpbMlLVp6i9okXF
0ydY+Kz2R3UHYzpv9UNhGGprat1PYZZOX2ynmndW5pMIWEVX2mzVZrZib99jYTyPdKpdOR+ILDuO
Ku62qp9BpAezO1CjARxP3meRpk89MZRXODdOqHGwU5be2htwm2Q7oRu9medBYgqFzY7vbNhUz+al
/Ny2Jh4S+giJ8KyMKqxNhgsxljujyg+iM47wFfUG9VfzWLfeeD5WLg7NnZw/jrrX28Qr4V+W6Yzo
v+6hP2bPUHibgxwhKS+l9z5x6+IOcxuUB41TLFCs8ojazvaOThyT3zI1QN0Ig0XaiS/IQtS5jfHI
Nf3taJdhsjVvLG0NaFgKgrd8z9oiAibK03CSs1rWKcZU7bJpcdzaA0gkhzZx6OQK+Tg2SXeYouhO
4fBy6QVNDJcsi4qwsma4fEgoQmMm7lXWg0l4g/HRqeoznbqXY5LNHEzuN0KgP7qNm+3j/8ndeSzJ
jaRZ94lgBi22kKFSKyY3MCYFtNZ4+jng1ExnBnMY1v3v/kVbL6oqPRxwuPj83nOrTD4hiBnszCxe
iZohWr0BE6kYVWNnYdbTqvGSWGKxIx2d9FUqbk4RNst3VUl+pI0pBt2cZE5S1qBep1Jx8jKd9gAp
yamT9PJYzNN8Igvva75lHeiVsNqZgkarNeM3AwAHAv84/Nkp6RulJHEnLQZsBdBHvrEat+HGIDYE
foWQ4plCOdrYRZP+7PtBdHOp446b/LxTq+Vvqlj2GILVHKRcXAakYAxgpMluTVThUWmKt4S6+w4F
3dYj0mqlEjOPRTmSa/KRVxQm40Oa65ILcQh2+Foqe5wq8MnWpt0LGsBaxUTrUnH8OcQ65mlltp4a
YSqDrCsp8yf529AowxUy2sFrE363xRXrLTmGb+hBV1uel+4E4Gd8jXT5xUoaomEFmfm+E7GpzMsc
f0t6ZGXKonI737TgTEQj1x4oT6tei4QPsxoaM4x5T/Jsktuxlo4WR1fi9iMLPLA7irmYIgTikMCC
gJcaUDhmwjJ4cp9YdpgPP7C593bdzEhGO808LHnPdb9SzOQQN6uTR/3gzbmlE/PcKk6Jcc2t0vVN
GtfSXuI0DvpaCfdGnpbPkhji8OapVrH1Oqtm57XZ+jUpLXowN8oT6Lp7tKblG7c+JTYfIrGFujS+
RhMDVFxjy44y+DmjOdd+YqWTnfSY9WR1+Wbm8fUka0/EFV8BTP8mhSlyicg0fV3Bj6KFRuTV7Hld
AIk3A4KpndYi/q3T9o7rLA3NM6zAsajVfZh1jhGj4ovn5djPEQbTIblCMXTC3LixrbIvhDxfGyaZ
x/nY/FzqeCdH4h05hLvYkA9J3bu6Ht0sm1EdPB5eiJxU4I693RQ1Xw3uyuHqLMWJeW305kpvnN6K
fhm18cWq+9zNyKh0yjATtu9CB+1VSF6zEFLcjQRf6kbVObUiARVhl5lY1c4qyj1VKs1dYkalYZGE
kZSR5OcwRhwEfp0bVWW5E0ccT73QfWnzGCOnaXxrclJBwkG6y0fi5UZ5fDMnoXFHjXhSdVY8NFU7
tL6DbWR9DM6qyV197n9GRudxvRtE1sysN2W/wrZ8ShOsRIKQwDZAN4m9HgVXriAMQFHIK5btduh+
YsV+NYbuxeR3qpuLbUrGK/bCR7HXRKhdA0EyLeyU4lEvJ9lptvhDoH5bnqk0+e2EvFlEEcrl64Rf
MRTi63HNyyAdZTwbppQEXRt/H6r5eWqWq1apKteoBzdfSkTD0fI4qHhDjfilkisiDppTW/XHabHu
Msm4hYW5MXgpwyfmKenla2p+nd1uriS0kdyi1CS3dsXTwnWWb5L1izaRUHOxvA+B52lxVhM0HB8H
wbiJjLj1IkU+DWbOht/QdwD1bVTfXxMrfKh+r0PrxiLWXN0snyZjrlHwqTfSJt9eqhoNvPnQTk9d
pfZ22TSHIYIIui4G+qCeuWeSMwdb2vdmUW6EAtZ3FkpbIPpw01WE48g9aaaLmrvVGN2yYrxGagm/
yigCbNCPYx8BEcvAQs0NCZ1JHAxzHrSi4SXkkptds49KzFNNd2X1/lyp9iCXezUvf2xWFzxZh1YL
ndAyfrAs7XqsfePaI8GQH7pI9MXcJLl+OiLo3kVW8TKU46moUsyd4ZU2LwSaULTON1RGG14VqCdt
NVxvm0Y4DkvbXM2xcTsthODJcvVosJFQheHQCzBr1LH6GnfNT0TOz5MaY5NKSb0Rse0XTfXFFLuv
KKiPUWOIR31asrsO/+eVOtddMHGaadG9VUCa1CjzEHjjniLUpdRnjA6LYnrA/bFgIa30qN+/Smt0
amZwQvN6JfX11VStfmNNb5GGaxVtBibHqO6ioEmyxSu5h3Izo/mhouT1pKG8HrQUe7AitHZPzQM9
e7WBK1pbIb4SxfQxVbUfUjm4TcXmpd9vK8oQE7eYwXlbSSOWKc5RPnFyWdkbWnQd9niYqvhQkbKO
pYmb30St4JVWuQwRULriBvVnOWW7kk8eaoaCfLd1ZrJ3VCILkPX7YwzwzpKv4FfaZl3sEjH2Iaom
O1yrpPTIjT2qKtJdgf+KEVYb1zhLHMy8ngahVu4XT1w7jtgjJm3xht7JwTqQcMoAd7tEl26ndGZQ
RuWu6BZvghcoZ/KDkHRf8bc9RHkeZI15LWKKRWJm7nMFBqopsjDMMrc/9Yyva3wx5vSNaG1XHtvb
ucIIijxP75m+omjDI2GUt8dFMtmjrbGjWVDX5EKX9qLQH1D13kTTSlARWl/qXE9LBcdB1jpHNBtI
6vDq1DXohOnUx8L9KOK5bSYGnmrei3ESgIZzyw5Pe6QWEhGbbVAb6TNFCcdSlqCDLqlmLS5PbGiD
1rBe18mPeWhXBw3iUzhAkuzqDFf3AN2x2fIWiRuy66IjEVpW35Z49hGKuGODA3Exj71uvvHxOW2P
HrXul9cERBjXYztJFKiTaq+cLQtnmMqQ/XJ6a8UN5lIomjBbg2xV/bYFlDRwhd0o9wa2DFMvPLAK
k68uwt2IbrKtVNRyucqi3/hoqZ9Fa9VI0QL4FhUoNathkBwJR7lgkNacRaPPbHsya8NTcXf3nazu
x7r5ZiakK+jDnSEiaBMI/CN/i8U2F2RHM9Z9Z66ONKVkoI+sZWKSLPZgBnG9IwPCk5H+24R5XmWK
ODl1pL6lveFKUnwnasthbS2k6QOqzrI7Tan+nKnqU6SOV2o5H8olelH16Rk1/uvKXfLM9BTyhZnl
HAiMOZTgMftS+TbCKCpQQVijao9n45REcpDHkt925Q5coGfEiQ+R9wcSNpt5vLGtGDRnJTdHFuur
WIlW2FKFi9jxoJqI+GvlmYUksuUcdBeVUldb2W7HI+pkfdny4aWXtYt3WjjuTHIzJit7aOYtuAEY
VzMVL2XYvW7i3micnB7vra20C0BRYXppYn5qzJzbzMa3ulZ9VKHB2HBEWbQvq9EfzCX1zSzf5wNp
ZFgQJ0kAeVy5pZWe9L24ti7i1tcu1h45929bEvI8IxGEj+ZG0hDg1Iy8CEu0TpDBlLS+JoS3ic4u
S+xjE9EKenEr6RlKi9PULbRVLVDk3h80w0EedVVs8ITSJEqYYg9yXgdX5R6jAVzJxud+zB6l5bZW
JmBuyjhCNyWdXMp+hIkCzh6pmRNCHZF49PgWXJOIlHaev6xEdcEK6Y8be9cKpa9qmD4UrYFbhPU4
5SFNG8isrcAW1OykNE5UqhS5dRH5qJTFvbipw7XCdNHtHrNk2mJxxx03G/zLfQLatNTgM42Z7ieD
UJHYkQP9xIIBYzXjl4Qy39BwrXKKBFrAp9rCOGiOKWTFdm6DuUl3MQN04Lw0LbJTY2/NMDk4QxVr
AZTmzgO58WPsGzL5FB2CUCn/kNOGzUIyHLnEM+0xDQ9rZAVtEb5N+KBKQz4JTfvQdPpOtbKnSVy+
QC+5qhZdcXBxVk42dFwgtTM4N9YcU8pfNav2B3qtDiQ7KPkpS+bZN2oCSWbQw8OcTndKzzAyzGw/
rc0e7AHhdRk06FH6YpbJoTHnAKVy+9AK5pGoQL/AmOPxuJ5LykeutmQ7XBEO+hqPKrkrgXYiSy+Y
VM7gKF9zvQxMeeqJhUFaNeVXvcKmCwrUIxDGm5gBQtIXM60xgtloJXcCSs5xIE68Hg2G3amra04k
A23+O0LxWE4xHj7JyfKFz5LUOJmy3mxGJ/4X2XOMT95cCp/9GxExUU9Am7hjWENJ3BiwjRLeLAML
D0BFp1qlhDlXKgP0OliCRC5B9Ew0DwST1a7Rm2xJa0AjsgLJdIm1XyHJs0xwXI60omrjNtD9XsOi
1RbtLqfqioZXY/ZSCAaPpyEQEo4buShDg6lFZoiowejM2nEdakq/z0vzQZqTF+xMsTtY/f2U9U+D
niGez9vjEmGxMTo988ERvMzt6ldhyB+PWWuLGK4gsi4U8RU7+my7aeOW0tiZaAKwP+NkIDIQPsrQ
gwDNRa8CxYr1YNKclLgGtx3UxO1b5UebTfyhfAJIoEXiBfnAH5JiWGmijAiUz5PgmT/AR5xxWAIj
ATqOFwb4IwMqfNbV5MpufEinC7dzn7aGSEhSqF5R7j2/DWxlLQrjmZTzeG8GtV8FTNH71obF5g4X
rhO24ufHMpQm0iUufbbuKdpWPH138TimqaIbzSBTgUKTzbZ6tF9m9RH8qDb0F2rl29/6W1tblftd
W5IVJ2qa01a6vqwWLJgrc/7191ovDLy/t7HdnrxrIyfzakWHIDuVZg8eRFZ7uIt9w8u8yBOcwY9d
yMp3fOFOsm+f0yMf1BE57N9/xblYaUPrfXiqZyVn7A2GmVb8iiUo94afHEZb85pT5LSO4KaXWju7
Efrdmmmg0ZMRl5nSOZVrhDgeElokOzguXcOv6DB4TTd0mRb2slsHrZN/LZ2L7W53G+fvkzQ4vnJL
0TXOWh+fdWREFJsYWDjwcJVSqEPODnD8S19c6+LPPOETCW9Z/i7090xV89/dfdfsVll994rFsKzH
FLOck+81vwv6nRZIXht0F+4Oz5NyfreDXIhAPZkNDHfYH9sxpBrL16yx+buhsOMUAA1ccBapzS7r
FyfaI0Bqx3j8+9D57BvhCtHkfSKjQU77sdEVhe8QczDHggZ7o7ivMYX0/4D3/s/L1/M8PfqjmtxY
0QLKcgNty8dWeipwpmqUusNGl65RHTFtstts3V5c+oXXM/h7t37fUH0YK7QIYhIduEnIyh9jpaLe
YOiYUXhp/T7xxjfJRbPaOVHQuVyR8GFsUOC9cWHKOcuxxy66taugQ9F/3wOfv8RiFlJZ3Ho6HUAN
e7HTONWVcd3bQNo9gFjBxa/ijxnoY4swCz4Mz0yu+hqfke4QV+EB5XGrJ8Lu3MkXgjbQJvtig398
/rrGGMU2QCA0xsDf1IN338PUF1o7NqHC2iT5yk29B+XjjG/bk13c3hmYdmBtXJx2zm66eLI0azLT
4fUAV3gOU5D6iVDhVqZ6KUOMZBus4RO79Pr+uCU5a+TsW4cGhyUhpRhhPsGk25dwuOzeLk5WUPmJ
b1y49ZQ+e5Tcem6B14D7UCh8fHehCRCJKozqLM7oDt90Bwf8PdXjPffmz2NA0YkFeHK0S+3+sQrT
zXftWme3yIRgmezOaBfkmivYjFIcwkfFh3zg6+7otboNN9uvA2W6PI2fXS7/fpHc8CI924CIuEI+
dlqsSNcmEgcAK53OdlJ9U32LjslBu54oBDuoJ8LY1Z7jg/DjwqTwx2S3dZuhw/adkYTC/GPLqCZD
s57ireXtU8k8oIKEUzuSg+huL9u1Y7mqeGH5+HNep1UQmWQiGWyw1PObN2s115mbJ43FWQ9Ebwj6
4Xo9qredKwRwgvSD/mK52qWR/NlTJsQdrQAaqM0t8LGvgLcaaVmgrKpBsjMkZ47t1M2CKWOdBhrC
hmT8KlT3wuWWt2X449RLfyWDtA9WMSaJs2V6aisOPO2sOeKBRBd/3FGhdCmMMCv8+2vm9mxJht0Y
pSLlmvMPKJbUMopW7Gw+pfnc6X4pLNFFkIAkp/7BhMRd5fE/mOU/NKudfT/6NEBTMWHfTuT0OZzd
bP0wBaHbHovWbU6SV/gXV7Tthf3xWP/VVe3ssbbGAmShZBhNBygNlr/uMqc4GZ4RcOq5WnYXO7k9
uz8bRNnPiWCbcc+/FiMW5GprEJqC0580v+f/VxfpnhN9Hd/SF4Hd+7fhJvNZZZT6wkHhz0PJ9mpR
C2IvUlBcimf9LRDkwkDJNUzUbhgMQeRRaucE5MPa880LH+lv48wfnX3X2tnEX5JS2Idlsb1RYPS7
3Fdgqrk5txOe4XRU5Z7w3By5KWaqKKix3v4TcPd/75E+W9/e9/fsgx37yrKSBGfm/8zJCnU9R2WP
xGp0TPzheGkllz9t0sDIpUq8YEnZlqd3KzlZltag69n29RTXklscSsmhREAEh1M56m3rsRd9rvxt
LW96u/JSjoT5z/Tu4lD7dMp490POzi95T22Dqgb+bbYUupP6INgad3VUX9yFFxf5z5YBcOf/2+2z
SaOf9UHvttZwqkSBfG9e1fvajwhbsWuv738fmxL3Yic/W+yRVqrI6TS2Txv86v3ThguRydPCPeZ2
pu9smEK4lYMYLFnwfXbQ13GTzBIUUcW5oHv6ZFe6CUe3aRltNAaabSC8e9FKi4O0MSaWPEqe39G1
UcywLSf/FX8D3ungH6FgcmEF+uwpv2/zrLsdKVt4r2hTlB/14Ua0nqTpwpHpsxmKYcuOGzPcdrL4
2K0lXqeo7QhVFQ/sXfwiGPxm3wcXt2mfTb2I0lAasvukJnM2FfFYxbriBPP7+LI9ve7nfNy+TSsY
A9iDF5e1z76H9w2ezUbr3ElaMdPg+4IMF7S/94N/3xR9Nge8b+ps2iEpRxi0lqbqjrPCCNkrvjT6
tl97Pre+b+Js9LUSV+MoBLZt1+yuLrQz33SlQPQrvwwE/+/9+WRMEFmAzwfdOr4l8WxMSHgImclh
UqhBtOuCLGi9eNcGF5fjP4oRWwWCgD7svggkxU259f6TklNNF/Kp2trJ7rtg3AEkOqm7y2WPT14Q
Wkxsg0Qx4H47r7aUEQZYxUC1MSoj6/ywq4y8/LfrjfSGrjC8IQbgGDybgLGdFGOX91xqUgvfDwHi
VZdq6j+Lrff3V/RJOWBrjTh6jsJ4as73ptKqpSUXpfBpWGynbxw/AvOWMBvqKlJjX65YffoI37V3
NgBlrV6KOqM/0MeL8gQm+cJm5ZOp/UOHzgYDlod/OjSG3wq8B53UB1G8aZIyrgL+PSn7dn5iztsc
wNAFsQCe9YZyTVPltaQ41sblqmZQVoVxYT/0Sf2ERogM2txym9L8rEc5OmeTrDwyqQLju+htJWjy
h0kE8rcdENdckRsHoJEutfvZZ/W+3bNKETdiQlMKo+Kk+2i3XG9F1Mmfn6ubi5P61oOzWUlhZwvs
hDI0HISzSb0S87BTO0OjbiI66Wu0K7xxh0f3uf7V7Em6CoyTcvvvD/wPbZ7N69yx6VHM0Zg22xNZ
4E4mfYn9xhX90hPLL//RyP/Q4NnsPqdAvzdBqAMfHmlYymWepbp/79UnX9eHNs7G42pkMtGEdKpR
5WuZBJKsuvTcPllBPjRxNhrnDEhfux2h1bvZ3Sp50Vfwfw6woV1+d2n1/V3z/GNkGLAxyGbmzH4e
VKMVjBrKI9z4nEKmqMnLnmdXdTYknaverlS6sit2bJJTekgEf1R7jaMtkrb0wqzyZ1kf3yEz5P/8
kPPQhSaJtClij/V7nqRsapcPRHba5g2lRL95+ftrlD4pCn1o7eyDwC8Vl/XW7S2+iqcMoajfF9xj
6K4UejKrNWlrhtt4sXUC6HHhy//0c3zX17NPYypJga2wdTkxDruQzHOz8NeLcR+fVEU+9PHseyjC
rMSOQyt590XYPOsa6V/irqgup7p9Nr2868/ZV7HMLVbthqepc7qQiLnjVCntCoreprFfKRBIl5g7
F1/g2VfSG/O6Qj2kc/uWw7riD5wuVJcUxoraBHpXn/Wc/AGH7McLb++z9eLDgz2bt7uFa+s2pW04
muVpu0VM/XbHxZBf7a0rtFocHZE0/r82e7bbMyoAzcBdtzOVejBbW/YkyiK5bcNvtALRzXwY+s7F
s/qn89G7l3u2XcpTo6skXEdOfOrdaFdyzTcathTEO/WYB+ul6e/SqD07sOZofoYZeIYjh7cQ9NO9
7KikeviCB99svZbu61/hF46zO+1Sy59sbN6/1nO70SIZudUXvFY1UHx0XS/DdUxtIHbX+9Frek/x
uCLexSflx4XJ6FLDZ5PRmFLsmioaZhx/KUhlSOxtPEM/H2yLLApv2v9zjeOb3oW2Pzl9fej02VS0
tLUVwiTcBlW5DwNlZ93Dl3f6axKCg7+39emsx6XGBj4gwls5m4+koZDjHEu/Uy09Jux8PyzSdb6q
X/7ezKdT+7tmziYjCSxFzt2f5kgwORZgu4I2ESXKccW4TdBoZsslN+lnVW9OLf/q2dlklBrEoonb
arKdwwTLXimmrTv9EbEJ67bsjsQ7upcWEfmzYUN9YzvFbODt86W7S9qxboffry4EyMjFFHAwHAkV
Ozv1wfDMm9DuqX0j1Lwqf1ruwFyJwO5Wvu924vHS2/2shqm8+znnC3gcmxSJM36O3Ca7ZPpZ93sD
P13VHcZ8j3nRbtZTzW3WtHz/+wv/rOIDc1ykfGoh7MCL9vF4Wo+zVnc9LaOOzvfkfTjlDUIvT5Rs
LRAOhTsd/6Pd7fs2z0ZZU8VrK4Kx/r1n2na3BbIeqiTNHqGjQ0Ty64VOfvahvm/wbIwR2mEM/USD
W8k0PEi70M2c+Brp2KHZ/W7r33LA/f+ZHSfLzG9/ofAv7Rl+f/v3/wmPk8HlIwGhpoipEigN/+R/
3W4b9EHc3Mnch3Pn9i/DG+FxDMiNsQ/JR+WC6F+eN/7eBhrG6g5kQdvAhf+G5w123vnCSQQAVSBU
AAhGQJVZ27z4ru4Z4gQKkxpJrGqEcFhjwka8MpPUxdFnEcFuLxTldb9YomsuJlJOZWlABhQDys0M
7/EMikZZvgimDM07R07AkMZdcIePfrpKMk3ddRArj2k6NM9Ym2WO4koNxzMtyYqA/8Xe3RbAdz/h
bw0fIzPU741UQJgn113ntpEQK8eanO6HAob1t9rU1hzZR44ONsFx/WKk5M9k0RZ6E3YKpoTQSsL7
xIhTcz/Amg/vykyp5spVMH+9ZG0o6G6spHlm+CsKvkHUOoM8+3yaiI/sFIMQjW6Ipvz7koCy6A8q
dqTnNpwmrcExrayZgc6uX4YHxH0jZ/0EZ/FujrMZfXtm4Ue2+zjWkl+KERMHucECl9/JHqq66sXt
pC3jFexzgxlNQCJd5PhI7udwiwQh101T3KZtZUTakbjW+Q0KcSifyn9niehDKRQ3TVZgBRf1tcR+
LaBxFUkVQqUNw3+3tFODQC/P1jJ7ruVYeRQyedafF8KMEiLjY9RragXOsnXKSexNE4m1VPp93CPr
NnvzIR2E8Y7ohY6/V5BXUJr86QFHzY90Vn526rL4fahKQdqlIdG2lubhjhwIJBkRHVtGpB46uS4O
nTIxc8a55afS1Np4/mQCm7sCrffQ78QmverEXz2uBIckqiBXjN4NYQ2jarXaMJCUxgJ4a910pCP5
ZOo+ao3yumb1cyeZ91OXZuY1a3VH1E0XtCB1tdzY92KkkF4wJ89ISxuvrUgIjeblDoJv6ZK3jjKy
n+fFh/qJPUycd1G+wg9fMw2xKlHtgrJLIx3fgRjKVYCJKv+KQVqrHCUE+KrW8nrL065teSDYazNo
zXUQqqX+VUjH8UjmDWKyhcifgQqbF+sQlpeCGOh6uqpQmd/GqP7vZD1MiahYRxxmVSfcDXki6p4y
VutpHAq8BKQC7Cug23KifJun7qofmwJbg/AY1lB2xVKoPGOZZ5tL5R0sPdEZ9eUNYdLga/py33Eg
HFuMGEqiuPjjTnE4Hnru2nflpvI0TS+drR1m9V/SJHeeoJerXZNOQJKEcmS0T67a6/J924t6RiR9
XNw1m89MGfTqq2DW8/UIoKR2Ui3Rs0Mq9zeAmQt7ntLyKwzA5VUXpOy7in60pAMhBCnDnO5wqk9P
QhxatyEpBiSrdU1V4VpsF524sALq4SgZX+EDhOlejMrcswyss4FijfMp72DjaiZhILt00vufEt4J
HfdYp3liazX3YV1n9WFc4iu5KVt0AsJgETYfz+YhVEpTsGul9mHjr8pPZPsTQWoVwjJnQ82V90SM
651jDkOxwOUmJyw0hcJXtPhnIkZkSg3qzywq+pNR5X3/s67UqLMlBGcmMRRjWpO/pMvCbU6d6int
q56gQnynox0NDEzEG/Ohh7yK8E5SfbT67cFI6+8GcBQnYwqzMdhzo7TUCwkcxL2u0/BT0pIVcn/e
u6OOslzrq8RvZulR1HsJEwd6acFcTbT7cB2UPC6dyozlH1xk1TvgUdLroFXtd0IMg6RUhT2XXGQr
aMRQOMpQSRDQujp3rLkKIN4FDZJ6M1QiovemUHtUWxw8obhc1RMn4QI/U51okS0JGCym0LxGMS9g
5yFa0hnEWusf13mV9nEvh/fSVHjZrNptF6b3IQT2G4yL+q4YOoNINouxDtBvSY5FXXw3RlxaY34z
lMR2EVop5V5bLMTDadx82Oi97yHxLr5GtTYuakw8jSzdyvgRbghKsSsMdBCZk+ZOxO5zm2dz/qPA
K5OSgoizjydn4yN2hky0HrW0cDrUurYhqO2pWZPcI47pSGJTdl+NkvqqmHHmTeZieHGM9U3mZGi1
eZBPGvPn0nXYgal88sJbX+h/LVPxIFYDM6ESAhInegRs0LWeTW+gjlOXDy8VnFUmOmKAbtLaaiV2
93GZmoEFYf9GUbs9xRN7XpY9QRy9t4g6/SczCtON+CxgBCCHZsdZ7pg1odMvo1uOzcu2gPJ5mTdt
ljuydSMLb6uOEin7HhM5BtN8v2jCDQo77K/oLkneCFOMtF9N7gwI+3QKBcQ6MRMEYdrJqNEjQI4l
KQwyFMe8IMBug1biXDc45khfKjB+ionyMGX5X3QQ4GUAt/RbU2vXzRq+QjMxyua+adZ9PKS2LlKs
SafXWZDuuiELjOFNs5qgXsedtYoPeXef6Th88hV+lpH6Or5O0g4JYZyKa1SepPNFk7lvf8c9yA3+
DDH7lsyabCsFdyssrINuEkoIHTnsCz6kwbINfCxztRnVRDLNFPw2osn7Ll8aQyFNU/G0bvGTTuP2
bMTATyiXJrsL3u69LBjaPfa4KsHg04pHa1AwWhQ9Hl6xwXYumLvFSq+aufEMfXOkSfF1XkRPUlHd
tWrxWrVd7LSlxqmkjDHct/FAmhey5Ti9kUrRDWXpNK+Lx0p/K2UqFDlA59DefRnT3yKP0SnNpkel
zpeHsCNGkoSM8VD1aUYSXfYUQif8lvVtfSMuCRECOZQaXR/Fq8TgAiPr6xIWv7QGayRKO03O6lMG
sGUnDrEYYziYujtp1qOMYoc6/+BavXFrQuDYsOBzINY42YH+KioPst6VtGS30Ju/8ZAh4ZSYT9bu
oa0R7hvF2u/ykphQM6MgpM+xG7bWEwKeezxhv2QhPs0Y2dZK/JoM+76Pv4glEFIsZ8e2AF5XjiyW
mS7vpEl5azE4eVWLY7K0WJ/h/QD3GHD/Tw7ZZZFtzsKv2SBvSWzUF3aWobP0IaW/zOLbRyeGhQWY
gsAXjV1VyjvmItN4wJDyMpW5IxbIAnQD0UPswVw/IT0+qEb/LC+SX0bL6qSy+SxX2mnCLNq0041Q
caSuortirLxoFfb5Ij2nU88amjoL5LUyBHUsaqeon19YTVnvCTQrU62ywQrAsJlu5xHDNZ9xNSQF
HhHzaexC2xRy00FDsV8TstkLLIRjeyJd5ZRufpOwYqXOqnSfNPq3sQw93YwPZGhs+QHTS5HgOFuj
3tOsyhPJl51b85jHm+HRksC6kDtbp8KzWsnfhLIISiV/S+eFcClDeSrbHMualr2RW/mgiPE3dS6u
SkV+VMX2oMTrqZ/Ep8kiaq8tB/JQQrIil9m0ByX3cyl5nYShP61T+VAvod/kqV/MzVVrTn48gSSN
Es2l6wE5Skdxlh+KPjrGs3VnZo3qCGlxBF+0gwv6lWzW18xSXvtIvooGEdpAiZF7tvySCMxerb/N
VXgtzphP9KU5NEvxs9KLB70jqVjpn4t8uU0Hi2kojzWPDHb1aTJIE8K/su5Jrs13xto4ppIYNhkc
J2FoWSZTqEH1squlwV0l4ykjgWCLlINls7Pw8xL+SXmRE4FD9oCBvxXPU8aG7LorGvwFU4QMbMy/
AittfmQrZUkFDkKbP0r5HTh66jz1AckLLu17VSqex2JXD8ZzZKGlUvUHZSxO0AV+RvxIqeyOoSBd
y+Vi+qOZEPkIojuOpS/SSro9wY7hYrGujeyetcivh+8Zhnq0U65VkGBh6Y9zQpzOSPKfv7Add+eQ
tLwijA9FSzgydk2b0Ib9GBt7cvXivcIBzh26yoyINJSTH10pbNQhfEuGP+nxDwF6timknpwUb8JQ
eYU+3cC2P7XLcM9OnlS1lNjiNm/yXdRWnRd19SmVhfso7m7EjoNeJB0TQsZ2CQmhjRZfqVWDjbFA
iFk0oTsYKOiq4SqW2ugpmmooCUw/Uu0J80mcn8KwuG7TL6HwM2wL28ina0GmS9j9OVvtZADqEnh2
mzt6ZxXqQxpHRyvKd9iHXGPF5gQ1AAe9aOc9qyjX/I4SH8jJckx2ihwwbQyhuJNMInqV30muA0FE
0oiXLMyOS6lPj0U041Uq1LyS8Yga9ZvSj7gs1c7y5nImTThK0x0BQ5Lf9LN8rLtqnpyu47phNVtC
RNtWuEqLtPmxhkkViILa/+IOMjyIVaR4/BfSsbPK/k5FoOqoEa7nsFsbt1Io3cjdyGkpmoick5Il
OyhZa/gi/+imWwvxqVlZ2nDhqj5Uk8dqTeVAjJeWnWj/moyVhaaIxTHqei4e2IUdUiXVr8pUUTFM
YTon7St0cz00dhWX59bVuhCca88cQtyoL5TcmwzzW9doFgLsCjKMx85AOtWpJEE0rjdPq1LFRGy0
3GqsgEbIAxLrO9VMkvsin2tMBWWpOoUx9WDXFeE6NLoUr1hKHk1YM3U0iWLa1lhhM2/0AXgxJzP2
SS/FEhVe28gcVXTxv9g7jyW50STdvspYry/KoMViNgBCRyomk5nkBkYJrTWefg6yavpmILKJrl7P
hmVtVU0PAL90//x84YYjl7KrUJpr5zxJkhth9JRvdZxn+b0lNRvL16WdEdIzj5kLtf6ytbYCfMtf
LEo3+FO0G1qQcEBTzwlgFCvPHvA3jXcSRFG7aQc6rNRp2AZRe5PGtAV7spbtjZ7h1TeQbyCBavmT
bpTlSwpkoAIpZHd6ZCd1Qpt80rUfMjp8Wcmeojj6gqrNDjWcXMQC02WdvuMpSXBwnikIXtGkp9nC
5WumDNI5pbx5Z2Ip9cOamQwh3RKck+ps56VF+bkxirK3MS7OTkKCpxv7p51F5fNs/+FGAm3vbLFg
/OOgB4NcPNEcKu3q0TMe2YeDL/WAj51Ta2r7VERFxfYTpJ/KDLiKmEvRLrLk4SO26mg9Rm34pLWG
VNudmcWyC/cUOyBfGrdYz2WO3uYctMc8YeeY0R9SjmZPCgvOBPXI4Un2xmRT4rH7dery/mBYMWQV
vRhE/MBTkVtaIczsfRIF6Sc0f/BNOKE9GaJQ3wQjzYmUGmv6R/E01X6xnpknWGDiaRAEuCZFWnmb
MesFN57IwtSTpj6WUVraBoZn9Pe2liDum25AVl3n3fBJgNb+5NeTUTiahvWvmGEbPlVqqztjokaf
O6hhrj6TaIJIbB+ZlvVOs2qFs5TlJZ9wmDM/TbUo/RAGMT+IcohAb5KEbs+xWdsGMeZcVGfFfaLN
V/X5Pb/4SdCfC3HITr0s8Bc1apTCEJDE3dDTyMBe7meYNhXxx6oE+2PKYnQ/1F12l5uticmR+rNS
imlbR5rHUVukqbnhrk4/Y9cW92Ye4lOCmwxORCI+7UILd6YfRG4rWsKE3aZ9bNbuVBRPeVEoLTcL
qSgdo9RGgSwSmSU3GkNrS65lgCTShWw+pKaqD0nZF0/AskucIBMx2AMeZQwXRm6GzLNY/BXVbCRO
AGQuhgY1pYJbJRXyU45SFSrFZMKouM/yW7lE1mF7uKQ9+iJcl8EcBle0+BGt1ni7gmXOhXxRf1dU
honE8N5mGm5JOYqQo5YBFGEkVyfuQspjrIDEAGyU7+MeG3okKB6zVReTwSkNDJCdtimf/CpRgBxY
lQQzpuqaR0krdJ2buBc9W36NjsOHSmTrniCzk3rDBznpsmgfC6bF8TOfvI0KRhjnNKP0sAwcvfyr
5Rmd6dRSVpUb/HLHyDE6GrTxazd+inHt38U6RskrNad3arWqSUpUxCgCowxJX5QT8WrD5i4ycBe7
qc71bbubThxWtNvwjAMToga+DJL9U76C/JwtVxeKm4u4hniZjTVreLetp+uUxPWdtBU/jTfKyett
5Po7hLcbXDxF1/gp7wVX/7BWRL2utF0GXxQURc8TI9VTZm/wmzKjQ1vfivLfbhXU0bQptIdLeFfT
3rqoumhi1+FczP0+OXs74+QdlF3+cb1qeOW/QZcZZgKUucDAWzQOLeKgS0wGkxvZa+Ej3JdPxgYj
KfrLVmuh15XDy0iLmg7URj9vaaVzMkaK9iK59Y3nIgLjurSbuzpkN90GG+s+uKlW9QzzU1zqcIhN
AyIyHOoB9NZdjpcsSJoxFkCeaI/+B/BtdCe54c4ftwzTDb1Jn9OVETo/zO8CLkQMRZbjmomXpSNa
j57wQxg/vqmc3P/5N/1X1qb3eZg19X//452iKH4pVI5NnGlEOICLQWjGJmdzg+829+rpXxParaxN
RweSuEW7gEQi+7mmZrquiF6GXBSzMTkdIkHIDUcdCyeB89BRDEjYTBOayull//0TvjPLsIGgARJy
tcZNaf41bwouZcXlXg1xllXJfUUZjofJo9asNZEvyzooIGfGLom+mblMN/BlFMh+cm2Onu4Y+bDD
zu1RN9sb2cCWlvv77x/oncXyMtZiAljwYfJCYxC2fDTr3G3peQznjjkn2DZcsbY4QTrBZnXivVPb
pHVqbpGnGoaH0mKo1BE3mkYmjw8ratoaW5q32Fs+4l8n28lxtVI9D4PLoa/BRwajb1F+wxphsSd4
neCn1kg46VGkySdwIjf8CXfCyT6k632P16uKhpae66k5twQby2iczRtSmHOKgePXd3JhyOvaG5+u
LVQCcx/5qG5w9OpdnR7ESrBXvun1woIlGT5d0PZRClx1Wkt9IheNX5uO/iS9VIf06LnFBstUZZfd
5i64jbVeiHfK8TplePrw2HRxEVs2MxWwLDmO9eZfSj6Gj3UGE+AYaJRwYdV30Zf/4JPOMWmyZPhg
zLLc5nGvrUqveo1ZVKiU6h1wZaesN7P6DADZmob8nbeq6izTIncGaq7Lvj9VARIiFx4jlsUNTya+
5EG6ZcC6/WF6KnZr4qTr1XqOBg5AgeqLBn+xCuQtRj6gDy1nJLXUNJxgJmdloFxPwssQi8lfZqou
tolgogSdhyhqkl11mmXqybHdr8R67/VR8aYtlz4TAPyLx6lSzL1FiUVNPGYfzaO6GfaNTUOLbEvO
3PKWPv8+4OsKcjnlebg3ARcPp3P8pbbE++sdEDZg4g6Zq30rf5L4NURwFcIuOiaOsJWau7Bx5tZu
OqDd1x/xf7KKf6CmevM93K/N1//6mTVhM95+TX/+9z+ef9bNf9lfs/gtPPj1//OntELR/tAMrBtx
zqNLAicivs5f0gr1D6q4okaBko4nNgaW6v9lCct/4Hsg0eeFe5HE1sG/+l+csPQHXZSSyLycUdt/
U1rBwXy5X4C314BizOrx2QhucTbT404pghAj0Cb3hG+ZlQef6JfhTosn96lMwB253HZYTKvOurFi
ZbrPdXXY9xkIdk+bjA96n0u/PKQVu7oZwk2mBPp9ng7KOaZuecxrJRvPgKToOiXj8csbc+lOBjf0
XKNRnu2PdDB0NdRiMpH4eFG8GGkayKVch+4Nu8DGZhg6u9x+Kef6YtAaH3xREChA9oUTKtWLDrQT
k+BmtMvR+KwHxjnQqoMMyQ3R2pEC8gZnyaMmDPdann319PJLNpXfqio75nK7SThs4E9/zo1hC4X4
3vD1e8nP7rE1h+UHUksJ48dWlveJVJ2nLnkKquIxM8ghyplxK5Ni8imNlaO0qSv/BDX1BcKIiyXR
obS6cy5E564vXd5WMXN1qVGr5GGV/BMX5ydrrCrb0KIvzVB+wAX4GbvgcxAbp7HzPsf59NzXycGj
A2XM6yetg67XGlvcFh9Gv9oauocUzPcNm/wYQOfJ/2haWWtPbUsWEwVIXOYf5DzKyYD4J/S12yFt
8A335ZMmIZY2QpNcafoLsYtu64J1W1TVvqzNO7nkLydvO3GL3UeZgqKkwprO2hZ+9ND64GgqemPi
7EdmTK7QPAhydBdRqRynE3dubJYp/9y3gPiEajtNn7vsoI/TSzFEMqKayu1G4bGUwmdLkI+qHD83
aXc/qdXOshLIgQgMBKN5ERJhWwnTtmuUX2UgJW44Cfeh4B9AG+8qOdoMUvCYJNq56cxbH+VOEPt3
alV9mQxOAKm2VyEd575+M3bT0UjVL2Hl3wdevBvE5G4UJBkL9PjriLMzzM1wq2T1i2H0JW8mfaDN
BB7dIB3TIviS++bDVNVbrWoqWwvUc+Z54I27/lcoJA9i3D9mneL2JtxdwbiJO9RCNFqfVFPYmEVz
VnrrGIqqadeK5ihlsMfy41kq2XhaFZdDY9xZ43DGC+FUk36zBnmXxgmJGSorIZaANqOR0lTmPYxJ
/2jMA10xhMjxomqrxPnH0qStUKzPSk7xsrBuRgNKrBWSh8yGk+9p9zo5Xk2oXhJD24+y92RkwqYu
irMQp+SCBeuhK7ST7mVPE/orWzO0b1JsHkZVuwcpB8u2Tnakij55ZXdLGuIZK6Lvkonavgj7zZRV
uY0GDD5Y5u+aGlRzrsQg61Ic5kFJmnalWk+Bmj75AEQToSWBV4cZAuCmhmuXbNsIz2FTKHeDNgkb
n8MzqSH6hZs8PllRfGiVyLAL3zupqpfaohhha6+TDpvG9Iho9FhN3VYP+kc9MXs3weQETaQaol1I
rGczK2q7qKYMbUAV7FRgeDf0I1QbS7PuFGE6Y+Rh2Xj9RqdR6My7FkWWbRgK/2kY/ejKaKJgAxLM
rNvohIH1g99L2rYr42jbSPJnCHaPYijJ20oL2dnxzt7oLSaHqhxUj2iHph3FR96MopCqQzJS3mu1
l7iZNN2gI5hcoKZ0pIeScEzC8EuSVJYdF+k0Fx+pxkjqU4MUYheNEGDSaUNRfJe3ancKK12+oyJ6
aIaYDJrvQ6auUNTIXn+yEtHaW4O4jUwz3OSi/ELttaHemsdU10S09GJ+4hryUgbdU656wEIgyIFl
9nhFkxMbMTqPsj3j8YqsLfRA+WlS59TpcOzk/Effdd+nVvkYAAkEHk5x08cmPhPvVIHiFumNlwL+
7deiMloy6NyrzIR8fhn5LvTUyTHkNHXj0vB3fVs9V61SUiGtBruX9A1f9lkEdnyY0sw7l7VExq5F
Hgd/cTMYmsp0s+yMDOA29pWRWhQ6YElLbgP4elWUfdZBC4xjgUhAZimeJKu2qVqHrN6+Z+sDTGWv
8O8Ysi+eIcPDS62vVgHOOLNeerX/2lvyPW3eW0Vt5sJ0QleMcB4zz6LwrnXisQ8EZM65CMwv1zPg
xHp6FiKB5te4zV1h6BVWpeRRQcplKz3ykw7bk6qbyp1aa+XWmx8/EQ0LeUTibfNEam+gRTabYWw+
ZaWquPDQvTPCOjDLquGfwyC+CXU2mM70ixfNS3xqC2X3UxUaY2tmsufCRNXdpNBMOwY3eYSl/oMK
k2db8XSmRczDlj3EtlFKOQh6WnweJzE/k+zsD6EqNVuzailwhGXn+G21l9OqYMgVkJ4NAc9zC2q/
OTiqpQL0hVpYdX7PZpvvhxyIcqB3e4W6hoOvwOh2jfmxz7TDpAmo/fIPmJqCa7SKTyD5dFsaWY0o
E2mO2ZePAFtjuxdyyhyx8BCTl90oRfpRjLPjKEUugHlQ42UXbAslA/gZnKcsklg24B+iyyuOutaa
p6whhGNIiX5DHXa8Raic/hzybnyeTWIxj7Uwb+oyCjujXJ36oHhpBMHfVqnyhDq7vJlMxXrC3myc
bMUqIpGSC9JAH0cYyoV8zb5sqManCd38pfKcFdQUu1r49f/S3FLI4StYDCoGTvHNYcQSiMWr0ewS
7UaJYDP2yWwNxWxEIH8L6xTArvyjrYJnlaEph9mfyd//O3D/Q56zaf9ax/z5Z/rzwqnj9b//87Ct
qX9oDCiYaxBkNAy9/qljVqU/zNlFDIdxi5wW+LJ/Hrbnc/dfh2tJxtvDZDKS1JBRJcl/R7aszPeu
N/cyZG10dJuYnKog2RB/LC6CvtwM9TQUncMFFxYsQOAGLn1JjsvfQ24SyxMoGOEBLObUkYEq+4lj
WUq9Yyf7vZA5gah51YeGsoXxaFBXam1s6cNvgVrNvqHDpId2McAHZ2qOwQ8/scz8TswSCe1dqZnK
Xg7rHthqK0noW1XFQvemF6hBFQmeaZwIodu2Wgb5r7dGVDJJOjdGUkEp9nWtCBISZvxPpK1J6Vr8
9uaTvZdAXaSprt7N4s4qhDp38hIpd+9M1eG182qLhdN0uLie/msoy1q8RT4zFzxf6oGRE0/a9h96
kt9zR8PohnDuT8ph5fHWPv2cN3uTPtUjHBwCC6wyiJAHj2LvPeeLZBtsgU2700aTd80qyWBxk/vr
lSr4dcIW4AC0SDSqdTt2QtUNTjpNdht9kpqziKT690+27Km9ijK/6DdPhqcEOGTZGGaExi/tDp3G
84z/mlwqiWgZT9G2OAkQfrpNcTvtKGY4pIyg+68+7jKhO/8S3DwZggqJqjn7ePlL8iYdmjEzOj6p
uatesLf4qOwpLLB32aWLBGEDdXq3mgGci1sXs5r3S78D2Sqsmq7hlYkv9qKOJJ5+qO6s7IXNcJy7
Mf3t30yO8xWxdcSolNwq7T+kxy+fb8r8IUsHvSFxzAdNBEn/YUnWDEePE+lgeFE+rXzc19TU5bMB
PSe7ILN8ygYFsMuQjZdWTWRCTAoO+jE6KFtuUZ+6M7nx7eTqjkTf0eB09BFPu/LGotJXH7qjsYPu
Y4eucERht4OKuv7Or2avQZ5DkymH8S5IlSySFGESpuHg8buSQ/pBOwXbDpbm5FQf5rhrhZZFTnue
PeZcl8CLDw9FShOXL6FOfM9UO4KFxXclvYkwK1DT2ya7nzSPa9eP30+oq1lLNKargQMc/AwYb5fR
0Av6GsY8lB7MSvtIv8Og2GnS1dEuacROXFuYFhWX14ej4qhQIpAwN3ztu3szfUPdV7qhbRpHuevO
w8F6BmJNm23rZqf5jXK1e6Cq//n3z7jsf5+j4qSGCZbOCfqaNInyHpgGtj7AIDzIeenGO2T7CVTS
9PRv9BLPE+NyFMMgJd9G3UrjC+qL6l+jSHXLVbUi2du5I9EwKEApCiFw3FrkfF/hTHfR0aKN2V15
0uv3exl7sShlXqPEqkTs6ftA8UXbh1/K49yv12zk3G4+IFNJHMVeBUG+Gxf7KYyH5zLTa5rvzXet
TGvCONeoYLwlsJ+BiG7nYlP4wFw9NvQ0vIJSV9s018IuXjX9M2IjjoTFJ4tt/Gt4O24QQu47F5Qv
pbXulJzmlbhXNxyVw4MMH6NwMkf5HG/X5u31hoC7KpPpn+9g8e71KC/yqOPHDNv8FvEKxIOG9VmF
Pza6+TY4GrSRr9X3rleLGUBJCpcuTVbqJUTVivPEFOoBUnLoJfU2pp/hUSOJkIE/z5L4qydEZelC
Cq7zbSpgxaivLNpXRw1WK9g7UOXJT3CwXTx1QymwTlvkWf2cYTEekv7b3x/TFxEWhxmj7afAlOcI
TvxV2ZKbeoifytL23BkIKbrNQ/FlfF7tQr1eGS8fbLH/0U9n0mpBWHVXfCT1C9SenHCmsfTnH2cM
gaa6qWkbn9dG9UrgZa88t1W1niQCR+JtroobwXipEK6uvNXrcwSPx/4OmGeu6i0pcvQb0TuiEmVm
nqVHuhNu6gO9eq66Vs97Zz0kEl65UAkhXC0PhtTYPRrb5hf5YNgae3qMAZhho7yPHnX3T2oqcjAs
0ZHAH1Eir6gx3pkinCq4V7Ees48v63ulItdWrenED1GnY282lhY+HIUjmdus/iFo8tq7nbfoxQ6A
pkCSOMsYlgLY63JTLdmDdEBljFhcTitFw8LmV13TbCV0eAZwZPDlbY9lotY9lcHnoLgPDG1lWi4r
xTPimFlJVyxejRzltHnevlmRccStiqxEuDyfo/QdCDhK8eq9dRN9AMZkBxvpfmVEXY1bExkFBDPc
4EVcx/VFRADPdMSpXcPRfAI1yUoMAExAliKS+WAJTLEBePixEnR5NJMlKFacyNh00MFcQaTLofBk
v7DICGkqgoov4Rh8qABytxo+eyrJKmO6Rcx8U9RUgITpEOJ1sfITlpvQ60+YBQgcM0Avq4tNKArU
sfRKMXVoBnmwyMWSvnSFXDnrU+1IypmckTshBZ1UAAlojVU1+TSJ5XbUIYTm7U7E8/L3P2l+02/H
3/yL6FrBAYEVGbPqxRGyCzUtnUxK5yJtZ5kEk1n3t78PsZxUyxCLj00lr8woHKb40/1AkuiCbdm0
mCZ1uu9II3ugsOZUfbW/LkPO4+/NiJaVtp1YzjBNSlxLcShw/8SXcL5xDQ4GSaLiCDs4BVudK8ra
bHrvcTVAc6D6yPdQNL2MnXZFgV3LRDdypdhCZNHU2zjo/u2kpOGVhuiufTGKijJB4RhVf6RU5urU
JZTZYCsKnSYd91gqbWRj7Wy79ssW25SHMKv2ZEaf9RiQkDkorvLt43g77FW3PkufqluEgzYWn3+b
mQP4m1sD+k+OH0hg6MC/fCdajQ1yOFnk4m+EF5luIVsTnHS4ibZ/Ivi05NNgOdYncZV2stxRqFVD
okBLLLPGUTxePPPU5rnvkfFla24ONapPXLEgvP5d5QtPeBFnKTTNmkzJfHp7OXn8hTffBVt/Z+zK
bbgukVzuGq/RdAwUdLiTbBGLBIoepRr2BljQ9sfwVns134Dcy9L5p/3G6phengDmeCwPLNQc2/jn
Ih4F9zweDL3gBDAT6l/Jk0Bc/w2Z1nwGvFyPLiPNi/ibmRsqmZAFlkZjNAQRbMBPAX/+KdASkZuO
e3rfj+vEy/eGiQ5XYr6SoJVaLoNyaQxBrklzWMxvtt7h38S6Xi+3/P1v4izWQjOxeqNu5cIZj9aL
/yFwMMw80gfsGinvs4BPs/rtlnutzG12PrWRKtEliPCLbzc2tJ3WQ8yeftZ3s6QoemEeshS2LtWR
2Tiht9fOpdcL8ByUPZ6hwp5yDfLGRhE6PUFnFE+6EUubCmpVMSdm8uDcr3o322FI3c1q1uv6eTk7
sv5yriD2lSYsHSkfybXgs9YYL9I5c8MN++1ZvZtlYdFJPfUn6fD7He71lHYxamcWyZuYi1GrDVFN
xwAx6432Et6GX9Uv8o28U15mcwzhtmq3w4dqA3JxXuT+KWn6lznj60emuMjkVAAQoTJcKmOiGJJq
VGNANgziUzrRQ9oUgd11/u73z7mEC81ZGE3FSIF0HyJ+Rtbl7OxoMZTpp4J0gd6uv51Zt/pdfWhu
1rGcV+nb11gKkoP5ZIzmbjFuhTHu1BZTBbty9c10R5ZrcJt7IbdTeGCRa2B3uc/P2hH4zof6o4bX
CUVuJzqGrrKypb/7elFuss6yi10RszgaJ2rRUMTUsP+dwrsOM+1c2f/+3V6tDPOrfRNksTIUAacJ
qyOImLilZWGGVq88xtXhcxFh8fHExo+ksCdC0L+o+YNMNdVS7stiZZC89yAwXOnZF6Hok/S+HCMs
f37DPZLyqjFtezPZUnX//at6dxi+DbE4ToST2vXAZUzb/xNxKDjiAe9rej7dcLsK/Jsn75vJLUvq
fDNityV3QpVsifw26BaalEjW7eRMP/8m2TZ7b0vRYiPvPWfNhm0x1q6CLU6PY1gUQ5kTzKT1VXAw
Cc3XjvzQe995IuQjaL2tP6HVl5/IqwohCrVYp39LGb/7ZVeYjsq5U7oLo94oXQXazeBU+qyUwZpT
yk6ynxvjByFWc5yFJQk1NQZ3VpRt6mFACJPrqfdkRY0XbcJRQ0rR4Q12kgNdxcAUx9bzMIbjo2kU
ypMoJfK4Cduuv+vkgF41iw3xW+oXnrjXh077nmDt+4EOO+VHkZ0LXbF5PjdTpepr0A5waMS2G500
n4yHQsHWxTbDLuhtKS+zZ71rWvqx9ZRmYCMFPpJW+ujvYL5ga07js4Gvus0VOMQLqhAEs5Fo9MyK
EVV23ibDsz+mFWK6vlLUQbO9LsRa25E0S8Rl16LGPoy7zhtV8ZgOqUY/cBpO8oe81+XpW5cG3ldO
SLH2kI+19aMRQPodcy1TgPEMOh4vRdti66lZ3qng6TnoJ0Ywxg7sgUn46ivFWLtZM86En5EeVMWV
cKqnHS634vKscGQwUDhPegsCwdfEuvk09RpUgUoLitQO/amanoeurtQvA9jd6cmHLESVf4ziOhpO
CfgOWghGIEbVNqrDpPNtoetb386joAeJHYRa97NpQ0/CDNJMa1smH2EwvMWxl3YZmpXqMRuM5guO
2LTYSlJiFbdWkyCywUpVnK2ZKqFXleKY6IJS/JI9r8D1sBlS3E13qRmWNe9hdvKsFLmU0xZyhSkE
MAlo1/TTRwtlhYrWwTOMfBIjW54mr+h+iXMXLL0+E9ZvqgtaKwiehN4DRLWbaHm1OtdXUgprdqc1
g9KckzKP+V95Vnrx96EXQrVw0qZR030lGJVyFCq1KEpHEzDjtNDGVbPpbKRvEFZVP0UvStCRtkV0
yJukSm+MoBdRp2SG9sJVvlL2Ytj5ce7UZZfHu7wI1XTTil7XfcqVKv0um75ZOqrSqrldD2F7V0ZR
aGcB5U5QnVaquGZXJi+5p/QP9PwMm9gABNLqgn/DhFKehHJuCi2QPDoa5pk1wBmot5gHyY4yeEHu
0HzJuUKtItzZ0iz5RdOPfAqaUeRLmMZRzcGKGAncDO54e0uhdTEOaH0Tg0Ek3ZrRxJsaIubTqXWo
+qQsHcESVFow58MFOJU+gj0mtvHj2BSqguUnyRFblMsCClgcpfomyWJRR6CJAyYcDS+Kj1KQB8Mx
MoVR3JhV35hbcg26fgvxBByFoQsljZbdlGMurup5/zkbIafeVpgHJthET6LxPNIwTCN1Wvk//U5K
0jv8UkXLqdCoRE5We7r4EIahFN16oaCUW6kFuoRqLYp2XjW1hzRtTc3NSerltoqpbruJq6GxtsDX
ECH0cRJ42HlrWu0mfavAdhn9TD1irxcE9woNuRL7LO7LjMX8ezY15teygaF2MDqQYEfsk+vItRI5
vC2w263wSs0S2WHRlI9JqxrPoV7U3KZTeuPtySwVw20oBDc4AdcDDJ5Q7OmzTapKij5YLFX1k6qw
MLZ2GARGe19FZpXup8jv/e+hWUjU+XuzlGPOFoEGEybMvNLbDpIw6idf5Nag7MJGsEx4Kyke8CZl
pcLuJ5P+Tr/wa6TInZZIJ0BJtcqI0+qa2nZhlHe/332vRPySaolzJZB/kDO8aizhdGiVmdXiQX0Q
nXg/AobV9vJm2mZnsJtc1gJoN47+g5bqraJgI/N3j/hskhY5Wv7kWEiJyliclfxRnmq/4mgI3cnt
DoET4h4DLBb8L8Ntg8iu3+byZq1sc703z2HnBkFqF8jjF7ky+CdTo2ecfgvlQ667KX9Wm9+/3MXh
6a8n49pC/kiiPXqRrrAq4IVBxhnN1x5QG6Jba7a/j3DVEPj68pD94//GAYDHudz8/WaKB8zZUfpu
quE0e2NI2L85naOSnDlWO2/T0aqzdiNc3Ov/fLD/H1Vb5LnBwHiGHxIVLpaA5bgf/KjwPSuSE3Ly
lTTruy+RW8OMY+UOuLS4M7I4qTrcadBCYumOV7k8rMGn3w1BYknl/XHJXdbSSvhnpukzB8zwUcAv
U89yd+U7zfeby2Mnow11jETKTKRotxhtSWJEQQ3uztZvkOs6/Y16/31yxPO6HGdZ9P7z47wJNT/t
m6RLx7ks9VKqVtmMPM62wzNngphcaX0YnrDKHD7//tmuz5+Xj7a4IiDNZAoLlcnpQ6BBVNxQAXnp
KjA6rbdWUnpv4DGXuFrNwFDUIpfPloxdEfRRNw/34oA3p+uPx3oHOWuHRXj4JCEJoWXiKe+pMa3c
hN5ZL4iJqM5iR5Cu5Bl5MlS0HMQzFo7eQjnfI7J21TpamdHvjEWcQFiHDXQZdKbOb+DN1xPUjpNq
6jPc6csAqFTJz7//XNI77/AiwuJS0k9SRvWYCMEZVloDsgvBQOJWwknHG0D6JdveN+VX4Nv/Rt/5
O9PgIvbi+1lVOaG+J3bs97/UrHsprewTn/nWDOqPyA4/Zm0E4C3flYr6cdTltfzZ/PcvpuHb+MsS
qxEqDND52bW76qDszYN/GM//RuLzvcHy5isuS5/kx7tu1ImDWEu25dcaXGySulLtBlM05cmkcrKe
Hbz6tGiHdAQ9Ct52EqN0MXgq6FKJOCYaC1kubjs5DfeeRZcCFm3WHXg45Zu2kfVzoNuVnKs/dKFX
bjQvjHY1bQKOQLuDVwjjPk2l2gUm9f33I+9qaKOYM0TA2swewBHWIgdEQrPosxQYi18mTt989+E/
/gcR8BqUIQBzqlm+9t4ItC7xUs8uOLbhOC95azvf1QDiGUyK5mRe58bYpbZWCCcNGFGtU12DkZW1
m1S1zqYg9q5YGnd6aX5N/O6rFKbn3z/ZdVyJDCgqObyIJVqBFhMnk/hgktFqHNP8vbJv9nPlY32C
Xq3lGmH4PrSlkhq5yo5kUih4OMcD4fR6J209t6SGnMTg5PqV4vz1NkWjIUV5xNF8p2sEBTCWAE4Q
yKa5xkLXh5tCF3NYgI76NhlWl+9lmomuxlnHRwYLi2y02kuUumKUvZVUr/FEZ56R/jE7GbvZguUv
1ve/zOBeD/TLUIuB3uDUVxnGpNOFQIklO4hif/j9cLhywOJpLEPX6MqWjddGysttwhuh7tAHgsZp
q+JS+uoTDXJLdVsIspQdZ3fqNUfNq0WNmJxiyQWaNN4zzS5jSrkwX6FnlSuy7XEKc1et5EM2wcj8
D57O5MhnKq+lvuU6ljMFglzuLVvcTVuIcRmOPakDYtICPV8547fV3vOrjWl+NpYnaLwYzyLXv3y2
rs27idKcZkNLUI/ijb8hDWFgAZLsgRlv/pPnexNtnoZvNvky7FS5rok2F1RgXSU4cQSG+2qlSL4D
0NFq1XaGrF9ufYsnXOwNqY8BYuuDXNNsoGKhI276Xf4Tmv/WelE34WZGo0CtuzFQKpZAJt90a/+d
iXHxlhdHj3bKpCiYGb9y/SQLX5VsZZW8IgTN0+LtZ1wsk76MYiyL4apGh3R4im/1hyR5VYnTK4ti
AMNd5caAJxlhTz2bIa6ll6/XT+KrcxMHXEXu7Iv4+DR3skbThV1EXItCkgFOr8mPUS1/5i64Mk2u
d3uCgS0gCSPNd9jFmE2SPBQDJMV0nJW56+v55xahS0+/0GawIuhg4W5l3L6zsF1EXIxbyMVQhTON
WULFKCffeDubZtLDvWlCuE/gZ3bBSsy1h5z//ZupMrTyIDVQKrCW7O2m/QRqcjfK5wLRYVSrK9mQ
d1c4DREvaWCOT0tn8dIUW5keNoIN4tHXnrGH2Knpx9+/xVc4ycUhdB6kszkxqjgAFEt1Ab1o5QQW
UOMSQxb4btqqm/iL5473w4GcqVvsjVtv32w8YFbJ0XehmH1vT3RXO/K+OobbtSPNuw/95ucslnXD
8NPSrBlG8WgdWjryS6j9htyvLXrvDp43ceYF6s2X5NoWmurIY3s35e3wOK/oxcZ7lBzcTbCtbZ//
/oNRJ+c4LILUouaz3K/krm3qhrKnrcSBGj15chtJtupHhX7grAB+8/ff9QqqxZ0QpTnSSu3VUXxZ
K2vERO1oTaQQM5o3SlOBCPsxZQeTxLYnP5o0WKtJc1LYtFcCX686l4EX07KqLTVQ9W5e2uWKCst2
AgV14k688dAcusltjU4APCr90asFtev5Sey5NcXQKaqRLrz8qlYoxN6gCBqYcbKr1U2df5u6WwEq
m2dIKwveUtvIGe4y2GIImVUxjGzV84OqAUeQu2ouySeP5B3oUTtgSl/eNru1TOG7YelOoVuCdR3J
9SJs0tdh2vm83+CsHjHOuksfZnmj9VB+hJnmerdr28j1lKRUTo8bmQZyXldpjrjRhSKYeM4x/9Uh
YDVxwInXEq/zZnu5DF0EuUriUYQyqpn5Cf9/I4mV2wofe+0Y/g9177VkN5Jlab9KWd2jBlqYTfcF
xFERwVAUSd7ASCYJrTWefj4wqysjcPAHOvPun4sey2Iy93GH+/Yt1l6rv82j73qq7pzSnTVpq4Pi
wxUz+MCO7KD4Mc93jVDbQabtGNm6CS82Tlt9qVwPUDYtWVMXC72d9shSx3Al2xCIz0doHH+8ffP2
1rSq6nUJtMkUX3XbH7/M1chU/KOa/va2jY1Eie+kQoJgkdiTma02jtZE0IUhpw+67NOsnRfHOT5y
1p2i4sEN5r1btmzS1cHQfzWUKUTB0/L6SieF0kY+Xo5bNniCrZMpyWfl4iMfPZ320Dbby2MulkSG
tjyKP6+thXozREpLTCiczGNyCi6J06H5t0CZ9iskm+fjT2O/XPiLN6irKoTLchhG+zz62mjZfRLF
j5Hff076w9ufbeto8A6YZO1c5Ct557Qpk6JL+GrdXLoL/612GBkDfdvI9ZNKKeKFkZXjp/s0F03Z
4ieUha69VkiffdF728jWnoG1BuWsARTStGWlL/ZMjP1YlBRi6pEuDpzkiTh6lvBbrsf90wDPzre3
zW2tCcE6UMyqRTq2nk+whBjy6wYy66gbDjwjut/sfJpNf85I9oLZpqAirztOEG0zpz9w5PoDQKTJ
646xaQue+NwpTniidoxPR61152NtnvSXtaPVvRLUWLYa3QA7jL4lYidecIG19OOCFNyfRts6f9ai
j021Y1GwWl2rFnxQOJY8Iag2QV1i2YP/VW/33pCts/HCyjqUVa2qB1WBFascb+JCe5qS4mgMwzEp
68e3z8XWcwXKm0eR0t5CHvX6GPaiQCkzWipvtWZnSuYBPU3tpE2fIW3yak3+lI2W+7bNjbPI3IqB
yhhmKQqsko9+agOEjyZ9GaE/xclol9Me4+ueiWXZL27XKA3zCMk4O1h3p9GS3WH+9PYi5OUVeu3P
GaNadL6XsRDmE1cPSBDIkIE3Ga/Ul+hrjrrKIxQ0SKZTcwCx4k6fK9fyjMfowUf3wi4Owjl+DH/s
DaxdL5RfAW8pRSsIEq76eAlg4Ly3UhM9F8sukH3Yq7pdR6KvDFirpiQQl3lI24qmZDjdxNp0qzNU
VHU3yAxRhN/pRG2tBkZEGBmhawC6vdpTPQm10uwhGzIT9SSpaCV05Z6buj7xuqoCfFORWxIpyK5s
zGKSmNVU0ApK3YnhzRjVJwRFVQ/WJTdqPPM5vVE7WuQSas67Narrqw0+fCGQWLT2WOkqtqmLPu7b
wFxabUbjUdJQf9Ka9yyv9rLeFiZPucwwPUfunk/ZqG0ulhEGNJbZnqu8bUa6boRynU6bPt9rKCII
anGTmn37UPpq8YFYjgMrt43XBTPCXGNkuUiI658y3USOQ7d+vH1/NirH/B6+hA7j5yJHuHKlplHV
iPP5YCAP+XskkQ+llzBbQbXD2Qv819hjMhxsETSw7dCIU9t97Q7UTDLTWIbOZhGVF73KyWW6Rokz
Dz/Hm3CmQQdHziE7NJKTDT/Tu3zaJzi4jv9e/4bl7L9wSZ0ez1omTst6lUNRgulbRjsgiFYP0vSZ
cujOw6gsB3ntoF4ueuXaJSWeqhkGMDtCTUETEjtPZ8dqZC4X8K9SsGWre48g2NMcCbANSbavZ3D9
M/tqHHr0c7QUYV/Ib4zsVhI+1yk0bJ1dmcKNhdBWAGwgNZT3+hzfNe3wsa3HyJmj7FKp8FS2zc5i
thzDy7Us1+rF5mmDZJlAwfBCGXZlhuqFzzvnccsvaDS/IU6EKgbMzGsTA5o+mUX8YucViCezvEEL
zq6a36h23AWwRCnGWWBMtkqCR238VKjfhzl7aPXoMGUxNGXJbRyXt1HbHXd+12qu5I+z++J3rZKv
yhjaUqD2QVW7esfo+yE5LlSn6o1xftvS5h6/MLS6JKnlSzWsI6adxp0NTNGejcJ728Sm93thYnUH
0jkwUBrEv5cy4M2Fwkl6NwvJpy437bctLYf76vC/sLQ6/GJHzjqmePlmPmZtdg/J5DehtnbWsxHz
cqlfmFmdS11FM0+VODQLygoSNgd+NuXbMjmy9MBa7X+RbG18JkiPKL7xPC4Qq9XKTD31W91kZUEv
OplfnNqm2+sibuzeKxurZYVICZkV1EYL/uk8wJhhObmroOPLHb8IF1G8Nb/tl/k3Qnldt2jAqcRT
NEzXV1DIpE7IZ5BdSyE8hNc3qkBd6bZw7I+Qge58vM2NfGFtdbGYoVqI2XiKhXS8EXvV69t45xRu
PboLZoj+PHEu3e1VqCsxTShmSkye4OjQQR2Q2v41Zh89/DGFtvfSbawJe4TUkIIsSeXqDiMhkoTK
xIfLFeOr0SSB7VfDbsFwwyW9srK6xgAxS2g1IdKLz+2tdhpP3SF7D5J2l7xl60S8srQ67NBiyUKc
4h2Wh3thIQe/eINO+jE7pMe90frNzQOpRpMeOnBrHX1qxgh7/mQQfS4CQfDbBbvV+mX/V26JLGsZ
YlnwFNQxXj8yNULoVh3SLqy/I4fnHzMPAnlHzA+Nu9AOmfFu7LNxleH+ppiMuYUGZ3Ui5I6IyG9k
056M2AuRxR1EYt6uc/+yv31lZnUkhqYTsgxKDVsHW86sPDy2yqGe9ooMy/6s9o9LxIweFDSaCHbx
9f6BH5bLKqA0qMg/c3FESebOaMBZ5T/MKfZgJbAh69rxExsdCLK7F0ZX3nDUGI7ws1i35Tbx1KE8
+Hp9I8uLlIJUeY2lfwpiy2WY+kYo9wbD11OCy/P/yvjag6S5NogCKqCDMyBH5iJux6RF4gkOehiH
zjyFp/TE540Oe/jNjZPzyvIqhx6S3Br1iVobRKq2Mf5soQXwq53wZsuIjPAGyCqdI7oGieZRFyuZ
Tq1NEj9Fxe3gf5Pbh7eP5kb7mooXqY9MxVe6JjUQ9FYbBgGMyhh45rE8jCdzuEA9mzlR76mIKSjO
eBRPTA+E8bFGNQLM+M5PuF4m9USTR40xPfqUa2mMeqxiBKGp9qW3ynlhOAPsKH0TPAADTOwGIgLh
B2EXUHx9WyDiB5SzQJtE7arh4XdhPVC9BAyUhMFdGg1j7/WMNogHv7Da8S5rtaq/SAP3DDpkof9e
GmmyE1Veh3zk2YhX6IDTRDqHq/rBNETk8Q0Fpp4RfwkcomRmlwG28fhuZ4+vA/jXllYBPI1JyrYD
QDjtWb0Lz01qV1/Fj/37xOtPtOuag27Z/jMqC+7/Iru+3urXxlfBBPSv0JgaGEfzeD6ITMAVqt18
sL4VDqJrrvJTTUn0Ys9yxSfz3bh3xK/P12vzKy9vjmIlTypfuvGWCdD6ofsQlcgiGDBVzV6su0bB
3PRetLER3oAnwhsvag+MTq97s7k4I1jfgV36gzSwYea0P/W2aouH9CSchcPbn3jrLKEpQbyNJiPg
9OUjvMgC+1isp6qWLDs2dXTKZ7GWvstdpB+CrDCOoy8gbP22xa0zxWQjsihAH6lIrfZVRXA8lAVK
axL5M3yMroQgdm+WTjPLkPY9GcW3tw1exyBMUFqkulTp2Vdj5e4LWMxLHTFCu8lliHxvhd0R162j
wn+e8JDhlwXl9noTBz6Y1RWhj1iecjCSDmLd51qFLOjthWyEbq+cz7oRakwymn+jAtrsEp2MTyGE
bTgiV0HlJD/uyXRcLwq5ETCkjG3p4EzWoZuej8LU8Od2w8yh33dPYmH83k+Qrv/1VTHVDZABKliK
h2uWB7OzhrmNSBryrNLlD5qBMkgYJpVsC21ffBz6HJrk2lKij22rIbydFzJ88MhwDpaLQkH5Q81m
y/879+LFJ13uzYt7oU0TAW0e+Yxvyk7fA0gQYPEe3Tn7q0JSEuNySGUB91Q1Edz+6njGxdSL6FYD
NvZVFGdrr0JRIlN3XPnyX3kd5dHQWdSqKGxDu7MOCgQm3UY95OggDs0c7AxLmCGFjRdHo+GhE+20
if7+7Q+7dYBYF/V8OsKLWsfrLYxGtOHbHuZ2KXhCPwG5y6cIs28bub7cBuMLfxqRXxuRe20wxAoj
oXXXl7lTmD/eNrDRlFgs0O7FIbN9aw+JUhQCYghw2OadfOlvoxvrps/tgGgRSld3+f//B+EsuuOd
eQBNmx32Zjo2l0m4BXaFk3IlI0XGpohRkPD5YAVDy7xWds7HpgHdsKACgMsBrN7rfYT1shMQS7SQ
MRPfqzN95pqm1dtbef3WsIMvbCy/4cWdasyCAr6BDSNSDVy/9BUAIgrvTfOVpm69Y+36nXltbeWU
UfNLfR91XlttlHf0hW/HzircpBe82SyCA11HryvNj28vcfPMk5OBuQcAfxUeRgrytGPKEguGmWPr
Ysq/m9qHt21slPlZGXjK5c2m57HOP3O6jqbsY2S6hA8ZQITmMER2S3d2v4Akbx4MaGVR06G5Yq7j
EbmZmwbfxzbCZFQ/Q7ZviXb1g6Kcqrqmm9rFuTjAbaLayXNMlHLyf0MV+iZJHARwnbdXvnGAgJdA
BEujU7meISyDsUTaOOK3yPUhzAx3Fgh+6XZm2nB529TGJpsLiGCRFqJ6dpVehFY0zQ1EE5RuvzCl
7yhd5lYTbDLVjCTA5Fkp/LfxE3JyTpju6bZt7DrWYb1dwGoyc9CrsKywZn1QI+ZDGHbNj5KbeIvY
mE9p6CCdBIZz4J0QQ7d4D50Y1Q4oCg23OsNFctrrhm48HC+TjfUvCS21y+sQhsByVidX6wX9PCP5
68wj5HBdnck/QrnWdj709aHjtYJ9F8k6QpAr6pOoKFGkbogR07yINdvKkIppuqB7evsjb5lBUY2n
ia759cQmUBGpQySFLFZTLr3f2I3fPr9tYgPNzhHCxEJ5wbFdCwBSINdzS4WHbcEoDRR7Zaa1bWmw
S8rbs1tdFpapMbCn8dB6SnJSe9BLEZPk9t7t2ah78FM0jV7lQrrIGOlr/ysEY6w2erPUPaTDgkcM
XV1zRuU8Tq78zD12BWQbHCE/TMXedVre4XX88dL2yvdLeVoOETyboGQ8raNhmB5814AV9wDrr88E
317r5dpXLIu1QCdyg4DWrqIPK6tji2ebAE70RkNHmOOAqjtS0X9vZX8aWlb+4lWTCsWgn4+h9Nye
xR8h11GnAFL9vrRdd5WFN64j0FVK3+SGgEzWQZXWhkzOGaNPVlqewdAqh+pCWkPXG3Hc46+xJKr8
zWmCWnF3T6+HuPGHL62v11orMHn4i/XMC4WDfFHchdQrG9AJOczQWnh/sIntHt2t4/PS8OroFmNf
dVI0gTQn86mO0V2p3JdecU694RT2p2yv07vlGRB15aEh8oMkYhU89KEeRlAl43+Tzm3bzqnn49uO
4VefYn0jXppYDvCLc5OVY+RrGSaynxNjXv3v3Y/saDiDW9vdQ3ULaRhY832Cq82VqSjnwYFNxXzt
BES9EYQ6QQwHUaWPU1x8nbR2B3KyeUYpCgJfBFEI5ejrlcVmadSymS/pcMcci2UJ9pRNl7kMf5Pl
wnQsravst3dz67aj3EPR06AqeBW+0gQVhgYwqK3X7RGVt9DJyumrmgz3ftrulN+uYzyTsVUa2hDE
LyKyq7Mh11OawGLu26jUf4x9GUoR7YyKzs6SNspfRADg4n69hJSNX+8is+kgvDP/j9GrhfJsSTPA
U5ze3rmNfiu4IGrFxFNbwweVOs+wvpi+PerfJMmVL/Iv9U/Ij5JLLj2KCF+H3l4+s7WHzOaRiTJS
udBOvF6cmAd+6fP/bGS1kA6LP4W65kXhX55R5zNRkUGwaIHtMpb62owcpmbIb+B9+eIH/Vms6x3v
v7kOA/ZivsUi8rtax5ynSpwJLX4iGBU3tUhErTE6yfG8M/CzdcBNhqUpk9CCvAL4KfWU5zrELryf
3TnQHy0J0awu8eI4+RuxF5DqhS8SKBEFidd7Br1EOZZyaqGi0T6IvngT5vrODdo42rzI9OoUUGkU
slfevJbQG+t6stme0UMX1cDZFv0quhc78T2F0fyxE9PgO8ps5rOQ7qqtb7gnQkvqgICd4VVZH4pY
ysdZDAjCUjNaxk2q+lTUINSTdAqYQwk/G4O4c8k2nC6UHShz4BS3SiFkV2gAUkNINUjFW3X82FuN
+/ZF3lwWMigS0HSWtu70z6EUtlAamqjBEVLJcyL4tiR1yftWzKRLHfp0tIxRQSrubbtba1saoRA0
cg2ustHAiubQEgGdgSeCEC1PvE6dP79tYysbI9ldVKWplYFwXV1kHXLjwh9oj6dMldfPIfCylMpn
eqrv9lzTlkN8ZWspLLx4mNtiNjOhx5Z61A4owRVfpu7eeiq9wdUcC8EXyPjIx7y3l7jhSZjcMaE3
grAYNOFqhYEi5TLwdRgYe/NW6PwbbRwFrkW8N3l6XReB2hI1IOCtzEjzYr5eXihpcR7JwNYrzz+m
pd0/GJ9ydlQgixzcjAEDxzzUx/ROfaftHNGto/LS9CrkQTp30DvEiuxWYXB3pMTk6XqfHf7GToLg
hamJBOBKo8fK5FScVWayeyGE5GtAWi5B/7RGZWoIC73/O4sio0JKnqkrBC5e72fSZTFIQNoLpSi5
okBJfs8jb/h+lgMHKIQy6LWsHVYBmV5EmkwFMtfRBtB8y821APHMyEASUVEf//r+oRZvARdiJpEG
8usFlVmkzokOwGbURzVzhiI0HI3g+0FR6Nv/De9BMrpcbVqaV7RQKgR7WULvxpYWZjjY9ZD37LTj
2yvaOnfQjSz5IAO4V9HhJNdQPKYaGqJtmzrQbiiQ3Bk7x27jK9EP/pWkEA1cTVS3mlXPKZTVtuq3
AhxyYQGxYmPeZmb7Ti6TncBjY0nMnci/OjSU89fdb30UQBOLHPJxqi+alrsC8+N/edcWKj90W+iv
Q+K6eqUzBjMyKSaM14X4gypIH8dqmndsbDgjZsKX6RmO2zXHrTRG5GBLm6VsQtFpW2A8g8qMeAzG
EBHQz1kqXlQ/+hufCkQ8fB7UEjfw6kh9zKPJnEGkNndJqqh0dlSX6r9qy1q753A3PDvNzj+tya/v
kwmlZD5bg/CLQ2GITn2Izq8zfwuOjEO5/RfIyMYEBtldePpS4lhlmBiGNZl4YIFHrS4yQ4xdLhkY
/rNduJDjga1x9+iKto6jBZcIbMFUvqHdeL1GpQxoKwk8Kr4wve9aF0L+p7dP48YukokTxpN6beDN
zZjBnRSYmS22H7T5p2B5ATQib9vYuMLETgtQDd08EqLVhqlS0Q8NCpA2XHji7VwIfW1XvpzA+pmE
4CYbsfLetrixb9R3IfjVyciv2y5dBEOPFdQCLZH8bsqTB70Wdjo7y49enYJXJpaf8CKcUYM2DqYO
E+rRPyqn/lQjSrc/e7y1d4gNMjNDUKGBYFiZIaFoaoOYU+iL+7gUvLSBqgPe1wa1+rc3baMPburg
dJcQnoN09UKNaOHGXRpTVhg9iVp8kTwm+tcCaVuhc6roY5TFtjIph148CnGxZ33rm72wvubnmeop
tqoM6zcTI3mIeB0Lp+2RlNDvF3Jmoz/t3eTtvf3Pen+NJbz8hANUR/HASEEU+7e5Fr8rg9LTs+hn
Ooo7q9tanMpAI5IES3FqHWtExtR1udhyIOsK6RDZtvZ4oDe/3ksTq/g6kXNtRvtdoKGqfA9Oza+q
JdHNH8Kme5C7jb0jbSYdom0Kh8W6DjypTRXkgkYdOHxfARhIawYmL3OkHN4+lBsb98rOystLPZ5l
Sik1zMKHNlM9LdobG9vwgK8sKK9vmGEmWhL5WFBHH6I0lDfiT11WuX9nHRTR6FkssfoqDymSykyo
P7COyp1K5ZkZtZ34cnun/rSw+v5zmgP97LFQtGN5X/olxboqrHbei600ju3608zKmYO1bzJmFtiu
4yLTWd3l0UH+3FKaF13mw1tbEexE3HlBNtemweVB20HECa52z2jzRDAHi6LuKN2PqelJfbnzgbYQ
YgbTpf+xsdq/Sve1qrWwsUw95TBKVtIh0h4WhQuoJQ9q+07rzm8fis2j98Lkai8j5NGQ8qBcB7fE
kzZklxSBdRrdO2Y2YKXUuDRgaAuHP/xny+944egaqdKmNmLwuLu0t5knfTKe4tAOTG8B/IUn/cSM
l7JI5X5QzsX9Xstoc5UGjRUglUwzrlvdscE8nyrzhDV5dtaE8nGZYPDDvVLeVjHDoChJPUNcpnWv
nsoUlhKwszyVsqPTQingBYVcXjy0aEPtvR1b7paQCbb6XwxlcBe/3lMC+CoeTcrVY+/LjkHCxRhS
nwFizIP8lJJDXmIjVJ7nWJfcqMuGs5EK44HWNKNZchv0H//6WaIWy5CiweTkFRyvrwM/VvTZtw3h
S4WgdhALXiHuJS9bbl+nIvUL9EfgvjpJBAejL2V0qmbjQ28+DSFYb9P05Pjr26vZtEM7gKHLpa26
vvBzQGKpD7VvV/NsnXy1aTwFmqJnJoii9zOyb+/ftrf5OcEGULiBSuuauEsIq0RNU8r1UTh7guC7
TZc/wxKAuKg/3Q+5fgtwBE1pX5mcoBrOrdV+mEBjvP0ztq4K0wKM4VD5W6gCXh+qXLDkjj317SkI
u4+D7rd2WQrZs+wTmP8NU6CtmS4mrrxCqA5WLWWi1tNAn0cSeCS1xqMx6n+9RMBZ+Y+V9Uy2Mpix
mFdYmcSgRoxs5I1yyySFkuUvL4ewatG04tCYV9ex9qekFiukiBBYGG4yafgczJNynMpsJ+7f+EQQ
bS/khFTaAeqvwgUhMBslTwAemJFADzNFHxuBP6vpqD/X6c72bRpbUBQKBA7XemdymfsgJjvfhgND
kGq38W/aOdg5dBszx8x7AfpnlH3hN16XuEu1zFS1LBcAg0bkGOju9GN8rnCfycKOKyEbYC+6pwKF
4cTtPu22oZc9W+VSr37AKshTa7EbzIYfIN2bx/yhAg6eOOpzBgkMIcXN3mj74pqvzPHp6F6h3XhV
WmR+wGS8CBSQGpvBbSJKqLbLhuEW8SS5sTyIdmZmpafIQnOfpPK4c/O2fI25MKyC/8WDXs23NyFP
NEO8PFSn+QDn28lyFLTlAgdhh13k+4YnpYXGq6AhkwkwfDliL97+3sxzfADvVCVbJ3M+Tn3iDOgo
1Lsq7puWmBuhVwHekVr7a0sG7WGlECaijLKNbgoxeerbJvXSov2s+f5Ooe6qwkVzE4Dqou+mgQ1f
AyvTUZDVNkVNttSTwY2KKjtVUl+8bypDOo6tFl+SOJ1Ce+onYef7Let4dXx+mYZmErWEjdpqrYxC
HVndImQrVMyn+IWnthX4CQZ5d0xJm8sErAUpKdNv2prFJYrHhPRkMmz1Cy3rKXMXzFpylN+Pjnap
f1ofylPnqvQVhm9i9ldd6rLOP22vuV3GqPDjKMf2PFmBFyBz7QqZ3jlGOe4l/5tbSpuL+YVF9Wzd
uYzMkZxYGAw7nfKvddLSK9RPYZ3uxPhLmnD15cyFVZ0WOSHSKo2ALSIWUcY17CRhN0V5/uJH1PEM
qbkIhDV2Ye1JEF/f9WUT6ZaAhF0epjWHx2TpVW2GmESWx1EODTSk440Bl4LixY97PbYrx7YytvKj
heanpdFzKQwVDNpgeRK9LsVEu0X9PQ1kZ+roBSg7Z3TziL5Y4epBDKp+iE0LoyCYCATLc9/rD6ov
3TW+9A104+MYGTsn88rTsE5rGSiXYdeidbOKvRWhjIW2nA0705EfFKVTOBp3yDv9pNC48zhunUyu
+q/XkSLc+sh0sxmoYiMatmkyMyRrz50pnxI52okqNlf0wswq+QxoDXXZxIriZjxC5vj70LY/6ta/
G1Ej3FnSpi0LAC6YcTQU1kdSy4EwNols2HobXGLErxzdzB4KMfSoEu8FF9f1Ahg/cdG/QA8a3Yhl
g1+8PyXkQ3myHA+Vl924728XrYH2E8x1H2dPRSxoPzW7vgavTS4b8MJkbM2aMuuYDFLbPNa6R1u5
Z6AgiGwgdbU3Ic5Z/+gNj1n9S+GK7T7Z+LWngbeRKJ7wgrz7Cp6qGw21M0oZtnCDEjdSRZOXioeF
hFjwmLGb7KA5zZm7aNyVx72E+9o4XhvqL/IIYkeCutfrj9og19RRN4Ca9MZzZBjNpSTvITMt5S/B
0IiHJhWyHd+qXvlWHcDRUgoETUAUufrOVkHJvRgYsOsSo3w2Okl56Kqu3rHyC4j5woXTsGXAjQNF
ks/uIo/5em1y1EWKnKRw41zaswTPQ+I0j+U585o7UpjPqruo5oaL6poTHlsn3+fuXl2fX78AajF4
46Deo9e/bMSL07VwbKhJZ8xOeF4EBBtotDQvfG7thf2hOiysheFdcfqV3vyfV8zZzX//X/75e1FO
dRSE7eof//su+l4XTfGz/b/LX/vPv/b6L/33ffkjf27rHz/au6/l+t989Rf57//bvvu1/frqH7y8
jdrpsftRT08/mi5tfxkJfhTLv/m//cN//Pj1X4GY58d//fN70eXt8l8LoiL/57//6Pz7f/1TZRu5
wP/npYV///G7rxl/81ikX/N/PHfffo+ato6+txt/+8fXpv2vfyravxhIBMzBHPFSZRp+/Pt/5Tow
WbzkUFBManzQvKjbkL+g/GsZLlzwLwvmF077f/6jgcpt+SP5X7qJWg9UTMuw6P/8uoc/zuIfn4b9
+Pc//yPv8JARjef/+idt19XVoAVFKx7Xx//liqwdblRCOklvQHSYK/9ZqaEGoi2unWbozj2KmrpY
xw66SQ+ylmdgxI27oUUkcSrKD4UQPyuziCpfGY/2HETnvpE+i+H8oQdFYLeVgXTZcJT76tbK5W8k
2Rd0mJ40uflGlxktr0z7HZk3kjdZdGHHiiQgxsMxTdPyaGpFaStFxCx1j+As0CZZ+jAiBXbsKrm9
K1AXvelNo3WGWALLHpIvianefdSsXL/UlTTfiBMozVHJEDqWBPMRQNu3pPkaJGVxH9SxYpeqBt9M
YA3wZmlGeK9IRnhSY8ady5JhKTurhvKDGqf10zglz4GoFd+NsGjRnxTEn8kUWQdfEKPSNSlfMo/e
CMmjmBufqqxASrqW6+MoB1/kOO1cOVPHOwvpigtBY+GST0qfi0xivrExhks5Z/UHPaZAJwX+CfHr
o9VnHiKRN3FWOGjhncOhPJnSdDvO+bembc+Fqdg+XBdCXdimNr+LoHcpJ7Km2A8/TkAeC7N4F6pm
63aV0dpF0r/XAuOQy92DIOifx3L2hjJwJPO3skgOSKXTEs/Pc3psKsTqjWcjsxwjb90Grn9rzGwV
GqrY0m8lRtspknQPeTXln8tYZ6+UHpIqaD2D8nujzJoba1SoJLVszpKcJx+VVm7dJGxqG5xEfRhz
8cuoKtIHfyqfm2AST6Mfx/dV374blfAJSTmvDRBfbJKP3ZB/EAC0IXmgPfdxwtiAaPWPslZqJ8ps
F0BFjZtVveBWBchfy++PjdgwhMfr4czGKLn8iuQgi355Ew9++WTIfutYkR/eKeqkOpGozo5RNcRO
bXAPHjaH4iWAb6Ot5ONfd4//f3N8yxAOs9o4i/9v3/e+y7/9g/n/r/nvzUu39+ff/cPzadq/gJSi
GEUvDhwf2c3/eD/+RFKon5Lt4IAWrZD/eD9Z/5dMyVOl6UsQuDjMf/u+5Q8YwVrkbSD0BrOq/hX/
B9zktf+DvJhKJnYkWCVQD1/TrbaqVmszh8xVnsv6XEyO9IDKhgl9GyTh8QV4A2T+Utq4DVBAxem7
S1Z4unKI1OqY1I4eOOrjQkSs3S6zNSkCtY7g1AhEdwf984CCJ7KBCArRM24Pg7eMj6YHk9Kcm412
l3ecXFtCjOEUf17ynxa+JmgMGQ1q7GVUCOT80i1VJ/4N9bHzhPRgHBaSLLVyykN8H9xkqSc8t9mh
Dr1Q97J3ILlrB0pfM4GswFY/Zo+oFUIoIH9sAse6gdT6jw52+UxD0S3vmcpxIVd4Wn5ZXnnKKbnp
fra3UeykZ9GLf5sPswsuMvJ8N66XVR64X08SP9L2P+TnVvfyQ3LKdMEeTu2d6Q2PI0jURxC80HQU
kpPqTiE4yNdplU32gMvqL7GXwtMXXqDoZfIhi44TfDrn0gkfo28DvA8ob/th7mTvVKd7bMbzZHqh
dWjid4YfH8UfXeGNuY3qJUz9BwabDTt/YLToLANuLA/Iv0g3Migi+Br4H5ZmmXFYxOi1m+RHXtrT
B/kS3ZRn1WmOaK42T/MndgZziDwGXnua7nIkCp+ru+CuuDSwT1hQWrY3pg7dCL2UTwU4L6dFKau+
QbS0Hw7BaTgGFymwtdaub0VvTpzlvyOegy+ZchMGt8ahcn5xFH4I2Js0r5hddP1kOmYa5dkYrkSn
Gw+Z5rShoxQP1PnQ2Q0hUzxDg4p3PdUn4Sn9mX9tb9KfMacnujWOBpqljIGatwEUjGPqdp/N2Jae
Gpd5nNvoi/YuPMAzc4B6HpHK/pt87r43kW1Vh9ERjtbX4bDouSCWUclueZN+RNjTKZ6Fu/Fr+VE/
lF87Vz9M2u+mfxckt8mDcBR/y0/CY6s86pyAydEXcbLQq36T0HyKvsrgO+ULXd2iduOfTHz7v+vP
3efowyLdEn5qUieSbf12YWpBYpjCKQeB+LvoHKTx5HMVHE3JDfyL8BGxdbOy83s47AM7OzN06Bjw
Kd4OB9NWoIOT3em79k69pyKS3RZ3ESMSk5tQkhV/o1oyHwPz1M62lLnN7/HT9F342kGd8Ln7nvGv
jM7khu+a99Zd+rQIVixV1ix1S/U9V9yRPlbCRXmaLDt7X98Yj1R57eqsnoyjes6IDR7UBX2ckZna
oXEYqtjppw9VypCinfe3qnWCtSiBIUVHq+IQMdKn86+es8iTZReo6HyM79WHOjvOTmlr0ONk30Zm
Op9zmqvkWuahdGLNVX8LeGSd/jFxrc9mYyc506elm0ZOc9AuraN/ak41tG7jvX6KDkJpC7fjoXhH
EkfoZThyAcyrdmvUZHRX+V5+N8lt1XNKMpD/lnqIbXrp6ATlGch2nbOX8wgc9y6MLqUOZ5Z8p4SX
2PJgsYxP8cW6MHvyqaJ68r26WbS95C8iJI1kNTeyzcf/pJ4El366kdvzALa4Em3rFg12iCmcCeFg
/ouDM7p0PCenhTSouWFV7vIz+APdJcTh5DrhQ3GziI207+tbxZU1O+w9/wPzpclkUyKq4kvA5/4d
yxIxYesKnwuf83PJcyc/x5/nZ8n8GN5FH6XCbn7mvzWT25WfIuuhnB7k+NR508c2skP1SRa90ESv
xPigTnemfBbkyh5uUi/0purYfm5aG5FqAAIReIFnimIv3sbNSHvzoaEpC6yXRrO6Ss3MOVbacY74
xI/mUbAltztCJMBlVSCiLKIjk6AOBeljFe6MkayrHMsTx8QrSTc4egpS5iotNQtBituqV934vEiL
gYs4LmB64Q7yXhrrxsNeEYfRsuvFvjK5WmyTdvS7rU51F7xC/ZDfS9+L6P14KKnn+J58pz+F5y5D
60n+6UoMFSp3EvAtyjDhQ1zY7S3psQuua3rkfxmPCm8hZBnT1zJaVH347rmjPJRO7ugwAXUcg0VQ
JBft8sEf3NY8WtTWa7xM5FafIKC7DB4v4gBDVc7hcrTbtrc7y+lvy0NwUb3lPi2keIDHeKKz4sjP
Qmk4dYcUT33wj1wNV4ud6JGXp/s6/OhMF9BqfJ4mqI95iz+Gsbu0p3hSHFj8Wle+nz5HiwLoQvXY
eygKGstzs0y/6pDIXsT7ObN7PsM9h+5g3mqGbXGxHstv86cKLnvxW8jDhu7czcL3kv4MWrfoT4F8
kJefIjjT7/H/Y+9KlttWsuyvMGpTVRFNFwAOIDcVYQwEZ1EiJQ8bBijBAEgMZAIgCXZ0RG/6I3rd
q1r0rpe9e3/SX9InQcFmgrQoC1nPjorSoqL0bN9M3JzucO659d4SPAD77GUTFWe6uV+hYw3NrVu7
u42x2ym1uYqH6Ra/oblUPEEgUgPtBziFnC8CSgD2Q8TM0R29pbWmZIALsN9E4B6lX+h80/XG7vAw
ppmuvbp+CBaHtZr6Zj0Ytn10XbaBzZBHct1YBsoKT4gqy0oUojWyQhDsAHojWMR93xB6e/Qokz+n
nwjKREVjC5tFr+uHbmtWVyix56a3HDj9TdfrV7VkuP1S18D6sqWltDpCpxp5QEtveCtxCpwYbe9Q
7URoInNHzQfpVp6lqeq2tPZWDRctbyRpQndroEfubS3LVWG/x8YcFAkBclf452TUQtdQgT4kGn0D
64+ivgRftKgKsJ5AVJx+3A19LR04Axd5RNSPoRYTTtG0qrVQk0lxGiG6FyNWnnQFIxjFn9CQaAJI
Pq2U2wp60gPdNbpZdtLu/qAClYO7NsVFj6TkYH0/B0U2Hn8wE5J7QtT5hJaWrMewHmNc90u9uVRp
C4vtRpGxoasz90bSlrdQi7o2PDXpN/tJN+7YN2iNTnss9gh4qEAjrLd780htLj81DrM9ajl6R2au
aq/+UcDnu4niT5o9v4dmsIOqlho7tA74JPdAwNSRxste8NioHe+5fwaD/vDs1yBv8X2f6P0iqYyS
CICSY3yJBpG+/buv/pBAkTlAooOsr426/BN/KKs9RmAW8JV21m7kORok0fAR0grIDiEsjiJb/KPc
I8IfIYYNuhSgpFHvUJd/xCO68FrQciuEhRCbRQFFsUvNfonHCyVINS3t+2O5u4QZmXSkzq5TU1Fz
rnm4c080dOllPH8s6IjAetTwSiFoSUNUJ0HLLcpBYnT/q2mRTtNQTUqyg85t7c/RkOAUgmZucq3W
uwiow5vIjolVPR1TSMhKjEWMiQulPzdkmNI0SErMGJfHdUoV+eqAhUdY9gX0ihMw4E6F72E4o506
HzX7W/CHG3v6HOneRO66d6tVl3S82cFTlzM/Varw9ugDtF6p8TQcI+p0O1+rqGgR1OXENl2aRGh3
yMwVDccdtneGa24ipYm2YonSwlW+x9sAyicR5S+S1PMESkOp1Uep2hINEf0V664h7FIUTN1Uow2c
jr4Y6VJLPfidxm7iBLdebaU4rc+eu+k1tpNqra2Gt94ncCDtFTlSg1b/gKeyBdToYK/VNHg56sq+
i7JVXK+7KKT3UOtZVda4++cwb9aq3HPTbM5iR+zZaAmzU5xEC+4PiSbf1jtps7c2koWktXzVjntp
b28iCeIo5F6eOMP2Tauf3MaSKtT6a7QlqSkiLnT4tQcN+Ng07IhtzUGvmXZbPdQRgtLn9Wlz1xV2
OqrPhZGIDlnwqW/3mtdDh2XwkgNG4t04u3Fr90kewC/sgugm7rltvQY/q/qQ7mcNYjRNeNg9MbWC
/SR6OGgNhCsf7IHwcEBLCtugeHChv9dA9BHsB+vZ9gYuuzrvuXtFgAex0uWFpAtEoc2KQmPd9Uc0
KgfaTFm1m2q7rdnVPao2DzCJJ0Ko1ppGcufUVWGE3qJIyYL4QP4Q7bpul5oTS1uTRRXRKndgj4WH
dgKzY3kfwnyGmdvUG4JCySi2E3yHCJ6GbTf8uLoPbmj8gX4syXpp0p0O/ykIu6tbScdY25uNQRYb
OicCC8YbbAcRrNPQ7h8WtL3pAQGJpRGmaH/UdJQQjsCuv++DuiwY7j+Ic4RY75Za3F2TPlzpOcIc
4GdeTrEeCfrIgyG0E4/JCL91G3jwJG1FRrVxNHLvD3c77OTOQV/3pQ+bIWCIt9X+oZ8u4XUrtlEd
geMIno2t1swE3eiDcesDzBd71IZZQqoTAaaKWTv0HI+6y9XPwaL6sCYKaKWij0Ggk2ix01ZPaP9W
HdnDvXrQPXSjOIz3aiLBf5c6NUc9rHrtW6+lzR/XMIF8DdJoAixUfDDtzLuHbvABFa7ewDElBFjG
DT1K1Ca89rtNnVoOw1j+2IZ5plfBco9+D01y635qPrbaRtO9S22jkWr+6Og57uGbg0wnY2yKjdpG
tdERhpK2S6KGnhUOmFMbiHsgcAkDWVTWsjIP71F7h+BNh3Qp++byYT2ujtIhrCI5Qpha99EKSHNg
/Kiwz2DTwXcWEp0sEqwGojS3idcRVWeQwKAwQs35vPnkfY56wQC8v6oUaQh37u8DnMsmGja3lP34
YOy0YBx2tjAYt+jlsNWbvRq61vva4YGaZRHOJDxLbW/s9Q0CDZLiw+TpVrvVyX4Uurr7Ec0+eqK6
h+fbleJ+TW0ORHMrf4y/yBmDJulvevJIlLWaAZCap7uaSD4TxN52SnunrlC4eYM4wMa9W+41NO1c
urebYBY1DWL3wlAEsStIPxJVfAQLkSmMlvj6Taz5FtrGwH7v2LtPlAzFMzeh6tHAsIpTILf6rfEa
Fr43oaG1NQxur7cbwYSPJS0Ae1Xcwf3j3NVghAUGWSnr8VKvagLG6lDd2LWbJE6J4s7Bno6HIbir
NSdb7Dwf+oZxvFJAViSa4czeGcsIpXkKIvVfGrfAh1DOUPcjYlu1z86dBEwFDOV7sKeu4Ft0JcX7
bN8AndOXRnVbobbeFjYsHGS8CLISNm6q267QTaeoyaCu9uGmnqreMERBa6rHvejWF9EZl/QcYZL2
1zV1B4f7Bvd+/IlgZ+IRTZrqbhTPYkcX5vom7SXw0ok8rO1oPqelzBFbl+MbH/2/YkRBFLTUm8+B
oluCc6o6aBrBDhZr0lI9v9O894Necwn6ojr81eBjlsTpIF0jW41ECxtdd9qAQQ9aMHR8uwpyyKoP
TrKq2VNNc8YyKAUBAGwWgDHxqoGMxLYKDqWP22F7Rj42x/HH/Uf7oXoj6dthpNyEo/nMHoZDMmh8
bt9iSqpSVYUbhKEoKTF1AyXcHrBdDOkKNOLisw7IP4rHG03UHRRLJ1Kw8jac1Klp+84KsddGNx7E
SqB4d5JC7Yg32S2n4xWwGE4rld1tG8pAg3egFWpgjT+MG4bU8dDrEfdJ54ptVkgoPyv/2/cV0Cxy
ADaIXRXjEa3ZDx9qnVoXQbx+FY6TbLT72zH8MqVxhYc3i4WcL/nXUesFtmMvSoFEp6NuvpCh/BGc
d1vk9xR37HxCRTdtDzXHU+ZoYD8yNv1Dl7qpyXBlEL1tJD1/Jut7FRFnsDTKfXBSD9amrXr91USC
V9bupcaPEqoc1QQYJs3TtmRkcwvmZESq8jx2a1ATAllPrr4d+OpWBdMVGHyX/R08tpcX5rKKvo1Y
VJF02G02bhMbrzFtGQetNkD4/ia0VqOmhphGj7Ka445CFzdQVy7aCGXSo1BfKq0ZCLF0iu04qHgq
RzQMTNGzTt//0IzAnKW0A1W62ywas2zG/3QM/4AuEajjBBoRGSvQJR6rbr/vI/7rnT7V7x507d8q
HwACsAgABABVMD7jRZFfgQTwllCsglp9gLLQjCl3HwExQBdEEZwjqCoF9pSSwX0DEwDL0KZUJLTM
BnC/r+4jwARgfQEEAf4jiispzuAHAAWAmWOrn5zdS7o49axInNSI5xNRtSmREWk0urbYdPSV2xBu
9wcx6LQl/77hVW+X9e3DPEEY2BZ7UaO+7As1MAGQJDA80hiDKwauCoIn7Wi82kTe51ZrP1e36FOo
+CnqaCTJlgwADT7UCCLOrrcM+6mIN6lF0vqNsGq7oLk9fPEa9qd61QG73aG1G1Y9tGwM9ii78fy7
3VpeKz4qnG7xvq9UeRvWe2vRQ7VRLK6UdBdou3bbQVCm7SaOsg3J5o5IDuqE9yJaMyTu3kh3QGx5
sggmxmDZCUGqS4JkFPmteqe9DT6s0E1+UndRk9FoIQJ9cMksrNdMh7jjwG/eCY68VRoCQVvgFoKy
S2cMVrnxIQTlcdu9XVbFIegwEZmXDNJIQbe+ipJhY4vE5LZR22mt5fqgNqRlohG5bdSFRNKDSBjV
1v4XOO9AUNtLEVUT0tBPDsP0gB4PtfomVf1tCxabIFiR45nRvDm2nX2EYqtqFX9eXamtPUEr0HiH
jH/U6nnrRqKLcmoPg3UDZbcoWHKi1aC2ttGaL2hPV3OvF7ZbN4lk0/ZA4d4i0eZLmtBVmBMVUCJR
RSXmYBe0zO1yfQtExsoH0gGxD303l28C1/uSpOSgLNcJUhuBj8yhTNY3zUPYsRMP3tNy6cFYdISd
r0Z2HPX8Fe6ott3a3ARk5avh3llOkqhO9Lmw74aRKE934kIO0qWaOJHbT11nCjQ9/LRWAHutJq9i
XXSlteU7shG5NrSJakF9E+yRdnPq4TAmu93k0ECT9W11V+37cS3V1lsJilvjo2TvMQyCPVgKpLle
b2zlPvAXS41s9sEgAkJDroK4M4lmoViLO+IqbtVV9NlQ91KihEtEpyWv25bR1nUZzeYi4ppurC2F
RFmSL0HidlyKs6jFxgYFmkqU1NQkcPQtQt4O8jWh7aok/bxJRTCsbZCfto1QFgZxIBqkjWiuvx5s
AKINhE9bAFDaS2T9iK9X5za4HgFtCDbaZtnAAWhP9i3PkMlEQFx9FyPZ43ba4xXys15zrTRrD3W3
MQr2SPe2BFupVsUbCjNT4p2tC/ANd9u6IfGEj5UAhZ3gx85QYV8xUhQzloGjZuHb/lJ+V14W9DqY
Gb1Dmfcim1GGcHtJgGdihyRPgKFJtXdALoAOBkiu488fKl4Y2M9/3BbeoRYQRDXZA4C/AKsR450o
6HsqePnrzuF353Je+oBvMVIJRn05DYjvgH8GBwG4HLIfvIqnGmi+w5MIrLSAS5P+4Gn8xTRQOy7K
EXT5dTf9wCaotd+BjAGFHxRdS3+wq05U0MAfA/6J8p1nDR033S+0CajzVGoT1N8haE5ZkfJTgFU+
0YAo1t81KSlvg5ay/FrLXy+mFX70CpDfoYi63oYhd1z8wuq3hHeISaMdrPTL7XwkQUque+0dGPLR
BbX9/OkCe/jpustw0YAYo4WK+PnVVh8ouJIqEFvY+yhsE1Fdevxht75Qe4ePrwFM9+t9fAPogHLn
vvmuBZuRdoQ4fjs21Om5x8ejnhG1Dk0UedCfX2/9EeEopwLxHe3kg5I/OHL0BxvqRAUyTgAYsYGy
RAqR/sD/e+0F+IoX4qs5pTqu95QZUq4VnUD0r/6F3NA4F3CSSUULBPAH4BbDVgZoFBXV4ldfNfuH
FM5/HOpoWtDf//p4iu7PjJ6TP8yNoNN//vzB51P5ajKd/xFrCv34n598pQSQTvnvgh1x8pmMDqKS
SjiaKMw35svXdS1ikkcnzfZA+vxVx1oJ1QzMJybKQcNk3yZ5Vofx9UC8JNVANUlAMci5KJpyb8O2
KSt4ZO3dxzCXkyXym3g7y4qdmqjEqEygJ2JVMO3KyN0kFo5qLpqOBKqA/NeLFSqv0sx94MbWU2Ua
m7EV5eIy6TSYWPY7VAggpld571uoe2GWVaK9SF4YAZN51QeoJnEXC8tkVAPzBjDtFu7L737BUf6l
U/z7HOA66qHLH+DT+T/fa6f/Saf1S/klmx+/Hz6TCsJN2JC5MrNdjsfzu6p97cqla5Iwe46WUZWV
apgHE9uZuOtcVjZf4aW99soJ90hhl9HYadn59iJiWl4uJ5uryEG5mOuGESrB3C07135IngoqoJ5C
WbGDZGe6cS4nU0GNg9ihtTAD9spEgjAf5u1X5o1f0AGqS0rr4BYhJpKLyVRAO7GV1ezUTJ7cynti
LtjMASoWOQgv5iMk2uOm7JSfHyQ654ruu8BSFd4lWq5adhCaUqkoZrDKRVGNgz8///Xtm+OTBSRB
LiaTSlm8ys53HFaw6f4YVYo2DJiWykt/VX3q9ythX/VMv6IOrOQIV1CVJaW/PR/34sCXHuvfx/6Q
EUxiLIJn8+EFl+DMI3jh7/4k9+G9Z8PSZAxNDtfF+wA9ARmhHJ4RsFhGO3g7+fk9Xvr5b2+/gRQr
YG01igIuewGhzioJntxcEJ0rjUaVFas65lMuhcqkxF1lZd5Z62ThuY+V8EsldqyKihQH46HR6s6y
g2iWHz7ibcIw18fjsANVEAmQkDVmKG132e9QQx8tTFgj/CWv6ZWW8le/7wt1+4KvOsonTNeax2ur
mmur8mCRJ4uRzMFy0pbuAjwKzI5vcnhrdTtdx6eTpXHtsquobxIzDnHveRUjcQOLuVMo41bpAYgL
Qg5GLOWIKC02RrO0NXtdyxxO5wzH3jD9gtFLWWTKztgwF+whbHFYPsMpPAM0/F56pmcbAUGR8mLV
3/4ntipPf+xtQ5cwp06kpL1lZz2wgpTZZhmHe1mpQ3dRtApEmksrLdeKwthhHhewInKQ6y4KWqhz
eGxHCKzaZvRY8DN5PCMjMw1B55V/eWbKUAaHsgoemZ65Y+5gkZLfcBBbEMrhFI/wkD4WYsE8Aloj
M8HtawbsNYlOMhz0EB7oLYnQci4rW7kmh802dmGIM1J5XOyZ1IIiKEqx7IY4vpqo2kZH8SQXl+mi
zWG73cHMZ3MaksDBJpxa6aNjeV4hPiJwWL0ppZCqvM+st1N1AB2a//p2B2VqBZZtMiFPSeTwNE1p
usSsDK0wYPazRPH4ZXfINPRNj915Eo/w7zQpRFQlHs/oLGRdHjAFc1DBb/8VVmah/9vfspTUhPz2
38Gju2Z1XeOga8SK3Kiga8r6U3YNZ2ZwKN6j6GRRXvC9fXbAKdS+7HzhdK/cwKx0zIixMYBiKS8c
6Va3YCCjVWN5uTqCGrEbMO8rGieUF/z5zKBH+3kOYl1/YS527C7mEdE/3qHn51vm8KIoLqnMYBkx
lyiKC8qr4/0itZi1A49/i6Ll6qhYQfECiOOvHpifF9QEizYe7H/AsCax6WVSCBZy8MCV0AOrMONx
8cjooQT+wG5OHg8QTVwz55SHr6WGXliMFDQ4aFZ/TMynkDGBeSBDOsQKHh0a5inEDHhcKx3TW9EM
0yXCPvnqsT8ifl6E4SRpYdYiRWGWfSencJACBEhzSZnhDnRUacETk5h2Yqa5pKNgDo/vxCIJK5SD
A3pPkuJkwUSfD/N2e/0B9voB6CP2lrgeNviJzwB6OAivegbopYrtdyWzFT4CX3Tl7/wK4Llzh41m
+QrH4PmTXxnJfx8Al/CIPAez+qiSOLsOflBu0cC/EOj7MYl6QkLWGREFEN6U+/wxpVm+CF/L8Jfl
VJuADfrMqTw2MmKvxB9TxLPzfg65O1pHpeZ8Q08Cay+gmASsPLQtICpGKT/0OXDlx+Y/ARTGDouj
gJgdNSm1BuivYYmCGe9sAybf6LmjV+5u7BmzsBGblGAIAHjaPhT9aptZCyt2Od4w0AiR4nUYw+di
zhEqeBvtrAcbGmqi7Qyoaov79S2DmbZDrEUuib5al0DRhY3whoG+Yi8rYwupVnLG8ksJBVFNggYi
aAgGMn+UnuWzuvAeHVft5z0bx/viH9B78ACEYzceB7PgfQDzljDbmUPk8T29FNm5UvKx7x7AVx50
xfJstCjMBdEjwQMQqYQRFJuFw7oWOVh2uC04aZSUmsPkzQJSljZrLC028WyAp5kVrHGYrmYFPloc
5ROkuuaBgesRmKAsgp9HokKP4uJbQ/tElVWuerAeHVa3PBIVHfesjIE29Ck7245JQuuS1/fie/TK
s9cBbPrRyidJtwPYI0pP2XAXMJ4KoFnanbGsLowEZBuRxTh97TMrOvlmbLxSDYZFgOFkxfLQA0pb
WO3Sqq6ySkDzPERxmasBkb/ycrtJgDuHUQK6wpWX23s8uxxEHjmlXmx67GxpVXBZ7fZBccFuMHRe
5SAWSCtk4ln8cdYWoeyEh2ZciBKCQKb8hIdu7CRF00Q899l+/LBNvXBrrgobmAfwb+jiXo+tAJQ8
LMoS/Zo5KCTZWz5wZ8TOZdHrUgRZa+k9Nwq9J+gkF5TJpbStZbfGKAzMIuqBwxEB8iNmJ8sj2fMd
N0XkETxFqGBXCBXyeJrBjVuwesDhW37ZJghsJIUsPBpMlRd8h0R5wdkA00R5ufREA9nM7Al0t+Ig
OLs1EUFmc6w8vI7pulA2By+Yw4S3Jhw68pRLokdZoi2Ryx7l6c56Yh8PiYeTNN258eEYHMjneJwy
h912v6KViYxxicBNPsyFGMMrjbXnKqSBG9hPIes2nkdUf/x5eqDIcew7FT3q8slmOnkxPvLKueNG
xgNl2YTd0Dy8mqlFipgBHjhg9IeyKFx/VCisQ0N6DoGKYwx3ZD5aT0VPT0RKm8NjNUBTwy2jbfDk
1ZvXM+XXU2a//cd3E3K0YQc4bJCdR/c/2gXrqh3980Jrx2rvsqG10/nTsw0Wh9P/pCPOzKHa2fLc
Q+FGyc/o2y8UNYxis3JXyKNwAdx4lanpbYvJZpnD02igrMAC7o15dM8zPz9+/3XD4ImG3nO9ZtYo
DzqDMRSc5WwZyS8SDbzyVp0gc+0zigCLTj7K9/bFpd35wp7lyQ9C82llz9svWN/3xUaxBNqosi8F
B0viPUyUhekuWcEcfLr3BBXBrN3KwQhE8bLtmU+g4Mz3YGY/cFDECBgNxG8ZsTwm7CTFReMQ/aJM
ryxejfLDlTWEUW23CJ/YNeMR75gStzJE1TlzjfCwJ4GMYrFhPIIRuKTtyoD+z/T9Xa7U403NYeV6
SB8FViH5KoISpfTqQTK7dCIPAHjfXLNXg8iD7WCQEjs9FK8z4C3Lq+Fo9g7CQt2eSKmgyx6QI8Tg
gmwOG2MAAhd0+y1cFqAlLD/tocmWumaMemV1AcfCDM+OCA8IIRw51J0X9jIPkxHBtSd3y9aNiE0O
bx0Em2nxTPOocB1ba7ZiRJQ5+G0U34fEwaXEl0gbbpXdGhOEoM82Mo8c1QRIWHe9RuSDMaEp1V3p
SU8R8zDXuDZyUZlhQZs3llXHzEGrqUIwU6KkvqUFm0v3XNMArvMQ7aJ6K5dztLF4zBilHdQsLO4O
NG3Lx/qeT3E9ZnB/WFgX1MEji/DgWjH8oHyOmT54XHU3QH2E20ovBs/EuvKXio5y9jBOnk/m6XBi
QxI4LMDzgIMkMCMH1RR/qeT/1700qFznkX5Ac3Az9tJL901NpHRwpU/CyH16QixNN6M4F0bX6Eg2
933puEVexeLzrLWp464AZgugta//99jj/XRQYESBabsalLq+n7NXxcQCEdf7v3//z2hlpmbFICnq
mTGDLkryfTNfNeY+BJayiVaI+aTefqJmLmgyqkOwRjG3ogwaXZCFl5ePksiVucq3e/QXzTXDFP6S
W7kF7YrJhhZBYC7xKKbVwtVTCAXOzBXcSJcNbrRldHXkUb48MBOXuAwaCKB/MO22OdiKE7PqudVH
AG2qUZTk60B3/PMYHNZ+Ck/7gmQOd9DQXMdOwaw5qubqI/DzAksZ9PsfMLB0EecOMuh86b93efzE
lchJTsuuxukn0M/8u4TV35NkYebKzE5o/sv3NHv9YUBxgouSlwx/qZhoWViosucxgp24HhsA52EK
09kiYs+8VjwyUZT5BnStiFQzonmEKsbm1gQ9wgXriEdEQTXRGjy4ZBnxMFvVwt7jQSKihT7KnNm6
GB5GYi73MmsWDy8dbNhFkm0ekBJki57AUZ2wRTg8CDS6oId188N8fN05GF19nJLC+ok8yEVHJqEF
8EVWlQaHmB5N7UeU5YKx7kUeVGoTwF7jkGYoGWtT4kEweqQzH7hxHGV39djauuz9xMOlO44yTB7Z
iJnE5V4FPsh9Mp+y6c/CBQqUTvejxAPmP0NM4KgfFfsyjC5dhhIP4P9RUQ8uUNlgmUdAJuNJPN4K
ZyElHsxTCgiM3MipPLjEdi9e8mgImOvz7ebA/fTFEa5ma68bHArAjgXaM4lHol1FMhxR5FwF9Irj
4uJNTdbmkmQOThcChHFFR50OQEwJe4x5lDgcdycMpNj57W+e5TMAqQYPUHf2ASMTI7BoN7Bc8IhV
Hz/g+ApU/nSsfvjz6dLWUAv3C/sVzQullr+vi3HqkOinoB6eAIms0Lbsd+HK+Ba8ZpvI/CwGZFpA
V6wq5oGTRT7xS+itLtj/TeD00G2j3WwC9dZqoTL6anDk0gr/PsCYS+XK/4C74Fj9jabBph+ybjeH
h1ZBKVPR1+YgdkqpWMKL9gGPhLgSJlsrvrB/efAmqSG12P40sIAeDOw/X7LdeFhSWVKfNoPG80IZ
YC6Nw6OqQw3D/KQzL3zjamTyuhHVNwnM/wvrwIN1q+MuGU+RR5q4A1g87UORt0nKoMruIznHr7zY
ceiVOZZnhh/UfaRn+BgeQEYF4X5yQfstDi7189wzeAjdpdS3+MogQqFPT8xuanFIKiPqwKQjz9kn
kh8u1exaKK94VlH2DaNHDZa/l/835iPAGpAbd293Xbrh7gTnncs7hjquPqbXj1zugGXQqKCSsXhU
ZggkuMizMgY22mDmo7/9a/qhgwI53OTv49BjOOpEHul+WpVBg4V3lvUln2ymKh4kYwNkqxbwbFjB
HM6Gip7tUYzA7IWzJ/Kou5+Ynp+CAPVc6TxauR1piAsOn8iD2HFs7Sqq6V2ozuBRsjJ2C+zGPApW
HswA0Hg24cjDtR6D65mVyuNFoQr+bAGaxbInoHok3+RvP+oTN35ESOSi0Qb2HA4DmGtkeOgnnLc2
EPnkkL0i5zOHCx32WYTc7mVsGY8SimOUoWt5iOX/S+V9hFhe5OLKpU/ujN40uCCBj1CTwGHsf5Aa
lV+UWbhCvT2zUyUeJvoMiEd2tjxyS7MEFZOFyXLYmR+wvLBjqcI7SQwgUa7XLHzHI8X0AabahddC
4mGFnzmGEg+0B/BHKII+f4JQqcsF505RjzRPkd83pypvIKwmy+CbQv9mAEzqjevl1z8xDHGBZqxs
GOL0a+iN/nfJ4xtWiCA+s9d5QGXvkqiAG5Z4AKtmv/0vOLRT63SfoHVy/uv33r1TTeYByN8nPHWJ
Ee733ReXvv2kSTczmVw3r/rzZ/ghvR0v8cIxgp+37wvh1TM6ztN5X9/9p3/74ldc+QvPZ+vRg6v4
1/8HAAD//w==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1D7B9579-3552-4734-8DAA-15145D8B346E}">
          <cx:tx>
            <cx:txData>
              <cx:f>_xlchart.v1.5</cx:f>
              <cx:v>Profit</cx:v>
            </cx:txData>
          </cx:tx>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data id="1">
      <cx:strDim type="cat">
        <cx:f>_xlchart.v2.7</cx:f>
      </cx:strDim>
      <cx:numDim type="val">
        <cx:f>_xlchart.v2.11</cx:f>
      </cx:numDim>
    </cx:data>
  </cx:chartData>
  <cx:chart>
    <cx:plotArea>
      <cx:plotAreaRegion>
        <cx:series layoutId="funnel" uniqueId="{7AF753F7-4362-452B-870C-7CE0241208F2}" formatIdx="0">
          <cx:tx>
            <cx:txData>
              <cx:f>_xlchart.v2.8</cx:f>
              <cx:v>total cost</cx:v>
            </cx:txData>
          </cx:tx>
          <cx:dataId val="0"/>
        </cx:series>
        <cx:series layoutId="funnel" hidden="1" uniqueId="{0FFB83D1-D044-4079-89D5-C16DAB73F0B4}" formatIdx="1">
          <cx:tx>
            <cx:txData>
              <cx:f>_xlchart.v2.10</cx:f>
              <cx:v>total revenue</cx:v>
            </cx:txData>
          </cx:tx>
          <cx:dataId val="1"/>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37CBD35B-22AB-48EC-83A3-8CB4215A53EA}">
          <cx:tx>
            <cx:txData>
              <cx:f>_xlchart.v5.14</cx:f>
              <cx:v>Profit</cx:v>
            </cx:txData>
          </cx:tx>
          <cx:spPr>
            <a:solidFill>
              <a:schemeClr val="accent2">
                <a:lumMod val="60000"/>
                <a:lumOff val="40000"/>
              </a:schemeClr>
            </a:solidFill>
          </cx:spPr>
          <cx:dataId val="0"/>
          <cx:layoutPr>
            <cx:geography cultureLanguage="en-US" cultureRegion="IN" attribution="Powered by Bing">
              <cx:geoCache provider="{E9337A44-BEBE-4D9F-B70C-5C5E7DAFC167}">
                <cx:binary>zH1Zk9w2su5fUfj5UiYIEMvEzIm4rKomW2rJ2he/MNptiRsIgCRIgvz1J0uy5lTDXV2+nLkxp18c
LqrARCa+3PAB9fc797c7+eW2f+JaqYa/3bl//FRaa/7288/DXfmlvR2ettVdrwf91T690+3P+uvX
6u7Lz7/3t3Olip+jEJGf78rb3n5xP/3X32G04ou+0Xe3ttLq9filX958GUZph0eePfjoyZ0elT1+
vYCR/vHTi+VWtbf9T0++KFvZ5d1ivvzjp3v/5qcnP/sj/emtTyQIZsff4bsReooYixkNWfjtD/30
RGpV/PFY0KcxooLjEH9/TH+8+uVtC1//C/J8k+b299/7L8Pw5I//nnzxnvAnn1eD3n2f+04fBX3x
4tvMfr6v2//6u/cBzNX75ET9vmIuPfK1f3Orhx/z/9dVj/hTIggJkYjE9797qkchfsqowDji4sdL
vyv9khgPa/z7tzx1f//Q1/XN//3P6zq5VYW8/f3LUP6Y/L+u8Qg/5YzgUMT4IY2L8GkU04hxwb8/
5j9e/V3vf02kh7V/+l3PBqePfEsk+/+8Jd6NfdN+UdVgb9UPhfzrtsDiKWYU81BE3z0Lvrf6Y3gs
IhIL/odfgsfffd53W/xVoR62xv1ve/a4/9C3yLv/BX7obV89ublVze0Pnfzr5mBP4zgGd4TRd2uE
983Bw6cMYcZx5AWAvyTKw0Y4+apngZMnvvpvnv/nAZH0o/pS/ft0TyAOUARu6YdXAh2fxGCEyFMa
ARBi5Duki4I8rPkfE/DU/uNjX+fJy/+8zl9ATqJl9W9c8YQ+5ZiIiNLwu7dn97UO4TekLI5DGv+I
zqcO6K8I9LD2/+ebnv7/54FvgRf/GyxwK2+X4d9pAfyUhuDiifjD5YT3c8/jumchIZRBGvTt7wfk
/sg9/4JAZyzwz2/6Fvjngz9Z4PN/HgPPl75Y1n9vGCboaRxygY9p6Lc/cDEnvoeBCSISijBm3x/H
923w10R62Aqn3/XscPrIt8Tz9D9vibS/Vb8/eaftrfyhj3Mh+P9fNRL+K68+L9Y/q8X9rb09fCsz
T+qkx59+MzSUvt5XH6tWv/vU69//8RMKEThcAW4YKtg/5PMG+l5Fn3nLow//mgjR95d/rzGP776X
c3rF7lHm4xe+3A72m/RQSdMIixBhyhAHIM1fjk9EBA9iiiGGoziE5xDele5tCV/nT2MC8YUTTAjh
EYl+ejLo8fhIgHOkUHpD+kujKI45/Wdj4ZWWS6HVP03xx/8/UWP7SlfKDv/4ifz0xHz/V0cpgwgR
BsMLAuKau9s30LOAf4T+z7oq1+NuNFlPpb7JuRU3xPJuTL4Z4bseHhge5vbg8DCz0+FVbYquCRuT
sWjQ13ntbhZMmmyZZwTV/cBKtnOcOZV0St08/sqj5A/NCBzS6SvLSLPJDMxkcdR1804O3H5yZdPR
RFLd4Wzs4jV+ZaugaHaPv/GcDo+fn+gwcnWsabfqrAxETnZzhMzzUo5q/V67nVUignD34JQg9T59
QWfrviRy0RkZxmm8jkxUoHTuefFRFhGdn/d9RX6LdfTLIKfupl1q/soEU3BnyyEIv2cOZ4U4qu8h
tcJCPJUhkCSAFTp2GSWO9Ls5JEV4qGc5vseKyKvHNXnuJUcFnGiynGzcS8t0hgs8vVUzR19r2XGy
o0Wg3YU1ec5c4CZPX+JMrWhJS5N1lYpJMuNRv2vEQrttywFDc+Z0fGtH7uJSg6YAXC+1o/PreFXR
97rl/9UO+Ii0ExXpytjJ9oHOOBj9fbO0a5vWCroaycJWFKWPG+KMjrDnFsJClBHluc7QNOlDgKy+
okjSC2vp3OieV6jrQKGK1SbT4HpeT1Nv5n3bdnF/eFx6dGYd4ePnJ0pCyjiyBNpktFnc/EtRxUt4
XVvKx31Mp5jvOjOacFeEenrTRF1TXaOZSvOM2cF0N3E7kOow51b3ia0EDRLXULckrFEIXRLxDKbx
UTcnIi6VnjVn4KbylQd2N+pwKA8NKUh7VYZ1HX6ubLN+QWZq0GEKpvJZBJFD7xUzrU2HTrFpozE8
5xKTcp54U3TZEMxtnYykY28CNYrfHrfFOVt7fmOUq2nque6yQhfqDQ6bgidLT7TYiDbPZRSVWRuk
hclkLI1McqTa96wt+Ydt4nvOws50dLguu6wNZf0+KPv6bl669oK/O6OcyHMVIyp6GbKmywKxDCQx
4dDbXV0ytg3Gkecs5NozoUpuMh7aME8EKrqPUR2t9oLyz+DsmOycLmIIsGte5hAUlt4uYjezeSW7
cJ35kAR5EXx93AZHt/BA6Dl2mO69JQzJIllssmLu3MsxrIYvczAi/nyApStfumHMqwux4Sj4Q6/y
HMcoFstyG6qMsNm5XYxIY98y5Bx7Iarcov0I8w2KxEZdOV9wBecWgecJpjLsEDa5yYSktbhi1nUi
aUVR1hcmdU5/HsJx72br8KyzojGqcMkSYR0c5oC1Zt9KVC1dgqhdfn3cWuem4wF+4oGJctd12TgY
rg65GUh+WMdSvd82vgd4Z1iIiY4gY20iTva1GfTvRIbgVraN7yE+qJ0JVFeZrBKiSgSn3R5ig7xg
bHQc5oEVhjzIazdEbR/WOhOGrSmeLZd3ZYEqdwiDpow+BwGP8VXJypkmqi0b9ULG+bwEibEhu+Dy
j6v5IRk8t6CiYiIIgYkCM4lPeYuj3+dwdcWutTx4vUmNyHMNNAgY7foF0vBez8WuXmfybM4Zu+AT
jup6aAqeT1ByakKG2y7j1dIMOzIORBwKGQx5UuhKlgkeqs4kec5RkYzN0nxmOcV3j8/tDKC+pR0n
sbt0VbN0BNKLMEdRuzekoPX1EpU2+KUywRy8ZaXV+s3jLzuDJ+S5BxNERc6UhBJq4PF11VBkk7B3
a37Bh58b3/MOtIuCqnO2y6xcgj1uSwlLrZuyx6U/41CR5w1aYcpxOYbnkhIV7K0YJ5aMxaSejZ2h
887iin2dXFzLjdPx3MMStx0l/QTwDYcqGVn3vh9Re2Hwc4b3fAOWeT103TGvnCc9XpV54d5iMbVl
ugarex7omu0f19uZ9R16biLq1lhXGuryOZateo9WHr6N4raME6nC6tOkDH9vgzZnV6GgebvjIW/w
hVmeWRGh5x5aXkUaI0jPFZSz17Qaeb0LJ9wOF8Y/435CzzUIY2s2hFDCmKXomwQyXDYfuInCJlkH
R+JXj6vw3DQ8F1FIbCKbI5PhSfOdGKjaYVh0FyZxbvTj5E58gG771ogjLB3O87drbtDbYFy7622y
H996MnpObdWEHGpUU/Tzs9jOb4OhslfbBsf3By8R4V0QWRjcLXXSMxJe9V2BNo7uIX7qdNRORQ9q
HzB+zngndljLjRnzcUfgVDFlEHWiDWBtVk3Z3dZFuYzJhOiwUe8ewHmnB6kqZ7K6XfQvOg6WQyei
i5nYw4sGSAT3padrgEy0tiD9Mn/FdYN2TdDXF1KLc4N7sF1UIwXTCiqhvtWprGmxW0PbpFsWDT92
YU8VX4cuh76J0Jmrq2dqWosEGfp+29geUi0ZbO4kOISSkfFQCL3uLI3bCyHonF48pI5uknmERp0F
Li6uLB7o9WR6+ds22T2kWh1MsgpBLyooh2QOrEoq3Xb7baN7UGViqnpsIHUXOcOv1xA9LyCr+s5A
ONtKOqcYD6mKFtPkoE2SwaZSV+6GsYeWqELh2CTbpPfAGkyxHNASQxeJ94doHtWOQvq+yQFz4UG1
w4azcoh0ZvvuFenNoY6GbVo/0qtO13qpLJkEnaEio+skE2dh9d+olvbztiV53Ao4fQGPu9rMXa+z
xlK87k0e1E0Sj4P7uEnx3ANr7JYY9UrrbLBmAUeshzfjEpYXOuxn1g1sPNyTHjE3TlrCotRdNcgX
M21zsqcDMpcShHMv8BC7lKNYcRnqLGpQt+ys7JY5ISOK6TZXyY8vPgmvcc+KFR1dQosVznRl0U1c
83mbq+QeaEs1VKXMYT8Ac0r2rNP1Ic6LbqPsHmptbJq+jqFFAYuzfpuT+AapWP6ybeF4iDXGsXAO
BtB8uczpWlt5Rw1vygsO4bi+/1y1ce5hVpOwFHJ2oJkojwC4fZ9AdfBJkRJyHPF67RabNZ2NL8Dg
uF4eeB3zcNwOEy6n3EBcqUzNdotD9ZIox+f3QWfzYZu5mQfmNZiaqS5AZy5wfBeaglzzmLBtroJ5
ULYDKcO2gcUEgGZXxujxWti82ZSsceZBOezzCQsFTtRw2qdu1P0zxt22ZA34SfdhFgU6HjECR7GQ
Ct3Qtitf5aB9fWE1nXETzENxxGyN8CJkNgzYJQUK14NjarikmnPDezA2PKIDbgaVoWVu+R7+t/sU
EGrHw9SFXZcw46bxmdM50y/rtuhfKzS8CeK6eWZyWdwoVJTxTpNqbfYLAd5cstqgUrtB62M3ZxD1
l2adytc26vP6BXTJodE0cpWXu1U1XCXl2MQQlPucVL92YUyrDHYfXPO+mVf5vnaya3bdgLnZc7LC
LkZMRVaXJg6u2KSr8AVmaFKpK2Q/pdTZpUyCmjTxncgLjK8HZunXybiBv3brUqwJoT1zu6XC/ENZ
Rs0YXrDREWoPQdDzVmZwuInaVkEhs9p3VkXVS+gK3eZzvyZqxVOd1EODeUJMJ17mvaHywovPWc/z
ZMtSVqqqCp3Rug3T3M6HSCp5AfJHeDw0K8+PxWqe5dxUOgMyTsd2rIiWPWTHLU1mLa/Hfp3fbfLH
1PNgQx9yWuBGZZJH7XuETPl8FQG/1O4+oyTquS43AOdgJabNbEzWfaAY2YdS4OvHhf/W5HlATdTz
XUo0wToPocy6Bes64cD3lVflMOg4WVcmu7RQZIl3oSWFuYlG0udpzfO+2Os1mF0WzQuaqgS4C6rf
ljRSz99J1MTBFBGZlWRywW61A2xEsZGbz49P+ZxCPY9n9VpNpFhkRqAfk4aE250t7aXweW704+cn
acuST/PMlqjJatnTz3kRil861LNn22T3/F1OgsrOQyMzE07FVT0tfRorQS+504chQz1HMM5rQDs0
DllTMDWmy9BFv0/lgoML45+J9dTDe5B3TuJoHTLimrDeSdNN4FWqhgvYW23lh2068oCP4mpuiC5h
FrqNn8vQLG+5rNYLo9OHdRR7aC8lcTEXpc1MXFAMfY1+zRPZ4ChpxpqpnTZ1P25DQuxBX8U0Hsda
BmnIx+amHoLfK7E22yqE2AP+isZ6KLXLU7VIlwLvpr+e+nK64NrPmDo+qu8EBk08wF6civosDN3Q
JqLlRXzgeSvIrm3zXF/Q0BnaDY99MBvDpKhMnw15tUzXTTEuURrKqPk8N7g0z2MyDNUzMZka5hiJ
Ru0Jrsb4mYtjpF6OpevXC6KcAX7sAT+ARCes6FBmRdeRd6jT+1qKjWs69nGvKwzJfgeDK+6yhePq
gCK7bBTdw308gEZYj4usWWF97zC4w8+y6Vh7IRSfU42He27HOIIiUaS8D8NDU4XdjrVE7zfhPfbx
PrdL21ki0ryi5NPskEgdD9aPj49+Bu/Ew7tr84iRoIGop2lwU7imc4muI9vsZ6276QojE5htMyEe
3kVHp4YHIU87VdG9mxawt8DT1eMzOQL7gUjv0wgRhn1ka+Yic2EeV1/Y1HTmGdJGzWkQKmMP0CKb
1TMWBujD4288p7vj5ydOYGiLpu7ElKdV0KGdGmISJ9hUHQFSGuJNggWdisPj7zqzxojnCCbHS1nG
dZDOeb3ypBRzL3ctDgd0waOde8Hx85PJlL3LQ9cEQdqrkOOEMNs0+9Z17brxBR7GgfIR9aYO8nSi
efVpbtXyOuxDsVE/Hsa7ONK1W9oAeEkaCpxpQfuaR5e2zM8px0O4oaodYWNaZ7ErO7dnItQfoXwJ
yDYPQjyMx6SCw68iUBl38uM0gTPXdL7ERj0jvE8GXCdXzRFZVBaEy/hLvMziamgF22ZWnwzYtF1D
mxxK1BjF+XUP5cELay9y1M7JfgT7yaoUhWzjMG+jFAFR0kENVan+QHBHNlEZOfYgjDsgQ0PMabN5
nUWcGJbPv0HGs+qdAxrXRsfncwG5XOZB9IXM8qWuMgYHta/DvMo3zsFDrioCEQCtoclaItqEhIG9
kXMYvSuKdfi6yftgD7tmZSWewKNmZK7MM8uoump7W9xuG93Dbh7NIY84rbNZQTvjSklH2gRS9CLa
uEY9+Lb9GHfGwQvCgY0folbpN9OKYrVxeA+9dbVG4Hlylyqil5eRW9xwUMCpq6826cen6OkoX0Za
DnW2AoVF7vii1uc8bhW9IP8xhjwQOX2K3uRWQ6nMq+PyVFdjSEK5D+YlXnZaU3rByOde4iGZ9QXD
cs3BBkiXsBdOxjbfRbKLqx0uoCzfb9OVB2hgjg5hFLo6w6MhBz130S4a0MYdyMiLwg0lstCurzPF
l6BO4rw1b2Xd0U/bhPeQHE3CNbOC4V0f3XYl9FiKjmzbaYs8CMtitnCsvAWQDaV5hY+WWLrqEsLO
WdeD8OxWsg49NAiLsmPrDqlldDvViPGdqFG3saEWeTiuC7J2xgRVRsPSyqThvCh2KsB8465b5CE5
cDMr65iXWW3H4dCNwPKcXLStDPFpd4aVnC/A+s9QsdgUd3mfOLZsbHQfj+GeRkrTTDOQgHCVjRMF
EjJFKH6uyhqaxJvWpk+mY2EcyT6ISzh8EbxbWhHcoJ6vF9p0Z8I88lDrgBDs0FxUWaRRkCEFtRps
H+J3j4t+hvDIfbJcETBUUFmUGVs7IQ+F4aXesQaSuKkzgu+qciS/DU3RVu9cUAe3S4vCrk4WDj3q
7HEZzs3Qg7ZtgtlMFKqTtRm723i2zUtV1Oz9ttE9cCPcT3EDu/+ZnEl0zYZu2JMFjjRtG90DN6Vq
dTF0OLK+LsRzPMdxKpbmIuH5nGo8VGsZ4JBJMHlAavE8LmA32k653rad+G1NnGSQLu/iojO6yJDI
v8bDMiXQMykPmzTjU+QM7GoQW0Lfohuhux/m0Ldwc3kJcmec6p9IcONiKx6GeZor2EhPqGjzl2UX
EDhioMcBb7OuT4XrCYmAizLAypylK9JatMOwGxc5XAj8Z8x7PFl46pjg1CGtcbEGKSviALaX0I70
c73fZoCj6k6sC4dloHRSY5Cu5QAH7VpS7+sl34aq0MNsN4ErrTkMDgcHy32vTfNcLyTeuHY8zPbS
zBOqA5GWVVfdYLeG112gNvIXQg+zLey6rdpwkY62pVcsXuhVbvt2o9o9yFYtjSW2qsiw1V+5lnrH
KdrYaQy9IBzVExxFCQZQuxLljW5nnjitqgul9sOgghPj91cM7nqkxnyFZp1hcKCKRH1h93qSNjX5
oudNCmLCi8aw77fOcPQA2hEUR9k0zcVBD/O4KZf7dhz5dNWPNRwiFbUWKavr+pBbUaRzG6kLmzDn
NOQBFnFnV5vneSoq2MDdDQXXcPCMd1OUlArN27r/TBxffwLdYo2iqYQjQSmdFNtJV6YONrs3OTUm
POiy0UE476pjyGqaBNlZHljOtxG8mfCgW6l66gIDews9RfOnnsHh4rXE9tUWn8aEB122wnmMqsZ5
OpuZJHCS+OOwWLQpCWXCQ642sVP9CoO7oIwS0uYfSB38tk1wD7j5qIGEImSRmTVvrjEuyptAA0Ni
m019SpxYtF2ZivKUhOouXLpraWBHd5PoPhvO8r6huKpEKua6uRl6FagkrBBwk7eN71W/HS4moO0v
Qdo1Lv6QV0Tcyqa5VMAfV/WfC3jms+EUIbNwJRXpCnT9Gwmdsqwco20xlnEPqC1f5sU5CINzR/rr
tiFBsrhouOBtjl7lIdk9pEYqIjOqTJ5i1+L9AswQcMpoiK9M0857WTZ0U40B10Td9zdRUypggfTH
sAKHbfOqeTGvVXW1zb7R/cErB+qOcvD30kQutQ17044Xq9JzKvIwGxleBzUQt2HxhPYztwtqDtG0
YLsjBs5o3MSdK7cdxWE+Pa6WBk/zWOWp7FCxI0RMewYciG028NlwVEwLgUMQMBPWRy6BDELddYjn
m3J95tPg4pZEYmFA4VA1Dq9pXFd30JQoNpVwzKfBLQr8G7Et+J+Yvqn7UO/yyW1rEcNtQvcXENwu
FDaihX24iFfdoRpRtZfxuGxbnj4LDleKypqUQTrZBe/rQbA9lhZv2mpnPglOz3mHJ2CWQf8Td7/k
dMqTXutiU3ubMQ+3LVt7wzvY+VpRkU8Jn5WMk25FCk5usZzVG5emh+ACDtyXLIe1g6Yo3+GymK8d
XAVzYWUe/fwDXo55EO7mTosVju2mla3WForENrLPbdEUw75uS1ImapBBuFNt09QX9HYmKDAvGlsR
xFZVc5CW0WRfCTHNGdDP5jePO7wzE/JZYdhWeCVwtDsNKl5/1esSvzMDRa9DSObC3YSk+RBK6T49
/rZvjaAH9OezxDqeg4NdIfbrsKPlm7zEOt8DSUjlr0zYta8QbaEZ1YshRjdlAAdzEjuvkbjiGq8f
pWtFtSvaVYrD0qhwelOMFbF7Scsq3AOPgs7bwrzPNuuHBVp8BQnS1hbk1942wJAMmdUfHlfDGZP6
1DGBdIGQdpClhAVOFitFBhnetuOyjHpxnhgJCTnpchB++ipI/WXuGrNRMV6Ux7yeWrg1Aord0LVZ
OPfFdVTIbQ0quLHzvvPs2pAPBdBw02CafqEyeJ1XalvPGS5Puj/2APcezQubRCpndFdI+j7Ou6/b
zOk5hbmyvMW8gYwkH4G2Ocnl2nVmG2MA9o/vCw7HQytnNQjO0XBXRfW7mvYXcrYz69AniS1ND3uB
cMQ+7ayunuEmnPeRwuG26tanhekJEtw8VBBnK00+YhaIV9CAoRfq/3Oye5l4bhc7axaLVBW2T1rk
+qTs123nGqG3dV/pbrF9DLvhIjW0/2LN8OsyFRvV4sETHJ4clAH2DIIi66NCimZRMW4Mfz69i5dl
Dtm9CVJkefW+KvPhY1flbFuG4PO76nyAzaxIQFbJqX0B/TqdrlTiwyYcxR5EBSsUsKFznoa9it+u
tte/wAUgZuOC8VAawaHxWQWw2Hurx3IXiFK+sCZU27aFmM/vaoNobNoJvEBB6ZL2zriXVBJ9QTff
tq4eiJw+wauaYEd0LiSQxpxt7xhwEeSLddT41zJYBpPWxfIqCs0BeBDtbT6J6YrKtVKHqMyXYOcE
XCmQwimfuwruBeoPlIwNXGgEEfYKePqq3bXwid2vax+/q4aBkwtSnwGpzxSrpYtH41qeLjiGvq4O
RK8SOji1LZX3uWLOBWPbVAxCXUXGK9iLjpNBz802pBLPCUjcFfW8Tjwt5gryDlG8zMdyY+/JJ4I1
/FjzLShP2QLbfNoAP6uNV3O1CUrEi9PNhNac19BJsAsZ4TxLnh/CKt52LRnccn7fO06W1Qi1cZ5C
P8G8pKbkb0u8Lm+2ye67gRoplpsRZEdLlFQFZckwBNtIGIx4boDxAletA/fL4F7F27Aq7FVkyvzt
Ntm9YD0SPQeUQzoNd1N9yKNuhpM6i9xvGtwngJmJNGGLIBOow7BNupG+nXOyjdbHfP7XQAMd8AUy
uwCOBVwxuHHnhVvH+P020b1ojacyisIaMju4HbZJWzhdlBiTXyINxrDuHvCNPvvLrVMQEzMCgTOf
7EcMd9rdRusYPO/6oNt2YIL53K+g0isdZsFTJ3t5bWI13Og43nYFBPOvcGvafFFaxTytRvorQfIz
a7cd8mQ+52smKDazNZD4rpQ9L6SV17lpwm3lNvbAyuFgQUcbSPJMOwdXq4sKaLjCL3xsO1bEsAfX
uY6xZUELaR6ceNsHYXgDxyUucWXPEAoY9uEqgWNEUQO5ddjLg5i5A8DGLleJQiudU4kDMu76oGzG
a6alVIc4itkMV4waqPU3QcNnhcGVK1AT9zNP50CEB9i0UUkPQXnj6N4GVjDSHuXBylPovsAPzNhl
zcJ1WrYVEP6lba1DroJGM09JIK+pMHjf0Xnb1ifz72pbpiBqSQO9fF3iAQ62R+9GOda7bVo/upKT
XaugpJOIeuiPklZ0h5HBQWJHTX7hVqwzeU/khd9V0xX1+QA5flc42Fxto0NJqw/bRPeiLxzegGPy
kWXpNLdDs1vaStbAJGiHfuOa8TBdzNPSTmTkqbYa7qAdyvZN2Tb23TbxPUSbAI6RrlHH05j3ZQYU
lzIdF9xvq1B85hd04lzRwK+upHOpq6u6muRhHtylS5vO2NWnfq15P4yCgl3jvm9SOhg4xAMnNC80
F8+N7mF1UHD3L9zEC3pn/JUT2OwUDbdd6cJ83lcLZJkIaJos7fKh/gj0bvx6Ho3Zloj7xK8ew9UE
pqYU+N1r9ZpxnX8WWNttpZvP+4rCMZxNWEJ05GLQcImGmz7TtoK8edOS9O9FCwcMxRXBNOWzG4tD
BTVosYOLRYs328b3EIvzEjFSQEdO8TH+LAnq3xm3Fq+3je7B1Ra2IzaqoEyBqPQ2YpK/KiezboPr
txNtJ45SMyIq+MkunuaR7pJ6HoakmMzGPovP6qL5SmLkSpZquIf6INoluGlN3r/apBmf1tXlAjd1
SVh6ZNTvuyLA+zVo0LY179O6JgXudzjGJxPjfUvhZqcoDpdtS9JncxG8OFk7qGzn1o5F0sPNUddt
P+hg4/hebTsVY7OG5hhca/NhMd1n0eLfHtf6mWw89EJrk8Pv3sGFw3lq+0p/hFuG1zoVTShRKvpy
Y1brc7qGVck5qKFXNDeQj1nTFgmp4Z7Lx6dwxhMff6DoNDuAzlwPREnK0iLEDZRaQoVDUk51Pm1L
P3xaFwvypWo1VBOdQ10ylW06iK2lnH+xGXFYzePCeGoJr5s93L1NMVxTzcm2W+rhVwPuq2dsei5t
zyHtYxPct29CtivF2G5SPvwcy/3RGwz0EF6AxzFwi+lu5M2naA4uXQv/sGXh1wbvDz7gsTadg2x7
mVEP198DYw+uUN3UMILfU7g/eNdYuBXAQsPIrkGbtCqg+2LtLx4iPsr45zKXCg+zcHUrlW0+i7Rq
RFlkQy1b+2yIqPsl4KbJn3EEv7sAt/t3H4plWsddvQy1SvKgDT8JA7tNaMTWvocbOdGnYoZby7Oc
cHNdA3/uzuVaxEBol+5uC4Kozwrr2hFP7ep4qjQcPdzDLsNS7oo+z/EmBFGfGfbfnJ1Lc5y428U/
EVVISAK2gm7a7VvsOHbsDZVMMgiJq0DcPv17elbz550kVb2cxXQw6PJczvM7vCNINmeEkUszDV/o
yptvbJyuE2LDGfF/v2RkUbUsCooV3quHni8Dhlu2b9e9Gvq/vz2sqye6oYky6vh25GEZvg1g51yV
kom9MCwiuEh9yEwyhek68BKb1YRyjDsIQK57/N3mR4GCVh0QK9kGRMU7Z4J/jZpg+nLVr+/FYZUG
9xuYN2Tky1Z+n3RtboY8uk47JPbysBx0FWjTFcpQuSlGWWiodSWY/Ty67uza09JWGtolbnFxeDWG
SsvAUpCXyz+dAL84vPb6sKIPY5M7SC1bMyYGreMOkIrr3vvu0o7BInCh3/As77v6GNr+DFsFcd2S
2TPSAtUsxZR7PMPo84xeAOlfBr71f1gyl0f8j2NxLwirZ+1tZWURoc7V9IVPHjGyKvvYShwR3tff
v5/L5fNf/8hu01bDFgZKzWFGu4bfzLCe+UlHO/hJwNtjgzmNdps/K0dyYHvq62rVItqlyhjqB9N7
63kWefN2jmsWLXJe5vm6lpXYi8RWw8RmA81RCzeIPiJ/5e+uIrV/+P1L+8V63cvEQG6HMiPCS/NR
X0mCoB+TwOuu616LvUqsZz1b6EVqFfitkGpu/7Jk+RNs6lePvrvKq5Xi9mzx44yB4i4XZxYm6z5k
VxVxxF4ntjkLo4wFUwM6jLpHAAM3yTs6f1z34ne7OUIblU1RJLKhDe7By99SogZ1vO7HL6/sXxlh
vSEbnHUosnZdSQa+YpWNYItd+eu7m1esZdXZiIkMLOxOFiz4kZv4OmaTCHe7uByDvg1GwjJXV/2h
rgpo3YLpqmwTtlz/+166pWXrCBhOxlf3kAd+J4dO/UmR9E+d5j8OoL0MrOkRcSubi2zqWNWe0PQc
z6OAIYekW9c/g+c0jpIr1nWypMbLZSRK69JLB4QB9N2ZXsbatJ0Mw2W7h1FD48mt8/LHOmr8WZop
0uqqOpbYa8oqVAxqr99QoBSQrWkNICzywesGJMVeQsah/4f2S4msn+0Rd+urYcOVD77b9JhLjaeN
o7I6bznNYtW7rG74n8qq/4zo/scn3Mu+hN/0K9sQ+E0B7IMO0Wrq4h1cuaFIIoBDe+lKj3wqfdMX
mKjmhTpPZYPsdriYjcmRF84/COIWkXrQUy/pFPbzZ0pHfzyYueezjGDJMR/sti7f/SAKU4+KT4tD
bClJ49Xfwqb27VWqRLEXmdkSIjBIBnGlt2Ehy2VRsqX8uoKcELsjpmxDX8Sa8ay17i+Cry1Rq7hu
YEXsVWbmUuwrNsEzUeSFrLfic0yi69KevcqsCkdY71qk3lPEh9sGxHV8Kz+6LufZg8lQRKQktFYA
tKXGRzp6/O8F9iLvV53re6EZLwcdbjzEJ50Y/T4bPHdaQEH0p9mJX63/vdwM84muRmIq0IkMq7vA
zNO7qag1h0blKpYEOssXaIOjh3qpVnaL7LYZ32regMi5YCj6c7XR5kGLqLMpktr5U20L5afbapZN
qmKNvATNqAEdPN/ND/Ai5Fsy5VOr0+ACM09HCxjOdXH+XtuGmZuiZDkGaKnv8X/W0EhBQ7jqQ+yR
Z0uRb5Du0DAzgfU2SarakYSo8kpXBrFXt7XBFENniXr3MDKWtQB3HHRkw+tu8D3rLDZTAecFn2db
BLBaDSjsGdaC+rp+qdgr3FbA2XAVXhJcXxd/zZ1F4QlVaf86doDYa9zCwtlxmheOi4uFEucqEvVa
9Ve+nF0E0kHxW65iFFmuEIrAMbBo3lWXm6saj4LvYpA1dGgJDiPefV30N4HiYxKKsbnu0N9L3DqY
ofjLOODkrFa0etDIOLf9lSNtYq9wg29UhQsqYojnRzTdQXmU8N0o0t9vql9kiXspWjTATWJssGzY
4FuWLKoBx5ZiHrU4G+7E37//V36RNvw/Qdo6bv0wo8vmaD99XialAnB7ifpTF+8XaehekgZ8Fd8q
gzPa2vCbbZcKPEe/9ddkwzxXsuaK/wz9tv1uOIpXGOaNrkPki71cjXgh2vG4lbM5VqpPagI4sWwC
y37+/sWJ/86v94I1b+ob1c1oIG6AJXtS4TQNE7Zt8Q8RtuxlhYbh9ff/0q8+0S7BYE6DwawszybT
6KNQzn7EI7HXCVbExWX339kR4MkhSigUvURPuBsOWx305a4E14i9eq2JumGtfYqMfUZgmpiRtA+R
81Ft/v3L+afx9h8x6p5ghnGKUsDmj+M76xDTF6LY/lYtZUxCnLiGN8VWVPm9AtrxFa3w7Q66vxaD
uSWprxsCEHuVWxXpAGtr5Vmnh+86j7/Z+kqCpNiL3JxHqijqZp5BBZs/giPdZGjp+9ed7Xun05ix
GmsYUevmiLqLWEFOTnFzXTFlL3JTQ71MTUOCLHLx9DArbT/HUa7/sCt+cTzu5W0BE3ptijKAqKSr
1kSpsl1SzI2M7z1A3st1Vca9zA0wKqfitsDfgPxB5n35mW0dvy5s2gvdKlbwTRdTkOW6zQ+FLtcT
6diVUc1e6JZX+UIcaViWC02O9eS3GKj0rwwL9jK3DtDs1qsqlo3TUPdy2Tx7moi5sp0s9kI3gZL0
6BX4/S727P3KfajB4TT3h1PjF0fqXsIGmtBAVKFZ5tlJQJDEfg4XD9LfH0m/+vFLN+xf5SY8Ocgy
FiHNXG76lpiylIFtxR9adpfU/j/Ou72CbWqXhTQT6t7+0NZbYlsziAQcoxVsMBp17DhQZ7+qiY7f
f//n/KqQs5e15Tlc0DYSBZDsE1QBynXgg1wxAfL3pTR179qoNpe0dKzckSy56DQgnigQpkHuB4Pc
UGMih4E3dJJb05r22UV9fWty7VcSeUk4nzFNh3b47x/3F+fCnpSmtNoubodBNjdkXKSA7OaLD0nC
964vrqOFi71abqjCLa79GacC3MnTngws8ZpmSX//F/xq/ezue6qZ1258C7JtptPJBq5+4hjPvO7M
p/R/V2c1RyHIQT7NwDrpU6Dvx3PT2/K6gHsPSpu7oLB9y/DrU7XJoKLlfeBdKbQXe61c4KAcEmET
ZGCpBDeBielTtMV/mrcR/72z9lq5SaNfYsHWzpourhHLNaZ7azZbGYnRGNemzBfDdd5WYg9NG0BO
GVwdkKzfWix9WIHX36MpWK9bQnvtnCjGXC95SLNIgSt2YIrDia4bq+FPGPJfrNG9fM7ULc79yyqa
41ifYCqQpwrSiisf/7K3/3WC1s7vw2IIfDQloyhRTIQpPsZ1SlqxF895pW1Qz4Rd/KzC8bDmPk+r
ur+yzU92u7calmIQ6PRnHNd7ghYYkJw1u65XvncUrbwqHDZY1mZBa5p3Dbs+GeZB++Wqg2evnFsj
ZVjd+iQTVk9fULXX92ap/+QM9YtM8J8A/l8fdWoilL3agWRF10OvvvRD8yUsWP4BOkbvyXHwcie9
ofBffNVPU1aAbHqVxhZA4/9dT2VA+aqnmUAuOaPbAQJogs70eHPVa9vL6mbOajbrkWRsbHXWV/yI
sbcr46y9rG4diyiqlo5kxrr5hZWaHyfKx8N1j345Cv/1TWwb0jis8ehVEZY//JasNaa7AWm47ud3
+3jjrFngAILbACX/11EPDuOplF4nS9kr6pSLpg4RiJ/BDbk61qhOoWlorqPfi72iLsD1TkJ0oLOh
hBhTwsZ3gK/kxq88QfeCumqNQLQizs/miuRpuKgZlJX4St3IXlEXclsMkBSQDDKA8nunBEff5uqS
5l5PBxsr3k5tToDWW/rzDM+kbCDav6omyPd6upBrZKHN7Ge0XenNsragb2ymnNQfluV/X/R8L6kL
varoyhrnXFmDWil9L64WOXnQT0mrB/2OSrxYrtphfK+wU2zwCiCjcJWtwXoDIMb6UPTTn5RZl5Ti
/ycDfC+w20pNYCLk+RkC9GW+C6gOH8XGVpgCBHwqktyFTX/wMYVC0/6fYPWajc33Yjkz1WbqmsbP
SnjlPfjBVtyNTtmrQlS+V8ptYThFfgH2OmBqxWM7wDehWtf5ytW1u6BdWRfAhZUgu4fOHnquvsN5
b/vD0mK/+CC76Jr3PaDPGzZGzqbpr2Hd6hc+Vn9ymvjVr++K5X0TBQOtC5rZmvkSjoFtEovmT2It
eEhdJHH/tZ52UjkPnfUa+FaaKe4wnTN0U7tyCfCTrpyElmvuD0sBT4Ibf2XA1/LFTMtFZOJV6bpR
sX12ADJDWwvi2I+o2oJRlmxF9YHPoM0lq23q6ZD3jcglrGhLaAn5Jsq7LW5dKSGqD3kaj33uJ0OI
UacEhWEXJ6KPQgfnuL7USTQauibFov05G7Rux0S3Q7tmPJgCd4oLGvODm7mLJIdDngOH2DXtcQ1q
qFXWdfPtGTOpk7211dC5xGh07T7ZAk7cJ16iJHBQboMfm6HoQMnS05Teuk0BZ6uKaVMoYfbGfSph
i/LmI8wbPzoHZ2r8MJ9UQt3sLUmtN9/8FUxsW5KhnspJ1gAMls9xOfil9FciWGaQ/85yhtrlHXJW
gJzE2FeBzH0zrudw3bBA4VeH+ZTPeUOAIjPjVvYnHnp+fht03kaTGkXN7Z7D402nq7+t+bem6S6y
CZzxC5WLiaMYtknGmm+Awpuf+HBRfogDasl3QvMxfwiiSuBS43oxsvdGj8ja9xmO2Xzoq7MbUQpM
FpCc/RP4+0F/Q8AMbfGIvo0SEo51gzhHkG9wY2Rr4sHmMEx04ZFnyj0Wf6rhPXUDR0jLTyuo6AX8
A4Mlf90o86d7S6lG8x3lwJKfA29weVK2hc9S+A01P8pu1s2h8DodAzJWkvFhMND/Jv4aT+YwIph4
LGYD8y8ybsF62rYtmqSZ83w8AFdmt+NY9PQrMUr052JmYK3Roa8fli5Xr3jCckxo09f5Szm66KNU
4zeOqPSb8QBASvtuxY7qVmpfmtatz/VYsdd5HUZ9oCuDWsUFum5lV2kPLGcCTJysakFTFwrvKQaT
41SNSCdQ5Yh7m/QjXZ8pxCT0lJcjSiYDFzM/VappaEosR1kISLJykKVaS+gF1lZ0J0GsuocbdNW8
MPCa40Pcq/ENisy6TNdV6PGrDrq8PAZz2KzHPiIRfdZ5PdHj0ulcHw361Vi0gz83zxEtOLkJYG21
wD6xskO6wJUUwnruLWXKMDztyXpYBn2Io8Cup9aOS3UTCI4libVblABRjySPkwjnOyQTnlk7WakQ
ZcpeD7CaWsZY90nJOsKgBKlmmnpI/R/U5oboeW56fe6jKDY/VjvR8NiGta9vmYJdCuJBNaDHasXf
GpXE77QX/JF0Qb0cwg1f9xS52t0XbBX4ntui+4NdWTc9TRuj7p1zvJrEWAiF4Y9n3XrXrNR7d6HZ
QIQAWl48wtK5rGULplUr67lrfTw90BYPaoRlZspn7PNjHLlmvq/sGPspPmYeHcigwh9521TufaUo
VaeQukXhkcS2uwtjh2IkWiXeN0xAEJGoYqlQ1irLLk5pR2Jz8D013cGrCi1+r4YBwG3dWhM/Xgx9
ayttF1zcM4se4xMrs8NnjleoUhb5lQfUKbSst6vb1iqZxLKAM0W84Luz2OIY0ukvp0lLhDpccI79
cVZ480/5Vs7sFMATd7gVrHtVxjvU5bR+84se36UBGXROowLWAVoK3l6wm+0c0ujAnMdgCdksoj6D
wFwYfLIII0EOfI3lLnKEoNGY02m772GI/T1aIjfelhCvT2/a0cbd67rUy03lET4Pl9shLIlkbWNR
B44UFKX+lld1soTjVCdizMVbxFG1PHh+bX/4uZlT56H0ge9/6ZWNh6bK43QpxzELaQfj9hGAerG1
HxepiNQu6BNlzd/Kh0RQwmcBsv+If80B2TsGC4Y+GwxkpeU0IYeMujjxa1cmq5msRDrGn1Cn8NJm
hnh6iYX7vo68AfBkfrPwL6MyxGZ+mEnUJ0BQNWkBAUBSqRnhYOTxA5aMKvAqmEKeXYfFrVbeNCfO
Cu8RNqUQYQ/Rhtc6txj7loPPFNBBkIpICOXdyZI5KeCIiyvAFofQuiCFcdsX3GDqvNiWJj6wioUs
ivh+W5qxkPC8ICmHMGACZs77PDv1jTKSf4MXEn0SlYDF+uR1svVx3aiZ4kT3VZmwelif+2Ec3mE5
5W47Tf2vVaeG9yDs8sSW5Zb4LGyfra3xB1ZefArI8rVZwmcH60lZh7ZOmFAiBQqGSixKeq7QLIXY
fwlBEdb6C+gN4SOZ2g+vLlGzXWtYOOh5fl5qjBmI2BtSlQPG0nc5ulNjfDITaqG8QgsuCPKnVldP
QWWWJCrYmHnt+NqX2we3Pj0sGAPMGgAmpWfG4Sy0hxXe1eVPb8y5NE3xpAX7ZkfxCBut2zgW49Eu
zeO2LfEot8kv/wINh24H7kz8RcesQJkIIJltmg687qNTNcBpWXdo2AR9XyXbvNU/sbMFSTZj/2rb
DZA0P6rPCE7soVL2zl8jXFbwqXhncIz9yF13E9DlsartkpDKZw9irrKebU8mCIMbXBT+XSjUdpw4
tdJ30fzslnV6t8asUntjlGCPufs8wHtSiD5kU5r82ApkMr5yYYJgQ73l9bo+N1BUnEMPy7cEJDrt
87aSfgHk9zTZNRs7+rEVAi9tVpLH1SDboD6uLVBAAeiKWdAF6wPx4gCzTflQSOjxxqSghH6AqeS+
Kxd8BzQrSCBKGjK/C98gdtSngXggrcCZ/qTg6CqDkG0nsXadkSEDNhobDa9npO+qjOE4As8FLLqh
fAxzvYYyiqPi3RS40EYxjFJ1jY0PWCOHqGhtqmpFH0Zf6W+sH/r7TXg0nWr/yMKif2AUweQ4VmeO
QC0hwnQHX2gfpmI1QiQ6sbcBeoqTbdQiq76+QWrM7/J5fiiV92IUZSdsngMpeHhY57GUdU42uXCf
JqZXZzvmL3lhpiSAT3tiyDLICiaFaFPo8jz7Pk5uF3xljfsWgGGTdNAdVnImS39A02D8hmHOOm0j
ryykm8vhFBqctN4a+Q+gjYWPAVEMF8U2v22QuqeTageY4wSxHMvCdsm2ulknK6XDzxISnzL13dCW
yVyFKoXTRCNHsABxtjT8o2BLVGQLWmYVOtVFwDLuvLFPLPGqE7XRlKwqX2RAOJcLwoKEbtMHcsmR
QUtGIiFbTKNXUFnRyMK2ZbnlemBNWhvXbEk8hTqhFkciWUhxdjBkWh4wL1xKqBRE6sMlNHUXASeY
ZBTTgsG5zInK5ja3iWrKD0CXjAT0pADHMCTpErrgpQe8LClXeAzhH6HhduqCnDpw9Rk7xtb0t7x2
D9Mafym36qGv67OD3dFJxOWoXzFsGt8hHmTtUwNABi65aB6/woN5XhN/CWqH3dJBGTrNT11hVp2S
vMflwIMuBpM30uRQo6ZW3k3bEB+b0ZL7SjdcSZgTiSgJ5oW1knlNjEwjDhBf1DhrZDmCc2zxKu5y
WGp9LexCkh6R/zMqAloGs+/dNVt0UGV4iwCov/eCelCSTcN8UH701RXDua1GuFpUCNIMYr9HQOfZ
offWrBvq+hGsh/cxgHA57upYDtMW9hKu91Ey+QbJS1OyJOThgKXBB0RJvn+Oi7Anp43VXij7xW/P
yE5oDS0tX/8uQZvJlrxu+tTYtTjAJ6eXHm3W4DiZoETwiqHOJIoKcywZ6xJn2EOPHpr0ClXJkPbm
aMM+fKXoCsLPCqajPahassoZ/i9kurJaG7y7uhv9G1WWQ5rjBnWJz812shTrFFTKgGMEr25+VkFp
aVKSon3ON40KCUcOJrspruM0X0ASuLE8NJ82s7hD7JY8rRqA7Pq1bN9bVru7bo4c3KJMATuHrUsb
Mg1HW2kEQRgjOBJU7b40tBtOODWaQzx0zcHgvj54aimfDYnJE0FMgVBx9ZrEC8P4plza+gvMxiHc
gHkubE+rrrxxbLSfkKNN94wQ3IvRFjUjXFCbIGFmwiueyoh9nuzY/5xHQFt709ITNUHly7zpwpsS
gfgdCLJBUi69/zzUs8kCQzAh47DwCTS34JR3fS+HhRNJAGO0smy69odPkNLG2/TCl5in2uoONZ2m
OkOjqzG22hSvVQ62J2YIW+UfXEg8IYU2+q+hmNvP6EPWd3aeEB2Hw3CmYdNiiRVqlHFEvJt4C1Q6
68U7B/mobxrShgeUaCPzyc690wfThCLEiR0ukJyBn5avrFAp4LT568x1G0lsy/E9XhUcYVlE2nto
U8ovcz76X3lQ4N0pWzWvQTAQJNKe9RD8C4I2Ka3eRNPYdIov0fVQV2KTYTOKG78YxG0/Fd0HL9Dp
R56DuAlZZXTIYwC6hhoQeg94vbtubfh4ygfXSNroerxfAiBSJfhSXjJG42QSNXobbidd58h3BAnR
BMiRPwVLjPxlHqbzsjbRA6oB5NvFE0fCtrPHYi7MDF8hW5ynhbRc2kbYV1w6UZcIMUBKC1BmEcom
xvRjPY9ttmA09AZHXPRZq9C8kYrOcHPw7vMBKnxp2QY7+oXgBMy7OUzNEOPEZP3SHHEVz12iS/fg
QUeUIgiPf2Lstm8PWJWDfjA2wODUZaApmXsUDKBSD3Hl0vgB6+Q7BkdneMnHn7rVYd2uejlw4eJW
6rXDCafCTb/ATfB2q2E/WoztmwtQRJDL5PsNgGG6Cw6EGfpEwqCb3qeKN8sRBsgMQ3OGwB+o3ZJ5
Lv1PS1XjJBa0L11qZp9jUGke6UcX2/Xr7BWTkWvbxh4OtjyGHrQskJnkXvGieLmiDBJ4EOJPXeEd
4UoYb3LY+PCg6KBcOkcM2SDqIdyXYQEysZxQADqy1YNXPdSO3Wveb0Ma6hyuMByag9uVVghjaMB/
tAhEkq7Km4PCyfJgJmrwfYYANms5KcJTxPL1nGOM8XVCe+mgAjbdcqteIUGKbjuFgpHBmSAxP2Y2
0OVQyAHspk9bkLpvWDgbvKKSFqe6NUWGe0TfT1s9poKuTTqwgh21XwsMa/mskPnsucNY2+ahR5cp
QZBsXq2g3dHivxOUX3Q6w0z4chlaVBl8Wn+gTDp9QNtqM9HXRRoMc31YcWAmQTcWN6ixIb1bUUdF
6QXC7269QOS4fdJAQaShEuZzmXe9kdDSqS5Rfvc6wUpBBtO0tRLsVnGET9927A1O5IkMXeqICA41
YL03k3NUjjhRHnnklIRCHCt8qGYtgUMMTEpwyKYDzclNziz/GzJlfkKgFN+YDokjfvCJGTwSQPY2
RQTID8SVr8hb6dEaFz5hCu0xbLrizduar45pNGAqk/JaDKBHVfkL7Mb0DUBR1SirBRavUoNfjLCP
lQnmMJDsMJ9Et2oMdKJDWJ+1dMYpOANeispdcw/8Sy1pqKdkdNDVLqZcMUbuzPeJkzYZYA5w69GR
Ho3H8qPQGPnox7x7LwaNgHqBfUvpFTzdiHIH0B2Hp6Ye+KcOd/AX+AyC+9UH86mnKFRsc34KrSof
tFU1htRBblqq6WVjxJcMUjOc4aw6l3C2f+v68tAg+LxEY0Zu5SAOpEHGPnbhF5z+JkXaxJFslU9V
F9oExs/qsCjyQ4hCZGODJVLS/qQXGksaIAQjWzUdwFf9ewN99luEpOIsGOzTmDGV7LjfHNBNsI/E
hpk2fElsWL+vvTddtIj9kRMaJFXLS+m5dT5UOpjSfMSf5etgzVCZJzcmXj+tCLkyOygcukF7GzL2
11rPLmvL6NEPZ/wFRffJlfwhZEgUZz6hbCS89yLmfsZijaoqGIEPUy9qFEZQ4pbGFlnuUUzhRA4D
OZiUfZmb4IEElwCKa5IA31wfIFP6KrwSIWVkPoIpGhMyht9L3U4phZv4A/PNjF0yDFIPm/tagSV2
CFeMYJWGJvPa8mTGCFK2No1JihZYW7VEQIkGW3WP+ATfFJcDnOg3vz6gDICoq+XIJcAExMcZPRD+
/eKYr0uU1BaDZx2w1Ze6KJFtbemb9vz+7M9RmcJAsJGIH1aIVvS77QtUmhbDD0PDHrvJICzVzQtZ
ure4DVtEDL1OpoJWEAUWzXGylT00Jv+ofAP9umCHCajJh4LCq9GbyJOF78xTzoQ7qGlCBKeMlk0F
n7bARkevWOIUjvTRqewrIhXR7zrv+DEU8xIkPM69N4GPgFL1pF5AD75x+Nwy9qA2x5IXR8JynAdd
WycDLfsj8OTPEfregy5qualpbXCHV9HZwTTtkx+bOKkaH0cSnzACtai2vxlgIH/bxz0/KF4gPWot
SGvzgL5hTuiQcNO7O+0Z10kB/M9XRDsfiFnNeQj0+tAFzkuEt663kD+rT6TvB9x/44Y/DpXi1kpv
5sEDiqzm3hXBm52j6nEMinC51Iqb5WsPQUAy0ybHg5vgAdC3WU6QwkhIPaaPRZeYcwp1j1c1Qts7
zyhWD7Weg3Odx7iXJ+jiPZS8VPiJFzAZyBYAJzCrPTqtUQXPp6dAbUN7XLQZ6I+i3GzitVFAzw2f
HU10jtqezCliHSlKErcP9VzO6o55A5XI/uoUX9ZiC+LONR8XGxJ1MwYhXIZBKm/I58mP9fc1b6bw
jcWX8ELOFY8e2oasN6sOiwlhCi7Aj7GuJnpGHX0KE2iULxsYqs+jBzvVDdPLLmSIZVu/SxmZkI5e
ynGvonWhTXF/MUjwuMfvFPGt/pyHYdU8ByBFLselKLr8EzyEu8x5GjlyMBikmq6e+uC+3Lg95xH0
/dgI/JPvO9/JGK0i9bRgFrFBpW6u73vGrMtWSkabDr1ti7NfbmP3ufEd7tnKrM5mQ8B8Lc1Cl/x9
yBmxB5RA0V+pxv4LlC4UGc0lypKLJrBa6xEJtE/+QDlGHDGY9wjKExidEj2d+RiGKLb+GEa41t8u
pTdsabHC+Fgqb3PT38RsuISxR8R8jMrSfhniuDi5vGqfTdBu7W0UDvqxwK2EjSG46m9Gz5Yvri2Q
/LN4ZS9RXYvPls7tlhXTJbooyhBsX+xG1ER70c8wxgVbniGjW2L2qRYjedQX9vzRirxF+X1c2hXA
Pox03ISKaXOPu7s3J9oBY3xT05KcsL5wezUTpEi6rKfHCvWCv1oy6jvMJXboaFUEMzLwl48ieLSu
Bs4HyJeUdKKhGhYPldZp3fK8OQU4LVAkxVjCCf8s/zwjkwluHMCuQeYJ0X6ifABLpnX5ikn3C7oY
J1Te/wAKdnzRGAN8tktNl7To8IXQ5Lf2x8id76VIu6n3Cabx4ak2JESNqGX/R915NceNZHv+q9yY
d/RFImE37swDgDIsGlF0Mi8IiaLgE95++v0Vp/deqYZS7XTsy0Z0dLSaYhVs5jl/d6z71oxV9n1S
FQEolI4M0omk53V+xKUvgsiZJJNrZziIJivjiUqtjj6mQ6WS65whwGbotWnDa5JorbpUWp4dvKbJ
rwqCIPUNY1TqwWcMWGTfOnY3BoXe1/Km1sy2D5dEeXVQa8k3CemRB1JEWb1hpnxy51m2xC7d5Mue
RtYQ/mAZAD5D6xGiX7C5+XA1+fdYGLAiiVdPIbj2OoXRlM/fh6V17nFFGMs2g4w7WCIptO+lAD/e
JF7X4pJOs3Tn4MQ+5HS5zVHJ5D7pCq7xakn7ZQpqOYv+uVpS24h9N8um9kYb1kq7sFf0Gu9za7WS
zaSIy9uWZW0cWKud8VDHhND5nphaFSyEVVrBbEvnlpth5XAtekMhUrhYcYnqcNuwzKw7Bs+0OQtd
IkAYxGoCrxl9tR/sZlRBTi2GMqmZojS77M3I1r/pYMr2tlqG2D0Gb5Ky+mxBeuSXkCeNfK9pIEBh
0htFcauKFYpwZu/Z2crul+N5JFtrVQ45f6bO2pm1uVSBzTjzJzSlyweC4strd5zc7VCu4yOCBADs
js37cnGsrgqwa6aTr6lIMevHHI2vipLxroYre6jHofQuirQeae+F7uh3rdV219pi1WXIO5u8cA/W
j1PmWs7esjWNqEc1q8DQcvPdMGfL+2KGZ09KuktfKzNaCaOUMr3Q8gisCWw/KalQAWzCUmTOkye6
4R3Fv7yFFopyP0mzISMMdPSaD7KeUzdovVVFgQ2Eeyw24rF7EWIeta0UKXNOvd7w3ifZsO4cOgMm
bydY48piym/I54FAEGuz1Sdrkayaswu0nwhRB3pmFdpFLxyRQts2nZEDsdS59kHZo8G9q8hDZTjv
4EZXsMnlcLu0wgG1Xwdbf06tKv3sAfhe9dHoaIFH+oV5WStjRt4Pbp0FMxASlGLmGk/0cV27WYrM
eug1u7tY6ICXnWNn3pOsJtpawpPqiyVey/IlI5eT3GfVHsleWIG9PusrPday5hTCrhU/pI1s/Uho
erJZ7WMOcj3CzPvjFHX35GutXzz+HflrbA3Slxi7vy15oqtd3/PUbkbK1LsaFIJeLU9bf9FyjN6L
NTfiELOGsQQsLpBYzTqdbci6LvSgyJZG+qgGq3SvRmu5n6bY+1pmOeW7Mqb+njo0uRdRwYWIhllh
PIWIfS5RjaR+znbQwcfrrrchBpDuzjKhXIo4qi6iCVO/bxZLdUtHv1621upcToUkrI75J7llhEUj
ozWo6kK8YLuz4q0x1UnOyIalUIGFkvxbUqr+2ahqoznS62q4WEFTXxoVZdFGlEDS207QwYI0l+y9
VZfrbLXmLO4K1QBcC6du6xA+vcoD5dksF6XU2JpWGPsIpDr1Rj/WIu8DwFwcX8Y56wdwVKXFewR1
DcLPdBI09k1cfB/srPmaVytbAGzg/G1soCwDS6+n90a6TO4VmydshuhL2ECZCkkd208XmlZa1+1U
JcOhbUVmBolWMmOn6xe4I5HZ2WMNQ2fwRCN93JHxKdZNpRfdNwvk81krHVleegRAR+HSJeDGWqpY
wwFY42SnS5KJA6+A1A54Z4UZxgo6jDJyTR/Lwiy/9Gqs9cNaRrm7jQq3+gZTPzr+OnhFIHPX+HZs
P7wADX45BnUVTe/0vo/yoLNwSgUQ6az1etQ/2SX6i21TuEO5iwaNbdm0oppQ5NUGBNYgu6m2HLxV
YaxPZb5pSYKTm1kBgG2ozstPMzSzz+piwmp3Zb11rXxipc1mdcMirF3qkwaj647zV3BjrwqEOawA
k3pU3zN3lCem6XSNSzqNtr5rRYdvfrI0JwaMKzr3ISV7wLpgkZWWL2ytR44t0uzRmQb9qdW0oXh2
GpQcOBLWtQO2yCMVrnOHyX8oa/d67eJxCkUT9TdW4o1fV7CDNVhStYht1U50iGouegjiySIAfWWa
T4BdUWhX86DPtL/gSNteDcvl1PKr78CugO0rU2TuXmVFpa5yDn9hVcx4I7rs6Jx0tSiloFE8GfTl
88zMiUljfOVInanoswlDeslcjSas6cy59LXZE9ZWuZ76NkQWcIBOyI0Zmms5PkAeT3KrJ/k4bo/h
OnGorc6AQkaq+oks43jdRbijn+NRV4Of215rbMae4i0gqVIV7wuRdvASeQryp2WAEjzWuQKTKRrU
vdyK6y4X6VVtlujc9dyOFr8T+MwuurXueuiRhrp9HSfZbNxEFU+8H7r+MLqLUXGd3NYNZ9pvI7AM
o0JQQpvxwVWr8Pb9pBNVlbpUNH6EA7S9m5fV7KlG86n+Lupy8bZ8RfuRxY3R2ElWwFk1ZWMuT5zV
5GyIpa9KH9tg6qDgsTJzK2CghwD8onru5GTMm44nYfTBchmPoU8wWRsz7u0qTDSby9o7a0HR7qzL
cyxiaV0XDU0b7Wfdr0doyp6HGwfY/dJTsGDBLI283xQxhMdOX6L63YQH/9GNkmMYSN+bn3La027b
oQoZw6aorSoc6EL0D0TV9d17US2Tc5k0k4kDHpDWtLZaHy/03qoxy0foccX/qW23/KY5SaXfwAK4
03bRsDxXVKQYqHxwATYmaUvlfkhzyggUJySjHoqF3SVkSptJo++i9wjsmI3mpoQI1+BDUq0PLGSA
8fWSaSycstCae7NQ5qfKmIfPKEGnvZdXicPprRVaAsMox4tJlGYRLEvpHIm5xTWek6wcJTt8T0W3
Uu1xhXYyzUW7+r2+uuVGrbnhhuyTRz6iaG4ZjNk8pCqB8tak0dy0WspB21WaJGDC4/DUaDGBhc3c
Pi22IdOQeSbteuHGZf1xjh2zCmJ9TtaAG85SyiR2e6ZEL40pIMsEUZk+DjHl3mSa5nsSgvX6XWop
d9wvrODeRuvTSgTsAPW1qzLX9W1cxN/AYqYocCjJAQCytumOw4LMLjSGue6vBpWl77LVsTR/ag2a
34nlNmSJUusl+z7Ps0Wz2PuZDWCMnM+7m5Cn58FQO3oapAVWB7+aV+CrSlKrHjyV6QDTy1g2B6Mb
aAdpPVl23bWeCx8MibzCqubRLoVmYlAsuuLaHJdi2cUEpqqPfQaXdwF7yKbioEdafJBYoTauG436
cdTGWISrWQhxM3ItyOeOjMzzdbfpx8dhIFtC+alHWBXbRmYnt8wSidHixX3/QNSUeF+7Mr/N3WT6
wqWiLLbwDQwX7rAkOZVCbX9BRCiRKdhWv2DB72p7AxfqMUdskdFL0dqLHkxzklgBoIHzWXjxAj2a
q5nXLtfWq84cm6vFyqBP7GFMN5WRG59bo1judafM1JNooe32nRfxkWCMTrufdGaIf3eHrMDTHnHb
Np0+KPsy1pWY37mp3n4frHZ5dvNqjFA4Hft0jbUg3g6VYczI7fS8CHtHGmGkl7HaaKTNfHeFCe9t
d2at+Wy0+iekgyvHWGY288uHaIgDpiia+yWLGNBlO/nOldZ3NU+MkhltTa+Zx6yx6ckOg7IvifOQ
YY7Wo76N+s7Nrg1eb3tTeEb8gaE0VfPgDhEIumIqoxXmuikvqcAa/Q6pDFWuHy1W8n2K6uomdgzP
DNc2Zp9Ta/FBH01ZBckyl9pGtcly76AdGDmJmO4kjqus3JjMwoxDQ66WE9R2urIiNDKpmNdnqdaf
lA3kKdinEl/Aj1pA0nYVXfS9ln/SIS1nf+iaXABfTQOe8T5r5k2b6JA6E2/jZarr3rzJelde20lT
fGhrg6Je76DpDd2JVgR/C6zQtEpDDyxalvso6xZ5kWldEsHuNFG0R+iyUrU5woCGjuEknzFYVODI
Ho9zYLarJQ95dTwL2vzirpw1+33j5WCOluT+6FEWVpmRwrB3o3tRZ4jGiH3qGy4D6OqGierdxB4u
nRaUa5b5PteG/JqSq5+2I1HdLgfpiWcZWelD3VYR+MWstQB7eqdt2XdStS08s0CwUOMg2sBTux+S
MW6h6R2noRQjfa+BELWKz1qtD09FfYSUkH2Xaq+SVSVMQ6mBJrPOTdutJ8a23SaD5qShhEuI0a3I
go2vt9sHDAhoS5Osa4/XnTb/oXCT5n4ZmGb/PrIkr7VrMz3Lz0xsd36CnESFttekL9RtPcPXZMPl
762Ect21E1ptEENj2bBGgOonbp6BCHea+ZnK1YTGilKL3Du3EE8RZVcKfCh6CcJaG8V27Z35RjFx
PQu60ei+TOghP0SDFCX4huxDk0mTZtCMDSMiKiPK+zBPFTXKMlcD5BctJCvRJOSjo/WAxnFeD9fH
GdnZjl4p7pj3Dd+8hZlbq0Oi2mEO4XhMyMeiNvW9oHbMQmvRjjHwa9F8T4bEuRttmlGkCC4x6KVa
+VhNtlz81SgSL7CizLzQGA/QXHr5YgdejGlq0zcVKNyE47oMOzc2XrS8mO/XLunQM7WiWsMB9elL
YY5lFTQErmg7aSUAaMM6R0yo9bShQwS7dkApokjfJQiJj5feLp5zLe8+R7XDi6SPFuIrIgIuEbmp
YtO59vw97dpupPKqCd7plqi6zqNCGoE2NJoIPaYpjVtpOFWziUetolCjaLG3AFxzt01Hr1A0+atT
7yZ9bmboVdl6+PUr5dxEbhelV0nasyoZqrRmaEOzjuGo8zJnaum03lXkIqQ3g6tqAyLJNOatnmde
zw59LLVLa4jNoCdLpnoqUY/OZ/yyv9CUn+aXRoMlOCPvaIaoZypsNOtfTVd1L3/JKXAaYLpo6zzP
OixFL9byGLs1XpVzJc9Yr15ddW8I1k/jS7HMM1FzSfWdHVGwXmgxb+mu95AC+Mw2S5qwlCZ1KS3w
8pVmun4WTWG2YVoylXSb0GKVG/Z35VzMlmb/JbeZdRp6CouYVg6qWxYRZNFpUiyhyM4N6viFd8U9
sVRR/Bu5a4GYNMosP2bl1HydgcxX3+ybmugl0QA3/bVbd3xifjCHxUnj5MqT605Mc3y5aAXvndka
93/t009sGEKXExl/7bozFlyYlhz1C12v0vCvffqJD8NTqR4bjK7eLVmtb/ReqC0TwMRfM/W4Jz6M
ovUq3S049kp4JZmPtukYjOHJkjMe/1+9k6c2jOOMxdaZlh2E/Ve9GP2hUe//0oU5TTilz5AVA1HX
Ha/ip8zzNoySrv7aA3Oab1o3w4A09kgA5nbBYE5DbDiN6i9FcVinU7BnVBVWrWfrjvF/2WUVN+22
Wc2/NqPGOo03zde6SCkwll3Ttek3u26Ld62skj+nI/zn8/y/4pfq9p9LUveP/+LPz1W9tCm6nZM/
/uOhKvnnv46/899/5+ff+Mfupbr5Ur50p3/pp9/hc//83vBL/+WnP8Bvg5C/H17a5e6lG4r+9fM5
wuPf/L/94X+8vH7Kw1K//P1vz5QA/fHTWLzU3/780cW3v/9NHJf0//zx8//84fEE/v632y/tl+eX
4j8gKr+ob92//ObLl67nQ4Txh0dCouHpwhZsOHzm9PLPn4g/hGdaruPowC7eMd1M4URI+CXnD0FJ
KpGaooJkwjoRGV01vP7I+gOEWCcmz/SEaVl4cv/PEf50j/7nnv2HGsrbKlV9d/zgt+xQwj4NGNQi
LkYejd3BarObLC8DIyoPea/f5BU1/excjFL7mDvqhqmRvtHKxKdBCFMZ70VkD9R29bMCi9ZqeeYd
eI3r+5f9TtiniYSz1Rto+JfuwLJ2cLUmDhO6S1DLUl26yUCP1Lp+1AK2y6W/cq3M9Ruz00nnGL41
mfGECdAIZnM9iFF8MZ0m9oVG7qYDIRikpVNuhSoesEY726LHC0Ojmwd2ld0ZDlpAYRLtEZX6oRjS
T6ZcD+taPaxldsORPy0Abb4xt9NeFRCNZQsGurqo+7OGA6QxfrHc6CIu6WPW+JbIr4dELx6A52+c
ksD3pEPti4DtozyOrqTaep5a/emYHbpThX5Pwjr6+JF/DajBAfrO7BOvYURvXVAevB83OdHXQIrN
PB68rND8sXGDQXDOMWNjEcgIv/ZkaBcJalnho/G5WursE/XcRRXnAOAzHU7X7SprMnZFVO1pxV6o
zfxy/Izsz1fafNtnlha6eYGUlvkrF1Nc5yHOoCzwMvq+dsHsxchOlFzmjEK9WQq/MO0HB8WKPzrj
+6ZxztRKrwkob53qSVisPfc6En9vPCzRdFsUyWWrsvd2S97ybO/7UUFFmHCNiRU5HyLJ87s40yeT
WV0IJtCpWX2zn+xsm9bxfYYM3vKM58Hto93aQc85cfFRVkS88LCr98kS3w5xc27U49tBnDz2Jz71
vPJGkC3kIG0U75d12pXWIdWN0HPnECRgp5vRndvSmhDaCPLzCST5ySZy3isT1LRTWDtdERRESPho
IIoQH0Dml5648mQXELV5RwrtmbLm7YHxHOpJgZaomgQtJ2kPbIYBcr9Qxd4mH8H4x8EO+zl+bi0e
H7d6KGR2v9JuBFES63uTIKK2qq9KXhV/bs9F1Ry/9q2bflLE2RkvumWV7cGV9EcpErWBN+tc8/Ca
GvPWx59UcSrx7CzW2/ZgLvVVUzRXkB9ovGycWNZoeMGIhBQ9nE2LY4oda3Dsk9QV+YVR3qMAKP1M
T95FcY9lDb9pXKDAtZhLhOT6k17k90hc9lXmvPywA/25vv+4nv9iObdOikInz1vM5FV7mFURmvGL
hy0rh2+3rDgonHOhB+JNEy1PwEl1aLH+YdcbGEhQTRfGEX9qSq5PvBsNtFCCGK62vkG8jN5jCX5/
Zq/5Om/dh5OKMVJxB42h8OJ76725uJdZji/SM5GG011/p8+PwnaZtcc8HhDx49+xre1saGuIBAxl
BSJ9hKgW5ESsf8zQGftdO371qom1zF3awHLccyPpXpOq3jjW09hMG4gAmsGtDz15unXKyFwj9Wr2
qQFkw1yZoNsUO1RVj9gotom14hwyyw8t7LzvxgwwZXvZLHr/sRy0MIrjm15MYelFIUF2Ab7Py2lO
n3EB3k0LDRE1hx7WQtt05bkx8b9ajU6TOVe3a6bElM0BbSHSG1wXnbLRCtoP+mp8sPCFNAZB3Ewv
AnMKl9reQqgCp2vvaq+7XuBgiLJ9r+FMWY3hbqr0y7Jznllo91GJ7wSV9rmhAK9Rcm9d65M1Xyka
X8RYzQERASFVg+FeISAicZg4hRtvWm3UvlQoyYzSapyYG4AT8g4jqv7OErF9ZC6BnzBaMbzD9L0S
ga4VAWOR1yU3fd51+8KIHrUpe5KReFwY7u0J5GFEMe+GLv2ik7JGJZIeFfbEzwlnuXRLZwiBbB4k
dNXvH/63QQAY35PdIUJV5sLI1QcjSwJbpZe2HR1K23tBhLqv1IBu+yO365JMrS2Sl0td2VtVKO1M
DfGaZv3WRT5Z8pXbtwNe2/qIeUK6rwuYcknRY2Mova0pKZDUQ0GqUgSaPn1F0v1cA3cG6eAgpfMk
omPTAtNf4hBMktd2+Ia1DjOlJTBKoRXE4ydAsOsWzUSCGzCs1/49Ri1zP8eBU9qhrNtLVGyXeGAY
K6aSKTxGYiLtb1B7DsaVW+Nt8KC+i8j4shqaS2k2gp0xjIICkGpK19fH1cX925FdzaZUkHWo31WI
tbZj0n4Gp5N+Y0W31oLLXFbazaj6x7xwPiQy/zSyiCMGqK7KWO7rBHx0smnOEvPT72/wa77XWxf4
ZBNz9G5y0XYMB32moO1iprGMZhPWo1nDkAHez4nRbyUNGyJb4NBiUsbGZlEM2YnzrUspAodnfvES
IOkUrnObRHECntkf2gmyp50phH9/rK+LwFvHerIjjhUGdMIIxgOu0Zt2vHbGG1mrWxDjy65FwWkO
1oE4BANTldi01AWuSJTvoTfwKBi6uNjNJWR4sn7PVPsunz+RX3rtaAxeq6Hx3WZfzw7YqI2mFyMc
KXHESHKuEdp6rKu5HbbNsMmrz5HrEWVtiADbyl3OIGVCtHc2htwlwolrvC8wbCDW1phfOH6b8WfH
NpafpNj8/jr88p6dbLYRVuY0mcb2YGkeKZH4wx9ylTthT3LthXBbJ4jc1MXMOiMTwTTFk4lvevV2
g7DWLyliob2ZwTKk5RGb1RsnlA0MpDDG0pfg2PsOeea5gz0e1Fs37WTLxt8ndPwO/QFNmGUElbfE
FykBo9cRSe/Uyu472M4prI4voC5xbiIiwGHpVVemLeK7TqXIJhIrSW9dJFD3U0m0+7qa7bU34tGE
A++BxHUt4J3NNvY5bNU+PlNvHfbJrr/McZVqllcdOkvH+m6SogFJbe/zLhXb0avXjUzqfsPEnClc
mPQejqWCJR2gmkjbvsrW9M5piJUdlr3FgNWgtqiZcUSjhx9sMxj1yCLA4ziUq8ygxgtilhhRovsk
ONh+jZ/fb3IHOlmknwYvvu2JsgsMJlbtUXXkewhhvIXaaOCo5geNKNna9WVB591DMi/ZnRVR9B2r
xqgrYO3zbg8z+glf4y3anB0BZOU1b9FFE8U3rqY2WeSsGLGHpN7EkK+BtM3uIlpyNCnjsarX1bzr
RvsDdD1FtVPFiKa4Tcjwpo0zufJMPM2vit7TwF/R5PZA81ofIq3netU0E11HyoA/ldEcjD2+txhZ
beBUw8ts4gzutXrF7tDVG08N06aSnbVpKvFBdNYhX+V7ogev5Jo0dCfSejcb45WpEC8qKc5sUb/q
Sk5zhKupVmRy1sUhz49UWP+5n7kHlj7FYWUkt45nfzAM50NpJO/mousZktGyUtoIkVdFGkBjpLdd
Kb4sWXr3+/Xhl0d0UplIltxkdhRIRiPSd2LJ8O+mpJbeRxJDMkquJ8vwmtCoF6TvwhQhGv9pXzTa
AfcP81dZYKzah8gX14wfSHcthOyZPuFXuM9pcrExAkl3vV4f4mSdeOEbz7dkhyCpsK0NRdR8kSvo
es1+18e0zSsiORx0lr5xSjEGczGbpD5U+hbRjwGeoBMqwoN4Zof5VX9xmnwsVpW69SDGgzLzC2MV
2HZRMGjuNVOML2xedZd0C8vCVCGSM6jxL+/WyQ5cGsRlwepPhygVu54pU3qJ1jBNsQZFCEJMYtI8
L2ws7HRIA5DwPXZdtEM814CgxHa4yvWWESBnUkZfYzLfWPhOk5O56dbUoCQ9OOP4KLMC51c/LgR+
zLcEX9LVdeAoVq5ecNpeKlYJ+HOSm0tMTOZqbWRPKOYi4ucqNckcbLMvtqudiZd6DYF969j+dePT
60Gbh8OQ2MkRw4k/k06TfBeL8A7tiGHciBtBwoPcpul4mYOGFV33GR/fVZuCBoxC6vuRbLstiEF6
oLqc3vexDfeMecQaJeLR7JPj0NApfdmopj8zS+hXO/ZppHNUaBbInzscRDM+WpBoG1xazK7W8JS2
5Se0rp+xYvaBuZgHyOwvDuszBCpeTmtIbkpbu+6YDUSB48htvPK8cxGMIIHqjtXZ2LzXNNa3Lu/J
nmcTgJRgWxkOhpgwAjMKVTRzHqS6+kaKKt1TFb9j+CZOurUh0ry6EhXbnaO7HBnJXz4r7MPqsmE1
0QenpTgbmHhTG39O/v5/DfRfp88tCVXf+/8PkP5j//troN//ouLiy7eXLvkR4z/+zj8hfs/4w3Yk
GLrhwEfq8phd+k+I33X/0A3XJcXV1B3DeEX3/oT4DfsP26BD9yzhmtLAEvzfEL+h/2GB7nuua1mW
p7vGv4Pw/8ymOiYze3E00XY6wuZATnNViVRbsE54KVkOFQna85Lt4kQ6gc3U5l0sc/NM6fAzAuWY
jq5L3TJBTRxXQGCcrBFs7DnmEQWWGblzYIouejDHpLxY1jG7JodVv6Joic5sGMc29H/emH9+qcBW
TVQ3sUvma/v8A59rdO40jJUZ73sSoK46rDH0pLYkc7U4Fy7t/etXYb2RloH5CCzjdOSZIrRkJekz
3S9DmV15q6mFqDzNY8YZMQWQOYQzOB1iX/4rcfXp8Ycn7w2A7+TrXU7S1Q1Lx5oqhMcd5fB+OFOL
2ZBHq1eLHWiAhilKuWX0q3ZrJB3yRNQlAE19Yt5kqYttW7rd7vffL04uNQdgQElhJTIdB/LXPFmk
GBRlRYMtmn00HG8y7qzHodPSz/mYliFxX1QVEd6xS8TvRPIwta1hbBsNxWzYKQVkJ+4de5h3rhim
j9Mii3MzZU6e99fjMwwdYs2w6AFP8ztT5OtpX+jNvoE0IsRMjWFnwQK4xThvqGm02zMX5NhA/fDs
Hb/QhYUT7CBkjJmn0CsgIwEAeI332srXgoIO2Ik4M9vdoAc077A6Znc4YdDSJdGmdI0+InLDWa5m
QrzOpd2eII+Oa5mSWJfjgiOkEObp64e/oWq1Icr3qKSOPoyWTo6d2ugOjSGwvsg2ya7G2quwWNXf
8Dn3O1DUddORF5j5Q+Qmd3KN9M9mRUwhasE2xkYsU/Mp7kkMapfkCKTVzrEW7AUbz4RM96pifbki
3kO7wPE+FTRKhbFl2ld07TDA9Mwczdf5CD9e8OMpeoYpuMvH9/D0DaTFErCdabm36skVVPFNJ8O+
r+dHRJ15UDn1/FR5Tab7yyC8G7qZHA9AGV+1g9nt8sjqL6oy6r7CHmi3az8X9wXutc+zt9j7ZcyK
+ywX9SeSS6ILpxuybxQnfVCtvfFlWDUv9gm0mvSgMUb5ZDLrCuedWrvrqSSaqYm94v73z9fxhf6X
syVgz8Y2j6/pVGWEUBM1nZYUe9wfJg0u0GtHLmrw+285fWu4pkLnZTEEwQgmm8bPywq+BgcNcVUQ
CtTGHzW82jXq0IsRveOLm+vnSJXTReT16yxXHBcyKexXrP+HVcyZuyZhGHuB3b+Kr/MqpeSRc+DJ
eTzTFp5sR8f3gY3huMPyyNDBH4/kh28qZ0PFsuuK/TTG8XXhqfkxs/XiftWa7jDItLinlTjX+Z0u
0scvPYK1BAh4LEGnMzgkGZV60aty32Np/9pnE5ZMJ2+OeRlWdVRDJ7Z8Wry5RniPvcXHZnvuhr51
hS0OwpGIum12ip/PW5tskgt08ksIwsaYael4iYgvSZfAYA7SGTHPm19mMxrSY9EhVuxkUzJKO7cN
xp/ulzQm3Exj041wC1+ieWwefv+gvnU/bdc+VkWCLvl0GqVyccWRGVez07fRNSSauB66eTpoRuMe
TJmrS7xC9hlNwlv3ExOoYTuINDjNk/Nr4LhXayLDMm30cSfNKL0j1YPwvtlhAFO2LtzDFNcGTp0W
0QxME7vOv3/eDhuvg1zEYrjkCZm/dojmmWNZ781Et/exYdsXUx/pmyrt3pfEk1rwjsW5ve2t++rZ
+FsoU23dOR3R65IEpzcdD1Gcmd5NBN4ljnFMMM+pTSLn78/weBFPFjrhecwtYxu1HarVn5/YmkrR
Jcy12jfsWTdYHR7H7uxu/caXGMcCFfMxT5D72iD+uBzASFiE1PD4xDOJIKImdYGYqS7/9wrS47Jj
6Lx/BBCbnNXplWNEOXGG2lTvZ7sxn/K06zq/rnUgNByx9Zln43jvT66cwZpCRel4tBOnJRkKW7KK
577dU6kYuzLxUuQDOjv7iiXnMtEa7TYaqpGwNs3+8m/fNMOUpGQfT9YRpxJbLeNC9LNq98DzWtiO
5lctm84FjL+xObFRgFOTAm4Y3umTMcos6UEe232tOcW9ia9l06eTs6toZvyk6Pvn35/UCfbyWkRJ
ujjyLFyWcDq4nx/FytIzZtaX1V5vmpUApdFhLEHiVLzaZl9BNGAGXW+FEyv8WFlEnFLlpldkJirl
j0nqYhdg7bpWUdp9Hex2+MqCNdIOTJHcwm9oV5HZ159+f9BvvKuSwzXw9yI3w7T+8zGvk9nkhtLU
fpbK3DpSRdfL1Nl7ZUXaGfXvG8uhBBq3bL5M0qmeXp5kaWAC62of9VOitiVBmlelJG8O5qp7T1gO
afCy7+PAGirrCh9l/O/vN5Jv9+iReZVdj078x0190Fdn0pxe7UszHvyy5wzFUnvvhrTyzmBdb7xb
0uYldln5nWNR/fNX0R/bx1ql3JuUjKgrZHdgBgqlsauv8ik2OicL3WrtDlpzdtt5Y6/DVY9zxBGe
8697uIcqyJkxGxFtYbH8rhQNazyTLtxP6bbLGxQMqRefK17eeNvY4zwTdQd5dPK0gVrNZE6WIir3
Wq/MJ5Uv2q27ztiCZHXUVpTndrYjbnK6fEk6WemZPL4e5eDPlzi2bFEWq13tMylLe0/KaNT4Waol
39kEnEc2RE/zB8+bHplHGd16aiI8gpl4Iy5oK2u+16Yo7qfMoAv439SdyXLjSLqlnwjXMDqALUGA
pChKoVmhDUwKRQBwTA7AMT59f8zqRWV2W127mzbrTVqVVWUoRALu/3DOdwAn+wdDaSfYr3P+5bmY
55MS8asT8d4SocjW2GFz1E3HtrOHZ04W9fY/fg9dRP+Bdy1QTOufL4cjzEG7jdmC7jAAJSnQg3s2
UcYb/qHpv5ln/l/e+WtBwJNp813Re/79kwN4rHCrlhS3wshYP85bsvXGcAivs4j/8a8FHIBXwEKu
SuX+j/dgNTsNinqtjn9NPAaT3ZiZBsbeTXN5/M8/6h+7ievx69LaMWag0iFz8p+pMwhFDFwmKZfK
ktFRa+HMzAuEOlh9ZX402t48cBxeu93rCqfhblwD8Y2PuHoajBlcU8Vz9mMNpu1W+wp/KkS8KeYr
KaK8Ndqv//y3ta8Drb/fvuQBXCtt0za57P+Zvo6rd0A6wECknpvsrFDGfrJNNG7VsIDRQ/KZfY1m
3j9rr8vmXWmlRoT4YHsACdFh13SzCMCOfuhbXUa1Ty/SVuO0z8WVGlxMwcMcsPszi3nc96mozzOR
df9NsfKPdcv1A6fBpLLlRKW1/j/OU0ttBlV90Bw9mDO7aiQRhm3CkO68yqSx5/i5M5qcCYbO58jM
rC+4EdvpP3+OFh/a3z5JhhZcKLYw0TSHtsdXf713/q04Y5e8Ktyi7dHXfVBBD2GPdj83bm9FgCjj
Qhrjvc/ptNv0/OpLvOw7ry/MvUcMwR+7bF9BT0MHZxynn8bFKHgZpN5nZbscEXpJ7OFIqFxd3U/A
II0NAjfWxAMT968ZCnaaIzKx+JSH6bHLs08yiV+Ef328nAVxb3iAFQwR0UDRi/6CFW2J2gZda+nD
LRn36LyOU5cTSNbcK6u/JZLmMKj1xVyQzIQf9oIEoBqOTSkf1nk6kxqxndoNB2w+/+xVB5xyu18Z
Ysg9MJVTIH1/V5ojo5T1tPXdawAFlExe9tjBLbwtFvQ91lqAntKOte4SPMsn4ip/j6kRwyInWRnA
JgwZz59+OnqIgoLrmOFFXkHtU2WkpREbAcENVWkcN4jui1cfzRn9mdunu4Hl/t6U2okG1/sY8aVB
agyfXTPdl80PJzN2JfXMVhGx0ObDXaGt7NhsBnbZ/NHtwwLKWPMThsBuGQH3e+mX43cP6+pi5Q7f
GWnslW0mvndb6hRTM4KCMnvu1umUY5dU/pZY3X2W2ecp6H8uKwMWFLvQmOZdj9bHkGG81kWEujtO
szQet/Xcw0zbbyDOZu3dqEYdiu5xVufB9N4n8e1u0NVt37sPmiLp12/iPWG7M5qOBGgdFGG/g/EP
pMebcQBis9p7nWeHqvd2oONPvvRi0QznIlwyCJPBq7IwHYaMeLe5v9hV61P9lSyWoHeM+oi8s4sR
cz/bnUh4iomBRFVkNlBBr9Fg5MlEWTnxua4QnEbxkvE4V758GfsBBxyBGSm4p21LBmH90lmVeMYU
7ImevPN7FtaDeAGJ/23nyFyJ0QCfkbkHn3WlI2S81MNPw7R3Ia40NAjmh1e3d846UZ6mxsFVd0N/
njOGtEYYhRiCDWmcGPtEuePdbgOZjA3X7NWurMUFStWuaeclEhYw155oa4eGbwpffG1GOBufgsXw
IGg0l5Ad0L4sF2zgAAj8oogdp//pAjJgF3GZVH5u1LDXVQjS2K7PhV9cvNbto6ye48WChMox+YIa
5gkCxwMo0l+b1R02eo1Ip797Xi7VW7Glebd/FVZ5dr0ScZR8leZ7g+0WkssVx3FYi+k1HJqjEQ5f
DtcG2g6Csbv8zxCgo2itnWNAEZnErQ1Lsu75EMiJMK9g3mlyEXEE53Edb/NxOmaQ7tqyh9c2VP15
gmhUOfriCvslbPw9uKznik3ljphSfllOkBBr72QfZFXxM6bHhltxV7OsQ4p4wkq1t1nlNW5wIhzg
aI7548YHCE/zDDdiNwYFEBiJ/GYCW/rTWXNdo0/IHZh6C2NHukU1dkmfqkuVez9huiEflnHjLru1
UY+FW3YgCWSwv2rrUajFg1AaLAOE9RSNrGJPsQvDEuWMEE+VX5ANt4Ka69XXZM7VK2LPmJYi6czw
029QZvTjYze0D0wzBRG1UT2581HqTPHX8w8N8rmy0SRSbHWUaY4gY8zum5LGA6Hod21Yz+E2QiLh
L6yy4wZNq+vwdzXkll0NFPSJIEPyB7P8tlrybtT0PoTGcRiXh1XrRNX+u+RYhbyLx7z91W4UAG22
pWgroefZTu69geKxQNNjIz4E7VlByLuvFq9Jwk77UVkP3bBzwAORCjUMz9nUd4B9oJzdS8QOqMMG
v4OzszG+PXTAdL9wJktj3xICi+k+nHn1IayOm/QRnJX+i+XqCUkOvx50FJAMHeAy2xripbNSHQGb
q56KKjO+4ZWB+NKymn4TYfgISu6PabX2flj9Lc4XzBVrGY6REkCXVTpun+bSGyfAAu5Ol61/V6FV
jtt1Us/e1n+HKW8I5nfzyGwZFbnLIuqFV7QSZI7m4mSHw3TpArh1h8raghOcgeoeQyNkdWNV8N6b
1ABovhbvKyIlYKBmIY65txh/PBuVThBqDkMo3nhovKIKr+im9B5dd0Xp4jZtDHMd+rDSkCC1Grwt
Njbp7uUICHSX+pO+tLib4RfDOPwMO8jxyTRB3FvU/DG0i/e1bvxwXN/1+rNf3OI0SJBGMVO78jCC
jq52QY/SBLKZfKSDqzTz+eknZXT9y1r0cmLd4txWNTzeMJvwaXijvogmTGEr48jmO5rzz9pNnwaf
F76uyKlp3C10E9sNWgFqHdDCMNf+Ti5VCMh1hTG3c8MBq0tVVG2Sm+YQLRBJ9/ZmAz9sTTBPXTPc
Fgwx3gpRrnuzT4sbzB/tyXAaE6y4G1xWTEguB6IOfgrX6E/bcD17DMF9Ok/vvsIEAFQjvyEu/Vv2
k5ekenGOtXBoDr3gyV3aTx9lGDHGyngCF90/e9J3jsPGwGC02wVVZF9Pd/VowiXKTCePB0twnfWd
/UX7PDygRYVoP7nQL5GRn7IOApNloP3emDrcmmkOj1Q+b+kE+rmY9Q2rOxhxAmLKvpFYaAVc/7iF
hx0XQ7rlEXISeEwShH2e9KNck9TqxK4MZIBxHFSZ3GUafG+szUVdwdgV3XyAMj2NghC/Cf3MwUI9
8UWOSUnb7QYJSfXghRaYdKrJrUjBVNmXW5Xdjltn7n0/ny557jiEWxRAZjIRWqdts4hbWDszODsw
KiKw8sCvJi/4mGZJ3Q6aa9+ocRwinnHrVFMEGjsOX+M1WPOL3tLtrV9WdViWwvpddHnzB3BA9mKY
ov3auofU8EFEaorogxWO0FiVK++XDacTDLDc5MDQhR8x9G2BOnb8d38uCNABahkUs7rDOG5+qb4g
YYhAnJuZGvlxcKuMcsgARIQQ97SqZbvB3eIjcvXoiGZlUTvqyf4txtqMqFfT/QDSMSEh+m0wHRam
RtOxl+4XDSdqys31XPouyRdrBsaubFuiu4Tq/Jcr5/nNLRk5gPzzyPxYvaZOmCBOxwWL1a/AX5oh
2hYa23I2uyr21SS4AyQ3T5etzv3q4SzYebW7PDRpuL2NhW0dwW5fxbnjpH4UDvp5zLeL8WXJtThU
pp3HspjqV5VzGy6QlKIOnjh8y2lb9o2TghEERISraGpKfSBKQcYpRTZSVvRa4GKHZ7LH4bZ1ngfO
KjNt9cNrnNwg7GFC7F3WqZuQ8VBym5PciDVl7qYioTUOb5c6rBNz3KiiM+U8eyqkVOJ7Lk98eXaX
tKMiNLWs62/BvPYJzojzNTR/lrlk2wxC5jdrKif2STso51vNAbkPpes9IPi2doufktq2GW1UVab/
hFQzPGs9Bti6RINnaJ44zHOnSz/FNIT3WsnmZm6n7kYrlwAE3zPHdzHXy8WqtYiIQwPtnVXHmqC2
qLGcEm02F/UaguGzur5Dh9yNiW/YY4xKlt/VI0gCnLORWLVwT+TxXW8Q2smPGUFJiR1wFk/FMIbl
e2VIimXf1kfLhdHNg6/qXafX354BrcJYKvcEXEf9hMTN/jwf5YMNqPswBL56Al88x7UP6nJ1m+2V
pLEq7joAe7ZdPYy++zr0SLFNYwY+Ml/rw9xeVk4vgi4H8hYkv2nKhuGnS7TNZQTpd1M7o4i2DKLV
biHW5wSq0IRjzDoPmtvm6LNyQaA2dWNhgBqMEq21O993q+jJftCeZ8f8C97ezpaJLyGvsocNxl7k
9KOIa6PlZsNlh+TYAHRiz3Ca0sxZnvsWOXiaB1MceOgJCE26M9zJCne+ylh6NoUOnja/Feue/VZq
7CqhgufcX+qHFvh2FynbyIvDrC0GFYPv/M7NPkvcyhnMfbN2xYOA4rWv6rzD/phjuUxXKEaeR4nC
p1/duqZxXNk8fzmMHk9LPUmWOSCLYTDMIdkvAJdvJ+yg33naAc/awCdv+8q96teXmUndnqxZsn+o
g0DXVM2fyhitOyVy72UKG+8KQ5+y26kqnIpSCIpzELb4I4dRACdqGzE+kEVgH/GWtifCEDHLtYV9
XsPA32WoeO7UCmE7BCp57mt+TWNomZQtipAD2gUYW67zOTASigIK82g1hpTbFtjrfhYVvUvn1Y8m
hWzserlCmqO67cyB9RvgTBNvVCvnock6TGlT8zktGQ+8n+1Va0wAeELCSoJuus2oOek5neqekiuL
mdmvUbC0cq9c50tOc/9m9gBA5DZa78UQGEed+q+WsrYoKJFMs0gzSdTB+UzuRUgV29YgDptQHiEP
5ZBHMBiljWcci3kN95bVOLcpJYI9g7LkQAgFhaeNncfj3jdY4gO76/InFBX1QWbEy21aloBHvKlJ
On9y7ssydx6dct7uDAVG0ZxhjnijHz72CjJljzRDR6WNrLOtYazMZCSdePZbrB+9sddzn74ukpG2
MbeyJ8rPb5P6+hENPjAbQgLGvV+I/uj3ZAo55Tu3H6d4Y2fWswuqkgnQSuPKwpQhgpU1xSUbBLS/
BtbxsH0GOfJpoExBYgOAPFpNi7J77qoc1abZP1Lg/BGErX1MW0MfkvdvI/kkP/0+/GKsQISOzxlo
cf7CpCxoaawP0r7bHw7nQtzAsXn0S/1qkB6YSNsoHoiFg9qvZAadq6tJtrRJhrBGQWAZsUIUIcxY
+1DXF1MMYewKiEVpV/fnIMy8JG+rMMlSOJSD7IksKIoL86jDygVb7lIH3GDdbdlbHxjZaa0ZATj1
c7Xm9A2DVjf0lSvG7LTBk0pYBO8ALrLU/cKyea3tFhGHNv+g2CROXBU/i0aIGzrcK3RRpEcZbO2+
2/IgBjVtJNiwGSuIOuQwWIYYwsm10OzBw42QP3v9GpoEd5YOMkozNNW6M62UKCa4iiSsiCJk7pCm
+8I1xAuBMFuzw690tdZaMA4XoBfRUOJqbUZDXGSl88ja2ukw1YZxILNAcQHU/kUGS32/SE/9IuVF
HPxmeRrb1EssIjKhKRX12zhn04HsniXG1P7chQvE1VB5r1VRlJc+y+Z4gCR5yQykxWZxLFx4a5Wp
TODDs3nXj3o65G07Hq0uC3a6BhTfGWoAiZk5v+bCMRMt5BBlnU9xNgbLi+uuYcTnryIfbNENep8x
bnLno6BZ3S9OtcWVnnnCrbRnOtwee9I8I+kV3IoWKZ7I+IsG05xWcdl7Y2zPnXsftI5/Am38C26l
ftVp50KO9nD/9DgqSXUoYww/2dcMIw0faJMjiXHKV2Y142dviPYhLETxbk+EGHQE04114Jw1QNg9
osGeYBPc2jDqm/AIr7I6tu6i4lU5ML5YtmPiyKfmjxteuVSrgtG/HXLC+bbCPJp2n9+FAL4iN+PS
vQaAEK+DJ7WH1b/Lp3RKfKs193xlOL6V0VOCa2sXzsEBqTSKJXRLqPUmCiUokEYBbN8jvwdXqU3x
uax7Y636hMQcGZEooB4XDO5HBbhxDyK0jxVCKYzVnD2CHmYvq7q9iHJZ4tIM6JnDomwSS3cdfP3G
SPD6OCnqXPBHEKXLCYtkV0CqnsSZcX2frALWAMv3G8DsQbMPnbm9twrPum+oAI8GVd0pKDFPrdpJ
k6HLMhCx5FnwA+a9DgLCBAtQaztyDI+VMSBIMBWzjqEzd0G63QLH/SLbQ9xVnTs91JvE20aBPxnb
t9tpib+uvARFQxjEbNt/2pzwPXAs6wPWgyqxmZa+O8VqnCvi5GxQWiP2f1OMLymsz9sOgsg+95o7
PU0fyCLAzA3mW0Pa0b0xttV+zG1jZyuho8HMcDdYGO9cW5cPBO9yb6MD2JkaUEOlHOZ6qYs2e7IL
GvMOBb5dYK6USxnnbhq+zpYtSZcofpXevN0CFhVeBOnUj/yCRZw7wffztrz+nqitEo3A7WTZSv6Y
ZdvubZszF7qiS0JTz6o4unI4P9ypNLG0VEZM1ED9YqDoPweDCJIyFWQHrZZg0QsZ216y9R714FeQ
qXU/bgWGkT73v8pOtRF9k3UMc9d9Hj1a3qYWQHuZnTNuqfEUFqLyuT7k9uGPfFsWaM5d5hbZSxuG
t1Y5MpT25/YA4lvf4UVtXoAGN1wobbqflFPezMiiGOjABOTTEs9iSg9rOw8nBODiADWg/9RjpmOz
X4BUgOQymmtyzRiqB5HV3i+z6l5td25uoZwpfNFLH23BUtyEdSoS6Q/YGUSBB3IRw3jbp+3wtJYa
jDARk0QAVQujSzDXcL9xIeH5yf9sJiKTsTay2KqEGW1wIW9wUbkFszC1JNrJ7cSslw2Ynzy2VjPF
ikxjANxEyGXjwJRNjgDtPXf7cw0euDVSXILzll6MwtFPDhkpCSobFJJOYO4Hy2+/nTQjf6EzBqoD
3rwQ3yfUVDQiPyRKMcSdnI5vfrHMB89VN0R8dnc6mxkbV8tHWPa/YXb7iQ9V7Th7/ZqYW2gewnmu
b5apFS7ZeWL6zeLDItEoa8GRkyz1VgWy//a6P7L36TW91jzaKdsCRm915Ntb/TMjrRmCoQCMPM3u
TQlg4weYeq6QWTQk9abhcEwhXzLuxNqAmcQCBnnt5XGPtozyRPqYzRxeabZVx4KUhCdu1yWyFa4H
meGvSlW5wGmEIJpUreZNAkZJHCxCHArGtlQfaT0vzNZ0yiSqzGP8hzkfq7XeOH741bu2hfMzTA9l
1bE2QPR5vzZLSDiWNG89J8xu57aSoEXNNkwg65cmHXqfgwyjw7B2lNHQWhtPtcvOXftyikXXojPy
3BWiqpX1Js5TowOIP9gr87YKFdKwh/G262lBnhkZN0nL0vIEkuBH7vlO3GaU4DkOXNwVJVud8ko+
J58Sp2SLt6gL1OtWt+uyo5jF80uDVzoY27I1Ebovlx1OYQszp8yteCyKR2ZWLIcJodQKql7m+2Qx
BeGCUVhsFszVpkr4MfNfVLqDdQ28Wq68cDvf3Jh0qchClEvwdnnxx+JzAtu3c91CH9k9FYlFtFS3
Ccxqqcl4ogvH8+yE6bGa3R/AsHumND3lZ26rF3OC8NqZC3CsdCwMEhfS5Y09eRHVHp10a4ruz4zW
55OUcfkgjWll5o7duWUEerBEBpqEReZ7A6+TY4FK29nVtS1/qyyzQMa7HyHmu3gOG3s34iE4WaBB
T75hnbPWe2uGoDn5IE33RTe+tBZz8cp1pmNYD8PeI8QzrsNAgwoZRXAAiaJj5bqcv4TKeIfZT70n
xqblvnLG7uCoarws6JNvCF9eEzIo8w9m/VkJRDZnsjxMii1HOsR+OLBlA4Z9Z0xdcKDTmvZ4i4hg
5Ck9Uxm0x1b54ZHIKiPqtXBv6nozqWG188JIgRFz0NrnPhfDxZsW/wcRG+zu55CnsIX5CsC8UYkY
eGVpp+wkqxb9sKWF+LGsDllHYDkfvIzMEGox7zwsEz4Yv3TGTyJZ+xZM0OIGu4XP8MnUTmHszDUT
3wXCtgLwX9H/AIPPhQHA/6SpG27Apg4XLmuWd0HqnzstFFsry/CPo13Wp8YIbSJ0O+Y7HWnG7xtc
45MEF3AK2sx6tZgxJYSGkHmVEnfK0UqI+gnl+fzRp4jNZaF0Yl1ppAWJ4li3hxl6P7jJNzNw+ier
d7u7jLAJLkI5b1m0cJK1uxBQstiF5Mnku0w2xWdGDkMf9Vibsz3xrctFIIjYE0G0/NK5NHh58upQ
rteFVNpu8/1mGP1Dm5b2mbAy9SytrKSaaFZ6QTYJcZcLTFliNmWUST2We38L2Z8QwWZ9z3BDb2U2
11+EjbVhlItF/gDUyUTe3KBn3ta6oQgIulbeDgFQApJYx4CEsKWw39xi6v4MhLJDdLSm5mzLgIt5
IWOa+NvGTn80czFy9dJx35pkZ3aX3geXHFkzweJdZ/rfa4GZYuNc/JOtYFfP1GHiaAE4XHeLYUG9
H0GVAm0lGvusROMxKRqM7pmASPc1rGr9y2yUYlqYZrjoW41cZuao+hgHc9rDGuevO0qjuM1GpL+l
6zuvVVh2f2Avmx98yYQbwOno49k2iPvOpVJ7xCoZdAOS4cbd4GAlT9GZB8lAS8f8viT4PHfsJ0X0
+N2am5Clx7pYm11mt+4lB8jBKtLU8ApNlyH5nqBsHCJhtrwQy4l2viOz74ft/vX3ctLJiwYlgbFT
YHY/MX97hJ6VE/9UmhNvbhZ+E8sP7x2kThccaT3jkRBk7br4C9mRdmUeZqDjN7Lftm5ni7HsLlnj
m4RLDEsxPEk2x8csxQd+AF3c/SFROh+eJqlKK3Fr8OO1ZL+/n1qnemJXmZWnCjh4EWkWsA6Rqn1f
RBvhk7s1DV0mGzZvfTpKh+iegW0rF0KOfr5eLfKhgrQ++/NQPXX4Qg+KdAuop/7IBzKsAx+phTwX
mpanLDfhKSVuEu0ElUU9oOIpWV2NO5Ux3cDlvFVPjDSyd8bwdNChodxktGbzox18vLW+I5OwltUr
5ATSPELPXdiHtvqQNqv+NcyjvrPWZb0RZIEWxKB24R0DWf74kkhyTm3EK4EmcGRHR59elpYHM8Kq
hSY7HNVPYKfpJZQyu/jYNJK0m+QxSAWKnsZfsy/LyOStt8qBHEHsIdCuBIOnSOY0SDEAEhugATKE
lh3j2j758EdlVAwlhGkiiHgas9RDsjIE/MfegZ46Mhp/ZSIAIKwvVM9hUQ3LJ2GP3bOcCZOQU2r7
jOgc4xPMePbutU73zFTToLlbW7EvAmKbodBO80tvOv1bFzKwKK0meKVnEHe+kxH4VJXhpe0F9QGs
bsEl35De6Q+cVyhoqMdT+yochW08JjKXqKsHgAEm6Ywcrxykd7wHmugShrNlJMcKObtjrRn4cZWy
PBidwMkOoz+b76oqCUiBiV09McHiyeon6b4GTOgb4BsOX0QnYf0KAsL4MkupzlOBUwM685A+ovfj
3mUYXN8XGB323RTkl7AKqx+hbtIqsaD/Wxgweek3vm8GoPVKHKVlkT2OWNF7dbqah4BV6M/K1uJb
OLm8hY5hM4ZcZ44HE7L1RRuuX5PBHC6s1ddCruwYTF6eqr1KdaWCOEDOtxc+57nBI++HPIGG6vgS
mpHNUTLgBZX7SXrORt5IgBRwCq36yIxqfjEgJQCStnlhWRg8ZQU6jmrmweVaSC+5Lyqgb373XIZB
PtwQoet/0+zM0Mcngi3wj+FGoSDYDPwKRktlppF2HqijM5m0bko8wcYc8b1aN5s6q1X2cLJ9J3/k
KurEPujLVJ7EOspjD2IcJQrvRx3NrDg+8opHG3pweIcORR9Az5UJQSacuuWavbOd4uMEfb029/MQ
rBQdebbFJhsjmfylYRoRQ/4BH01IdZtOHPdCOTzCnby+31rR6NwFV8dPsw5lctU1ejTZZNHGVjlz
3vND+EPDdX6rCIHBJRXaPUEtpAvsZCp1Iq8nc8MFQATtstyaXkpOSNOqx6ZoYJlsll6I/kRtOpSC
/5mJs3mwZbNehBn0fAZYQH4Mftp6H2XVVwUtZE7U68Jc/Tqh4kta6kofSJaiGepJ7ArIs5aius/1
MoHS79qTaaj2FLaGeUOUHN8Fl5wSEV8wQ26/H5zEW/jnPt/gUHDCF+l95cGZ2xebwznnwX+vI7Mz
nFdaSvNQSYQ9Xmbkjz3P9z1m3vQy41SMde5NRyOzWJYRYt1HdbvxIa02XOizj4963fsNFniifoLU
uFlrs8IB3vLA2ZPnQK9Y5XSwbXaupMJ3FNsmU9JDzroGBc64BTvplJwkjR+gbseQhdNFj93zoize
xaYX4f2kpgmQDq9+2oVkbTp13+3nvu3ZiEBuaNknsLEPUJjalvKeXZ7uQzkYdUZd1nqfFRcKVTIh
RkeVzRdZI5q6ZRXKlaUFfpPGxQBB8SCP4SKd4ygXD4WSx6MysaEFGcDmA2EX94WZr/OLa2pB3dhz
SXmBg9bWWasnCi1D7ih7eHi1DNlR5iqw82j2Ky5MqkP7TBs/3q/dpHezyhFF5MOAo0su1g9mVPej
RUBN0JhEAKOYiIiEwg2jSB8egbPfMJrgt/FyJx0iRuPGcak6SsDanzjjJ47/h5HmaGJEvQzmWYZ8
d3dbamGgMWZmbPFCQIdxQXlAFLsRKjbtstu8f6mP/59Zrf/GYf3/iLyK8P7f1INXsuvfyKvPZJbV
v5ti0J9/A7b+9a/9y5MtsFcjZMQ1cKVTICJFVTz/hV317P9CvE5hG2Bh9VDPIjP8355s1/4vHBTi
appCjhy417/F8C/squNBZEWKiuDdcwUenP+RJzu8umT/TTRqOiya7L/M2S7KS4wGf5c6SiPr7J7d
G/1WkVYRMWydzS0rjJRxqRNCvjAlCBw2awsMu6Zog/VB2k7b0AP3KJnMytJvdL2ofERNotouHMrl
zuitnnY3ZS6YNgXEyl4xsY9Mr/YshAxG+SMQ8/oSVGb2wJa/uyCPnYvvgQDKe3Q6pDJpIt/0Wade
uM/CSdxUi0Mf5HK8Dg+YPhHR7hYSxbtYoSDi2C5H5Zm/t0C6vMBIcHd2iYLBldfN3sRKQgRfLMnY
q2Wkny0QvCgV851NNxcTu3YkTXSObAudztrVhANT7/B/c9NdYVh01uQL7cisIVs1DR/HsYrATH2O
o/EbxAsLS8SqrLC18U20xIm45H7gBE678WzqYumR0mXSeyr8sgVlV+SjWmlLXclKvsNueb9ls7ql
Oi8//HVRTNmWoe6IEGuFRw6t2TYOGg8r5FdAgDhY2tyPbS177M1m6a6Er0+ePm4msQ4/6CXoCKRd
27f5NM78Wa45b4clE6KLCxJfB1i2gSbKPCQxoEnz7WMwUq+6LzfquJuSx1Xf52mNYRngCSiyPP9C
b8AGpHXNIic3ZhrVzWSMJnqS2e+3r0AwBXaJMfMeF5+KgtSckciElloxIKR2BdDbdMuhdPnzTjwr
lDg7x2FjP7TzL4Ow417aD4SZKCdp89Kyj6E7fTqbg3aMeUSdX9H8YpZw5dZuORVOEaIdY0Dw4gWd
GzbRMi61Jw8uq+nlpfQmQWD4sOrsM8dpaMYpKfFNFpkkrC1s29FDV7ScqQqf9RQOP1czcKekJT+k
8NGRUMBHbpBmM+gQkTsrhBcfsS3ZSjaruwQj/5p91qLr7Drq0VeD5TAWJz+ujmcxpGtr5paZIPo2
ASIm0luO8KJEkuBub47TbB/Y4waGkGB1QhaVq53JFyMP7CYxxqkP44wRXXgxcaLmu9qcushhfjqc
jWyGzEW/voin68ddxpRElUo6D4XELtf2pOK5ng2X2VjYNXvNnrY4pMEWlCeeql4m24Lk4L5cHQI+
SZ3UDyVzlPNWem7KByisl0XA0USMZcyIlLZwXvOIrob8B3/z+iqLEGlQtYqOg+yJXrq79j/XbF8U
cFV2rmz7o2RwHoWZCqyd5QEz/J6ydeL+7ZvtJIL1WjsSO58jxiN0iSLG8qUd6aBvEneZDLIVF3O+
ndhUNFGOkvO79R0lL2hN2vA4ARRskrzo9AOpTQElU6N69NKIPBJlSUa+s4cWuijLkx49w4r1rJtT
OdBAnlxyW7y7qjCD9y1jZFTZY4sg0y7Tt8WZ2hOKy3Xa17lbbFG9GWRWVKlrn2TnlsZh7ezNTzRz
gv9F3XktyY0k6fpVzgtgDVrcQqQqXSyySN7AiqKhtcbTnw/s3TOZqNzC9O7VGbOxNhtO0zMEIjzc
f5EaZJVUtuyGRspw3xRZ5bvZPIq4n0p6/VUEEVc9w8QW2+8hDM1Kc01wIkir0QbYFzqeU46a9joG
jGVUfq7yWEeo0M+a4SAV+sizPaBfI780qZ98WtqLXi2PmfpcxrHS4DssaCnvvSh6irpekx+MtOGA
iq2Sb2IKm0o8jWI2PfYNLjyumfdWd9uj9z3uY+ppyA+Sf1X7gSwKHAdMs5esqEsUoNkFD7SK5zcl
9OsTDkSUiHHlEX5D0+Wr8SdjmGy+v/KQT1F97HHczCVJM5fHtW7tkAavAH1nQ4MMM/5uRwMtotrr
4Kq/cN8Zbkjz9HZGXNbGhXH6YigmArZZqtMAVi0qBPxDxg/rBeMrLcIXMNXK6aQhCofPKx8NLk4q
vAtP0ejW9pmFZW6FGn17wNTlpokLkxpJM4XDKZL6pZahpIjlDIA0NFvJE95DIyYlwCKi3mjvkz5J
sGfTSjj0NaVIUyStBByHwdDcU1myeRVjkVIJ9P+OIW0QJPZ59h3CuA3DXTvqoE/TrvOfrAGPO2fE
dfOJF7dsOGNU8g5Fey6BjBX6+glzUbn1WkH25dvcmhLs+rJ84MDGaK0/jXqMkiUgrzQ7JEYxYDRm
UFZwByvtyZgR4W5y+WHA1yZObmYtQWTTlcLANCdHFVVljKmT1ay051Pro90fVtX0o5varnWNdJYa
0IJKNqVOmYS18KTRi9Q9LFmGXypw73ZvdXIDZDYNy+daH3zJbXMrO4qjiVBui5iK5eHMbCjPjQ7s
YE/uUDxaGGQdyjqu7g3Dlx6raZbe5DnojEOtimV5LyVRmp1qugEdvdoUpCz6jNFvUWtmp/eDN7+J
5BcYU2F9k84FruYjAPXvmAXxlPI7Ph+al7TWbJyvIii+A4Za9mjmeQGuqDI/ZVaRfk/q5qux0BJo
HUtF40LIab+KcocQoxWYCzBbQjY9MLHXlJRZvQ1EiKZONRaDfMhkVRRPiPmrXzqVrL+WZgMzznim
LNoNvlm+ZJLRM3Aa0M1XONSddefrVPRwUMpkZk+dA14uOGW+GiCb4gO6MnjN8vrG1ZnNGf+cohDb
TlZJml6FdBi17/w/BmGHkxc96QEBwR81q+tKqTxwWYHAwazIKqxbv0ytwR1nIdY5lAYLs6IYnbYH
wF/yL2U0eR/yksdA0Spi6SbC2+dLJ2gtlaiqf5bFdhZo55DzwH4oux9gJAuVlwZ1WjCaQ/yZAjYV
M5xYQrxmLd88Ic8dPAmpnpDtWEg9mmGINZLKE+4WiEL2M8Dd6THDAeJ7ZMnCaUzE5mUOR+2ebvaE
1rY0N59rvUS/A8touAB6aZqOqqbjg96VVXXD1Qb3Q4V38IxGc2UC7GoS4ahGIS1b6oxwKED6CT9k
nJBwdaXIHyz9T2pWZJiR+BKZC5U2CHXffKXGh2En6odzfIuXFrgCEpjSkU3guJ0weHUnoJ0nznEU
cFLz4rKp3PefpqoUeBL3QeLM2ozf5JgOz12d98WusJbM0ADxriKJiMYwr6wRE+05minCCWkNn6WA
8k/DvUtTwREnyHmoGkOxg0qPPKzrtyLG92QV6THBEmJwwS9QuFEm3FAWoMSMwPuoT5/mSo1OlV9M
UJdokIFo5Zz7gURCKuIjbuE1zmUSvXS9aWGAbQaKzJdgljD0kPoml+zN+Ws+qnrlaIoIU0ZPwGui
8NsZLbdmLH+GhM3DOtCn9LWtZf2LJifWfZXK09cgaciRQAFHP7JpEKYvCqa1CLfVUKS7g1xZg3Aa
cGkUX/Dz1cFtJFDYym8BPra0ULHRk8e/VKnVX4Wx719x5SyxpyvNueUyHxRJAtGM7YubNWpMNyij
K7sb4FHMrxTG8fYC6BEWb3QNxmEH/RAEpiz5nX/bdr7V7gbyIH8/aH7PtRSb3cRXJ86jzKM35H+z
O977teBoOHCXJNeFHn6XqVxWO8oJg+o00Cjh3hiuRpoWA3hLjHaX0XRGHD8ySuU2SM1RvKkyZSmV
ioXcfcFsq4SX0+hq/Bm8CE+cVudI4Lx8oIRLoXxu5JwxGXgeTKFP03tOxJqymYYeYjI21i2K/knx
MmlJnFCbMfltwGZntfWKlh7ng6HGPRmmZmHIajaRNXFvkqu6vtwMwTc5tcbQUaPsTYPFoQxw/bMq
exunHCdvDVmio09FsDjkrZrGe13LVVQ5Jl/4EkyJgpB0PqvZIRDEcfxtDLhtHcEWaJ8sY4pBo/ra
IP1GLo4NW6dJp/0CZBlptyiK97MXdIX0uy2o3tDw4TTkR0wAoVS/HnZyW88TBljtLJ40rct4iVlS
alN3wDsC8SBACX6SFeYuxhv+EYM6kNGzWuq3FW8D662Xa6H1MAVR0pOW022hA44XGFyQoWQyU9XX
TvTRKY3YbddV/DyUgRvMRFOQWigtV8UhisVTYoJGIIlFHgdtJm/EMrxGT51ROkWRRpY7iqFgWwtI
PoRkVXiGmSTB04CUv2clcqzasdwEud1Qy3mYeYkqeFqrxhtIW4QZVdDHLm51Q/Ma6qKC6n3Sj/sI
im+3i5SkRC62Lazo1NfSg2oVUnKEQBndVqX4GgRd9z3ve+UlK4vKCmmlYgb6swK9mB2pV2akBZUa
CgdtMkwWg6TonvVqrQch6URQvIEu8ZIss/SEXgAi0Gc1hse/X+fn2vordwlDBLdMBREJHpSeoF0s
JYVzfqJv5DwANEXxoBDdGA930WF0gfm63T45xDtofrb0PP2MXhSndiBQ7odbeEaesaH2IF3SJPkZ
KmYxlkndwFBUE77m5c9I0DKEsjBoHl/Q/CPFV+61iP2ievOR6Jx3EJBwAyyiLv9Jn6QRMfxAb+ap
rqJMOaAsYmwwg6UVAXb5PRS4WWJFgbmJtM3l70nxqsTifdC9xsNgUvbmg+aZD5KDBrQT7eKNVVgp
eMAOlZFAU3UDUR+0MNcWZEaWYbeKDpOnAdy4Ldu89ua29zei/OEznxdoljCUidAMAiHLsi+DPuOi
cj0l06wv2QlY2dvUUMOnGVjpHenDzF3vc/eCWhrHU6+35l+cFNoB4pr62jQBuOVpyv2bvJeSzx9v
wWWHvftVEL2h7FLXQu/h8ldZsFgVoyVZxKomVfgOpSDl6b+A9YMybk8T/Yx0ix18bcZVC9dJ5oPQ
621f6nOT1fQkPV8fpT04ZkQllMl0/AUQ3koqfQyLVEDUAHdk9AT6Ohf27czjQbAm30VLWXP9TiZ5
+XgylsGuJ4PamYXPAYJAurL87rMlStQ0oZCEz5ep5cYL3jQtoBM1f23nhYcdztGjJffNT6pszUbk
K8tgaMiDMBfsQ95Pl5EjsU99tB59XDnn5JBVQeSk5fgbk8wcRIxuANf5eKjvlgBtSQWlC1EDyMNj
YPWJTSFNhDxQTfg4s0vvr3VDc5g39vxKbkLU/gT5o71jIf/wR1rubD4D8Ck63SXTw4iS/FqjX6Ym
eHVbaMroWKrndMA3xrUSMPg7JLBtEYijgpjHivHdpbwtcomQZR26dFcB8dxosffx5C1/ycU+Wcb1
ryBreRw4vlUrjAQJuDjVo142BYYltOaOGkhL4yRQiPKBHhfIiPRRK5YuPszJy8c/4soKqrzREeNU
lUXLYyXVwNqhO2ewgokm7Cm47DpjQxTlagRZV0Sq1xa16tWm1Io6nVCjNT3wwciXkxH9lSOirm4s
2UpDl+tH57nLKCQkcihaiPLl5keBqxRp2XEA24PX3w731k/VqR+qffDb+ExX+S16xLj3oXul7/1t
6/R/9+URnOzOFCXQM+CeVoO06iyCLUfRLlR/Rwaql7EzVjczfcaPl0taF+iXUaroGiFMwofOql2O
MhJkHtRaChR+r5+Ug+DRfnSEfb3vDh9HuvIJqCqaYvQUaFgYf9QOz766sJ0bAFqJ5bUUYB5lqDY3
eF83e1mrxi1N6StfAleHTDmB/gOTt5q92pgrTZT5EoxPPH+8ai84wpcxeco/mY/aveqCgHEDkpfo
k+T/BSnx45FuRV997GA4WygPRE+P0aG6i/bTTvLEm2ZjQq8u3dko14elKlN9a7olTsT73e5gjtkT
8GTVU7zpEBdb+c+1FQSToCL2YlB7WLz6zu+htphUOacTRVqo7qWd5FZO4bQ3usvLhulMXFRSNlSJ
3udcyLGBp8APW8MvF2PBy5giah4dlnXcyXfZveoVewo4x/BZc0Iv3dcbI1y2xeoApR2mGKZukhMp
i0/h+QBzBbRYJJaCJ2GmBg4XLY4g3Otya/c8M6efH2+T99EkFGaQmuHjY4uu040xhHfpCxO2RjgL
TAofePGQ+mi3pHdzCSGvE48fB5TeLyDgKVIbNJjpE3K/Xo4P5SgxaAZQqoPTu6DqHFF3qC6EO1BP
DqYsvzrYL+6m6soybZfTyjmm8ppQFIrC6jp/CS1REEp6TfDTfqeY0QAbrOGaw/VAZBilyL05IKYY
71PqUECXvQie6MbI359yoGlYVsRyRRQyxdU2Msze8gFyhbuYT1K5yfatvXyUAFb3G5Hez7GMWuAi
hS1y8lh/HjVnx1wXhvCHcBvctS4+Qrgu8kwwPPgqWnKgyK54MERs2BzZ1hDfz/Iifs1Lc9FtlGGM
XC6uMQCyLyc/2DVe+Di7jR15/tG8NfayW3yCFOxsDHQr3mozYQGnDGRrwU5+Su6hBB0y5ycqF7Mj
urEnuP9Q+4/b+HJ4q0PVHLowBQYV7CIg2GVuHsqhspWksOf2JjHDLwmGSR+P8H2ecR4RAdfLCe1N
WhUYbzGhsbVPgx7RrU8fR7iyV86WjHfcZYRxmIfQBC25ozP5ognTQzChbpKULx+HeZ9LMBCNd8PS
gjfYl5dhIEUBGaPpt1OLX+0U7kyAJlNnsgerjSmTrs7ZWSj5MlSHDoEgYajL7g/yvegYO+FH5FFv
p4QDJNByoNccrF9/xvePwCP/rQj/BTLkofydf2rr37/bu7fy/wO5fpX5++/l+j/V0f+5fcuTt3O1
/uVf+RsZYkr/AXyDWoWOnhmaZkA5/hMZYlj/8UfrVNKgmIALWd51/4kMsf7DBBMCFwQ3hQUYsvxL
/4kM0f7D4hBFJ09TDJLS5Y/+iSHvshX+dSvwllWX3yViS2Muiv3r88o0mph2S9554677Uu6yfeSA
a75HOsTJna10+vLJ91/BZEAwwDgscZ1Oazp2Tk05Tl6GlRGyjq4xJK6mTe4EzqmfNl4oq6zlfbjV
YbVALoN5MCdvcOiakS55843htX+hf4Oin7d56Sxf8OVc4kaAUr8mLdqN+tpOxheVXgBD3pPEj7fd
XvC6nbhTHNAgrraRRFx+4cvQllAg1ixkZanMrIYGASYVhaafvETHuDhB4eKfvSDfRVg/Y+s+yKZA
xBelzuWdVCteOJ/OPpPHvyfmvMC5Et57H2J1IhbosSBiz3ZQ90qEupPDxvCCp/obfQcH9X5PqqgC
2NZvdBu2jsjLQ5/YGu865lDEX4Dn3XorRlrWQoNRaw/5LBdllrvJiQ7NXn2UnmZn9vr7ZDvmu29t
FXO1aFUYF3KcarVnPAzekkWrrraHRET1VtjO9zai6auLEx5Z0NYZ0cKjScU4OFkOzYwjlj4uskdb
echlavdf80lGy8uS8uXaCKDtxR49nmHyTMh6pZrs6b28+AqqBoZ4izo3KKx69FQJWnRYi1vR3315
f2b2X9GXLOks3Rs1OiiZFQEehi2HYoybSEcYE7aW7WrprY5q20TcgrbFTsRz8+Nt/O5TXMVe/vws
NlpY0K3NefKQIPTCsrUDY8sCcVWDfz+7y24+i4FZGK4OAl+KPHZOnEN4Vh3ObWQqwFy91CUWzkCm
SVt06+f/bnRLVnMWGfRXCxhD4qBpfqj5pyTUNtaOshR/xcWxiWgzYt+8vkiXeYytUmbQ+7McSXHh
zR3GgUikBIIjUxc7JVbcgw8egCGaEPTuA0Hwd1MFC9yGiz/87NK5w/8EgYrM6SiiHa0JOMbSTROf
pxHM+gL+Nm05b+Mdd08JRhBIcET34HGqVdkx5ry7ifu0fSpR04JApHc5zAqcXewW6D3gMwH2nNrL
/s9cbWsRdS3F4N6IDTRc1AE2B9aRWTd6Y91hhZWHHegqhN1++vDF0b3DodUZNUAPDgBCq7nBJwt4
CLSIskR3rM1PfetLqVtYqXBDEbQoHAuu4yfd6ltPn8f6vomU6bEqumHf1qb1K/W7/nsXzEJ07ExF
+T2rSBZ5QR6Y9R4IWY0TVwaqxO4Q78MGPRRyyyk7Ka9eoW+anZ0r7VT+KKJW+lxRGvKdRuZAso1a
at26zpWvqO1Kv3O5ltAvjKYa3AJ0C0UsjMc0K62DEM84UotZ/BWkY/splPXJqxotus9GMXrLaFDP
u0jttcrR9VAHa4pck9N1+nyIIkNGYSvIgaajzfcUFd2CCIAIgcI7ig5IMvbYtjvYRxnPkzgOt2kT
I2VCpf9FGf1WBrBfim9IfESAr/s8e9IB99xPhSp8Mju9eiuVMNgljEqyswhmPpR1q9g1RQ8dH5fj
06B3036M0u7AdDX3NFmAzkQBbKNUhzTWV+yLDDnGJkCyAyRedTsuIKvC8tPTLEU/e7nRd5rp06NU
gu6zzt34aYY7focHiHY7NeHwMhdV5bW1UO+0RMzuuyY2bwojp+Db1xgvtw2ijEjp6CcpGKtd2ZXA
vDOE1G86Hz2aI1ArOT/0WtzcJlUmCU5YG4LuRLWvuEmAISTSffQGdNeo9II8RukE4y84Tm0iuyma
6PMXpEMU+QswmeFzQO5A37TPR3AwA9o2jgFdIqKBkNdwTtsB4wt8DPODWpdcvUmaojWhBnm9y4UR
CSeUAcHODkO+COHoLs3tZC93cKZtuDzVXWMUUXpTgN4BxDGbGNuGtewaWt/eCiV2dndlrs1Im6md
TN1GZkpNGoY2IrPqSywbtDBbvAj10Bqcpp0RgdOrcdcbtWg8S2UZVYd4AEC2V2uUH6U+AdYSDwqk
sy5psAUdlDu5FuWbmT66A9OzElD+0kDgjFZVyOB+fLO1xUwWxR0afEiOAsD7Fc7IgFpxMy60yv4r
4PzeROEuGvdWgtgLuQAW5pY6PYfCIzgJOOfPDSoVOyuO0MuARCF9qtMZ5Ks8BO0OtwmkVkIArCNq
XugcUFnQy1rI3YRVgLhcyBju1HN6X4Kl8GAtJo+ln2CcPAjxoh0oZj9L5BqZuTka7XZqrL01ircF
FEjfnmS1AApnok7hJL4fiO6cj81rLqU5WpGt5s3RJB7zXmPDGqifeX0vao9pHUff41kv7wpwSk6D
0ModO7Zyo142XKiP2W/Rlyea5S1TCXD1aKGRIe0DuucPeO1C7ihpFCxp5SnqpXqvtEqsuQJOtvlx
nOP+oVGl8sXoCu1BRsYPur8sjLYZi2nmJLWEP1Q1SIGyK3Mhfim6OPiLXi00iRYr8t8miISHHEqi
6MWjMN71c5S9iDR6dwH0ztYehzq/8zFPBksZpqd6NkBn8cQ9+uo8HI1+hkSulYbs+JGpQj9E/2NW
gLbsE3R5PUYy7PSxN08Bhgs/Ir83e1LH2jiJxWQ+hhbNSkAODTq4uVjaiWWIj7mlhSdKgwsRHuzJ
Y9wsJJtWRUmv1+bsoTCa4BlBztFVy7S0nFlX25OQc+v6ZlZ5adDUL6pRwRvXyvZYZbXmZuyDT9JI
JosCB7aDgxnq4D96yZWprz+0vaKXT+FkWY9jzXZLomQAEht2RwtM8s3cUYG09B4CrQwvXvd6vVR1
Z0o50bDcCzI0flS5kEJXFVTxqCJYgVKxoor6YzbVevDUdVhrUCEN4n0how7hgwW3I8RQ4Hbda3Ix
e6US1CZ3AloTuO1W8CeR7rL7VkMpbgaEZ7RVdEInT0x38SCGN7JgtW4WRxlaM1aovw1t1fwofEx0
irAIv0Ygaew6kZUnFDuMxxJVH89k2l159MM7FBBllORq/Wso5fkONKPePxRDaGgHMyzF+sms69g4
RqoSv+YBjdVIKUJzMZSWp7ui7IX7yhwteUczFjxPIpSi29YdWTOGXxO6UYmJa3eLWFeM0vRjCCV7
PxR6fmTbQIsf1QFZOQ5rlDANzb+h0znd5U3gv84dwhClpf/V6WE7gWNRWhN6UMVphsJe6X2cQK3K
vX9yNxPcBF8DVfKlAHCZQc1J4nMVY7rbeAi7PIQOlRhXPPan2QEcZYs32rfs9eOY8mWt6X3MVVXQ
TIGsDBAu6REg4+HEd+2uMJ3iLTmkbnWnP4K+a29UN4JSeQqcbOfbqS3uuLK9QbS1x49/zeYMrN49
QLTLKEbt0yt/Gg/G1+YeiwHsMLGctecn7I+pe6PNBVZy/3HgFYLm3TSs37AqCGlERpiG+SG5D/eN
h65YdZ+7MHmdgXTBDn/GruAgLe1UqiN/RbZ/bxz918Ddqnys2pjvf8rqrWtVRipDiC5YkVK2R1dy
R9OeD3DBoyegPIgZ2eU9Rva5PTxED7DuPzVb7bjlEbTKs03qp+aSZ+PvtZbvHxZlBiOzJm86wcP2
xoMC7+Q4P6G1Szm8/bZZDF929jrg0qlSJHodAFtWr5ZERuVU76i/yD7ihT59qvSYadoe1qEgBhvf
2bUtfx5s9VAx0JBBzIFg4hi4VXiaUWypOogO9I0+3lbLz/5oWKsPuhiFGdg+kSTFk+vfnfkgBxum
cytLmL+3C0cFTtHS0sYwVzFa8BChCAvLQ9LuVncQ/L6t9qbbO1AUtHvdRp2XulL4ZIIJHDZeZPKV
Fy1VRxrEumGCwhGXjXT25qN8x2u5jApPeei+9MfgEH5Nd4WT7aX7bj8efjZudDs7ijN+rlHtuc9c
+RV9jeifl2ioxdOrZlXppah/ykfnPwMGfkodjBU9RQejcZrvkVf+QFYMc5wDCnYq+Zw9/dgqDb1f
XsJSrbVA3tESXJvFhXkxa3AuJ6/EpD1t0dySUSNR5a3hvZ/lyzhL/eZseDNggljpiUMbykl/STvF
HQ+I0J0GFyn3079R83pfEdIAESlMqGLia7QeWZmQGnTAVtEvs9WTtqNV/V151m3J0ft/px56NR4g
Ih3sBsXetUdQpQe6kljaxM1HEuVkJ/aQ056sfeEOP8yNXbuC0C2fDOgJuqmYheD0Z/7Z1WfzGRkq
JSekeXCGt8GKUMwOvMQRINqdMHBykp25ceK8P94uAy4b6SxgBegUVoGPFFv1GETctNGNmhq7MrmX
EPz/+My5slmQ3cTea2kfydp6cNDfTH2Sqgntwt+xedeRcn8c4H2xnOmzEJJa8IeywavscjT6HBWB
0o3LYvkIRbrzwXKUffBLtkUbRPxGuGvjOY+2OmKCWGhxMyNa0CowHP8C+fjxeP5s5stT+nI8yy84
Wx10zhJ0DYkAWe+5dqWdeZc8Zxl6arZxGA9A6FI7ve/Ifb5y7e66m8rb2iBXtqQhYuOHhQ0oGPCq
q8QH7TN18ucyp8Dt0xJIvABdRLv0rH2/F2+Ch3Cj4/H+6CIePgc0hfSlqr26NYbExH5bLJDehsla
J8cweZQt9+OJvbJRLoOscsvML6FvLOfj9ITYjasc/G8ZKdTgFo+QUvcfR3u/Ty6DrWZQVIUibKVy
8HhdO1aH5Hq9hUN8nzigTEMDYJkyXdXW5Uc5NZLckrPJi8IgccdIu0koygW5aqOU3ew+Hs+VYqeh
UAgmFsgW2mCrATVhF6hShwLu4Mw72aHAc9LujX13RAZ8C7XzviZ/EWuN9RqjWUeLjFjqvj12dwti
XLhbrk59I9KVfXc+KGWV3CYN8qCoaOeezuqY2bMePddQRP93U6esTqiuCrOe139O/mrurd14A539
mQeULWym61vLpKzOJzroWHVhheRZne3vu6fic+QkRwSlZS7K6vXjkV3Z5BfTtzqqulBLxrhg+qLp
bdZu9PTl479/+SIvj8LLfbC6qIJWMny9ZDBx89L3dwsJGOV2Z5geoYU6gZxtfLRXzt7LgKtcPPNj
9GkBwXpZ17eveTt1NEcgGrvABXUHZlHt6QPOzjmlH+wwNQP6N7XFWEuz5zlFZABjaP/N0Gl2GHKt
FraBltghNAMdwcgwVekbCyErMRvKzSKNtOURJy1f4XrGZFrvSxPXAH+6Wn65LuXZiqK/M5ds5jos
P1G+DV1cbWlW25KXuNax36Mp5QU7YWO9ru2H8+ir/ZD5eRELKJV4la/hz4Bmr5qPPz7eEyuMyJIu
GXiG/muIq00x01CAnP1niP6+LnEHgLJmGx7Nq8pVv0pQ5KG9n/55dn0ZdrU1iiA2BmsIJi+uUBsu
fzZg+nDR+f3x6JaL7qP1W/787PLHbsSCPMPg8nreGfCuywlhLRFLs88BdO2Pg60QoO+ncnUjVlR9
ENImmrrv6fvjPLKDi/NvYPiuXFV/sNAs3YK7XhtRSmUGczPUSo+CiiskTW6PSvGFiansYo43hnVl
F14EW+1CSaTSmEl542V4I9qjL99TQvc+nrprMQCyLv1iAwes9W04N6XZ6JXReMV8NBaBrOKfH608
YP9fgPUVCM2rpqYOqUzFzg3bC2+keLmRy14pMxkXQVbXH10634w0veFOH7xBt2GzfUrQSt6H3+Zb
4+tS8YMsbSNJOhvubXqPDu2ufRNO6WkL3X3l6c5PUbCCVBbBLx7Nlxs/hJaTdgo7ZCqxoLStnxxe
iNM7+VHZNeQaAqUm+Wt4yL+UXkgR4Sk7wqr+nN/JGynB+60KhheXXjIcsPOAMC9/yDwKLSWMqvGE
4tuoI4yMvrXP2aKNLx9voStX9UWktccyZD2lnC2GvIBKi6fljNb2+q542MbQbgxq/YBGkdSKJlNh
6kZrpyeKFyPR2MGPxaTi41Etp+/lAXY5qFWuE1ZdKJUdkaz4FjzvniYJtn7Wxid+pcx0GWZ1zxWF
n/nZyCpRsj/5+/al3LFXvyXk82yMfXiPrrkbfqe3tnUPvP/yLyOvThfk3GHq+wyw7ZtXXaSnaA5b
+KKtSVz+/OwWKPIWkkNtFR4GeH1hi1+0m+iUv1p3pp09Yob5NntLvffjldsa2OqCg+MjL3I0pTdq
goFuYeGVidhvbI+tIKv7recRaI2FykXQx0clql8mKXr5eBxXHq+XK7S61UKhCWR6VYXXAVOXdhQh
vfAh2dPKtpvH5GHrsby1WKsDo2jLbpR8PuOg/t12QB+AQPzaGNJGjPVtgBaplo14vi/U0R1QMw+x
OE059nRonb+r4GN/aKq9Lx82Ir9PKAGB4umsU56SoG2sRgeMQIqDKmn/REYi26tOIlyNU7gbSU68
mYrLqTvmnjzjempjg7exYa6cXNR06IOR9ukyFbnLTyFNmrgUS3ZlNn0XMFGbIHLiwXCSiueNkS5H
xurkuoi0OrmmHilfhBkbRmo+mSe67MXe8igZvzS/Ejd62HIHv3b+XwRcnWHtFKuNULOoSx0V8QB7
fDU8cJceRtLePx8clRxNNOA0/fk6LqcR+nuqo1zSkukpO9y8xoP8rXeWgiZiThKWbf8cMgsn5Tzi
6jjpfc2fWlTZPF0tXxBxx4YS/AGtf0A3Q41Ms7jhtn7laKE4LIMGple0bNnLIWZpkRRBBYvfNKbo
s2gI80tMYWTj5nn/JGX+oLOSqEDPUP+kVGdHMyZoaKIj7uL1g/IVz77FytWbguLYhOpN0nnJhnX1
+wcBXBBqO8BlVRVC5OrAzLSyR2mIhUP6zp6FzLV0tN70+9H6ijDjP//YTJX5A2FK7skb63IK1SwC
1qWpjZfE6QGnswbkgrhXhvwBWZxhv7Enr03lWbQ1/yzWFgkWvWIqd/lLhfESMjIiH13ijI5yUr4v
HDs8euSdpv47lZLle1597+eDtVYnSzhW8GBaVlLeF2+yh+PDUgyMbAwwQLVunWNXqo8spAFQkHMU
Wui6pyAAeBrzTOJ7kEhYtEN2h+ObhX/BH+rb9vd35eA24eZDzF2q78g4Xq5llEkZusdT603Jp7F8
TZjggnHmpPr9AR26Q+V/21jQazOqwQHltuC/kLUuQzKdSiHnzCjWA+Ux8+Jd/qO1lb1youyw8zfO
tOsD/Fe01QGjjqEZThMT6g+q/IRtTvY7HJMMyftSfqQbEWJhM2jJLm/K6nOlNtqnjeFu/YDVDPc5
tbFWR/Ff3EPpN34qu/4lJw3FEew52WPf9SWChnfC2eEhv+Ny3Ah/JSdggf81/lWa02BwiZsU4cOj
YaMtDByczhgYiaWojWkRThP7rar2VsxlSs5OP/rUZY2YDkop4ZsJ4kIfb2R1S0jh2kG+tB34WmgZ
wXa/DDJ0ljEV2kx7alJGu8oCR5HzLVGEayM5D7L8iLORTOYUG4nEA16ps9emyPdhOe2aet7ALix7
YHXIACOgocHHL5LBrA6ZNEYXQUMGzwuGaSeU0Dcis75fBJIWl2HL7DbiXZm7i3jLJ3o2rJaJCroq
Jl3Tm5PQ5KhaGeXPj3fe1RiMhf8oi7bDMrVnMaywRUQbcz9UHbVfRZ4dwkbdQN5shVh922WOg2uT
io2Xa8+5/FNVqo2b7s+9+W5hzgax+nhzywj9sMIgAMWq8qi4VWWL36rckX+JnzA48wpXwKINiyI7
3CwxXN0UhqRCSpbJJNZHc6EI0hz4AsWjHFWSiiofGi6Zl5nxd9RUbyIsGzYOiyu7HWUhFVYpuZGK
EM3lkhVdI/FqJSIGJp/DQqVgn1Z23ndbJcUr6fpFoNXCDQp6nwX2qV44RTSvJaE/ZXNk7nKj481X
z/JG4/BaEn0RcLWOhjRMkyFJSwkL8xoHr7eTvzPIa6eD7n2876/kKxehVgcu2nVDVxlsynag1cHD
Z0a72/yiAn2K9LdOrfcfx7tS6abKfbZqq9MWsm7f1AIBazdHbN0ud8U+v1nwd9YJAus+2GRnXaur
nIfUls7c+bdtGmGtF0xn60IsmL4g8Wj7R9iXNr5+p78pP90xtsv9Vl1Fur51YIUBjaEE+OdZfxZa
L+II1uCflVS+Jg3FSAkkqCs/0u+On5GX03cV5lGv8n2+caBdqxjgUyIZ6HTwD9lcndJiHYI7RB6X
TBSD+OQGL5x8h/mh0xQY17OZ8j1F2I9X9+onuQB1EN2GMblO7BH7j9U6gYOBLe4IHUO6o+vxO7fy
zx/HuXqUnsVZ7doBjUS4eEqDIZ+J1K1U24idRP+TwViyiKzKojBkrs4XUS1I/gpc1vQyBqTcuGjE
ueb4638wlLMoq8NFxSR5pB9OwoUym9Ho+Ga13z4OcXUTYoECuQ7ECvTXy/2fR3oHAJlPjj/FeHd+
aJv6k4kT1bh1cF1dl7NIy5+fbfcYZ58JAx4i7cXhM9KXp4U6mKS72anFg29nyGEkPz4e3fWNfhZ0
tU5Wp0aqX7YL0ZONnqFsAq7J5rmV2gtxdrvwvDXK1ZLJvoIUMcKAsOtKp6K1jjS3tzGoa9cpgmry
H0akCSD9ciZllXMjSUnl2h2mAwBlQRnWtrZr9u1BhB3c7SUvPfmOACdisxx85RFgAU7TVRn5Gx2U
9GVwow6FStJl2id4hj4WqtVh8hn102MW5RXuxrGGiGtvoAT6f0n7subGcSzrv9JR7+zhvkxMd8TH
RZQsyfuSlS8Mp9MJbiAJLgDJX/8dunoqJYphZtU8Vbq8XAG4uLjrOXZbW4ZfNXG7+XwD1EnG3Jcx
P2ApVIB86dbsM4AhKgGdb/dHGceJg6rxie2DvP6u8Otd7OUwo61ruuhxKKkHFAm8xyBAxf8IVxNN
S4dx+llmal2mWkLKEYehhvWuPeBFdquHaIfRkR0PNA+t1KG+XR8anc74cgswT2zBIZ0qcufHwDuA
PbdD3mKsC3iS4q4CTbFarzjXSzE8rNtPKeq5FFsaatmJISUHqq7bF9H3rux3+lhvMF6Brlr5vsuS
xxiIso4SAawUoJCupEjDirVdfKVPP8fswHvggBtxhgMvDuljBowQGmR32bs2+OM9PWBqD9hE8RUQ
obXUj1e8kiWFP5U9O2A1T2Vn6PGe6GGyVbZJiEngQN6uiVk+UKQtNOS9TFWe+T6Y5CurqEADa5sM
D1pfYviGbbNsxQovmXsAqv2vlI8C+YkRLmIdqMI5jPDggKmzoNdsBEErAJ0B/F9l4u+d209xMy0l
QGFmmBhtgvTgPPA2tEM1IFfybRYKMEl5H5Wre8DKAP+EbT83Eiv7+aHaJytNKsD+9YoDG+FUIKTB
JVEyzwRP6OdiFl4YxwLIAxoH0QZpK3N7SFMCiq6mYR/++AQjQ8FRjDem8we/vhu2a+v6aO88v/kQ
aKJHF63BAOWa33wtLkAox5MqMI92qPjoBtHA+KCjmJojC6J5yhM5Nj7b5UF8FYOrysedOa5hFC2Y
4PNPMbMMZZznDmCsUZeDq668JdepBxbwa8Vv0PClAcWreGm+SJ75yH+wHa3wGKA3NWm8z3f/8m7i
U1iYD8R/bMyrzy6NnZhO01gDQ0WZbLOrSa30zXpv4/Ih/5QzvzaZKApQwnMGDIJxo3uFD/Re+H3Y
cbbTt1bqrmZPL2MvB465aQIzAj0CijlbGUl4x6u4Qa8j5n2+Gjf1wdlMTQHtFThLUgBsecLXPPNb
jvdlTcUWzK0DLC3UMxTlI36eCS8slstg0i0DIF0jKsLcaeHnG8kr9hOa7QR+hZy84dUhe1xPuX0E
AjMFB6SoNgG5IpUrOzPpEWboLaPSS6jWBPgADq2AhqBeA9TEdK1g7e+Sm/XC20JkjdTb1EY2edyW
Oa/81WA1LfsEcie0L/W5C2kIQgM/+b0N16DoLo3Tmah51Dlo0WgzppQBY9oGiNg7S6ggCFjDgJp2
6mwnAQOHlMs0RQBQxAuIK8zVj03XoQE43bW7JuRb0H5s6Watl+XyxGZyZiFXEQPFEMCngJT4CjLd
sQRwhG9ekb22RYkjCaaiYuQMGIRRUddYa1D/uHyfrXKmL+DX5S2CmGmV5XWx4dtuU1z/AbT8ubW5
NANn60Rm6dwdkgA+jM5+SJq61MHaMM2BIITB4PLzNLgACvpVO3DxYM9Ezl5QZdAzMyY4QuGVz6Jx
G4+906sY7m3v9UDCc6OXOlx3LxfFAi8U8KvgPrhIeQLofVSLYsKU6fGWlPELkXlykArMWVeltdL+
cREzTWs8ETZ9mJOnOuoaUIj20hBoCgM8TmW+JomtfP/88C6u3EzI5MefCNFVK08Lc5pjAD12Lvng
BNmQsdh8LmVZGU/WMrsKSp/XBpswRuLmccgQlLRjGLXxpoj0oErA6aiCnAAk39HqENZFUDRb4Owa
KIBwkBQK5ZQrz3nQNvZrA2AjZCbGLaYlUeFbu3gfTRgXF+/nWuevYtfKgP9nkJgfxF2/GX26paOX
bctrGoC+EhB6wNf0+ikwg090VELzbQIRzYBbBR93QMPSOgr42gF8WPmTc5YNYQDaAZprWw9FtRsx
tz6iPQbwB/1GsFsUkR4d68nR1xLBK/o19zcz9EaDtXaSSwlIoPaq82pKK/HYmoxZGBQBvIEAzm8A
xyDAzfXEJxpmwtqVCvyymTs511nEA05uG08wxEyQjNpBAWvIZrI3iuc8ywd5uzYEvbQsxLHoYcU4
zDQ7dX41SUU1m+q4miCvAkczoB+rva6trGrJyJwKmTmsSttpqjTd/9J5qNT7Wqyh2K4JmB1Op0lY
SDEMgSGhf7X9na0blyWrfLqG2cEAAGTkWok1xAeau8aXZDs8geooOw4ADAyY6opDuQEcVvo3ktWw
LqeipzM8uVYGASUZwCwmnShf5TJsvk4jgszH5ICMwSxX3a7n0i4z5DOh84ehYajtWWJq7qfXEvVi
MLvcg1zNHw6YF7Y3SBt6VgzQttXc/EVW50Mysu9oi9WQHZ2pJJAcBqMeJ8ngVx3c8Yt5JYPJ+G58
qffJIW02bAdEd+NZ3RbemiIt3j+g3P4pfKaqwNcRaV3j/k19Iv0jpsQA24FgGUPMLwrI31aXu6y6
PwXOVDejFUkGi6MtPt+BLwoE0Gszn2sSZpoLTJc8K0zsZ8zKA+9QaKxAB/OXY/HZqc2U1KmRiS8E
1jGNbAFq6g//rPPHEZ7nlO1dewKXHOzTk5opaKpmnCkDboXKrWtDKfa6pFwP+qE1O68BKzbIy/Nn
vcm+r3gZk/rNX95TuTNnhmosi/DSQS7mxYx9CfUA94SLQtXVWgfERSA629OZQ8MzBn6XCQlSGFro
UAV8PQdYNw2jXb0DnK6VbvRV5Z+5MdXAbFaaH2co8CC4LYABgIBgoUOqoZ71uq79lzNE50u0Zm69
aKUhLVvcN0yFcDfdVbve3jmdh0TyJgmrH8VreasoofJDeW7D9calxfAJyRwwrKgA80JW59y2gkdU
o2YC+aANTEA457LXCR84897yVyeMbQT6v4IEuPjsnoidKy9YRfNksnEFg2klxwoXsrZWmhSXNxfs
BsBHAOEugArOF0f0ztG7DpO1w1V7AHXStvAl5Ks8xSV3TpDt2M545/fsQd6v7+zlkMV0sifCZ8pb
UVTKRwLhYGHG8QYT6DJ4Fo+xh3RRAIBfX2zoDpxgGDqvASZZ+gimdmujLZd17dnHmOk0yNITvZcA
jpfupvZsFhrXE5qJetMBQEDe2vfJy+cG4jI9dy5xrtJpBG7baHquBaA6y/upS8A8lKH63n+TPOUr
yKaqBm1/iW/eR5Zb+ciqu87v40pXy6KG/dx+a/aKgs1qREsO7rJWiV1ujlf5OOx12v7VpDYWC+wL
5G7QxYl/zO6PJbS+yrpuCKxm3NSCbcwovcvq5DXla03TlwOTM1mzSwNgwCQth49BcW0zzQvxPWgE
ge2f3yShCRtcXZfA8yYbw4NLtFl7R6c/Pzf8gIkCKr2iALR8DvhRZjaaTTITIZcDcjZA4WQ2Gv11
8HYpRvi5Di0d3qmo2ZOtVuD/bWUcnjKx3jWvVgTK1CRaUZHLEhM2FPlNC6lsCxPk894gcHwJ04mx
ofnO2PCHeDNlVbUrfZMGyc1a3m3JDXHAHIAdBGfRBc4F2lQFCmfTY9ZUvgKK6aJWVrZtUQQYSCY8
FOQQ556j4DrLxQQAWtU9ylHbHjv4+cGsSZi5h45cmaIx8GdlM9lL1Poqa/Faf8OajJlH2Bd6aulN
Cxkd/ZKN/b7W2MPny1g8ebAr/LlT02c4CSm4CXqeJPvPyTcegGenBG/0IIXq1sRs6/ZzeUuPAVq8
MdgBMBCAK83zymaO4S+N42Sa2p0m+p2NdNP7IlSfc5+/gEcRJZTxOr5xginJzO8cw8/efgHcZeFi
TXDgyAAjwY5PMrOKMFZ2E4PeFe492fIHbU/u0HpzsP3Ol0J6k7JfgMpZOE9FmVglAJfz0V5/vteD
PvZJAzLQoFKq0FFeE6Ve0crpHZ9ZpjMJs6fWKho2Kg4kOCjUgqEdTFsRMAqd6KV1UF3szcH7/DwX
fO8zgbNHlYI9zKCyClMYWaEFwl69VWtQK+YPJRilS6S9QHt9KFJrZaFLHuqpYHvmLtK8t3LQTk5v
aw9YDeCilqABanx1M+zQsNUo3prVXxap21OzAyaD7PmcAueFMItJZIu3Ztwp7rjPjvWeQWa5AQjv
mtO/8MzgwQD82NSziSLUpMInV1MyAMam9thbtUY/O7rbbVF4bfwguu+fH+Ki1pwImj2nTdnKoPOE
IM52Vce9IbkmyneKSnH0+LmkpVuHMhrQQzDNMhUMz5dkSARM4Q4kCa10e5gA4PqC+jNb0crFnTsR
M7sGorcUQERoCHQrTOq3SDXlXlJy11TLFUlL9hP1uZ8rml2AAW9XplYQ1W8ICgO5a21Y6ARodiWP
0/zBUPqfb+GiEflTIHL251toOqM5SiYQphNJvuWEPZWc//UsHabuJnAXdRrBm8M5CKNXQQVQIyaJ
EvCX2lXuElvjm88XsuSQn4mZVnqi33KSGmn2Bw4AvPLE3CT7HP2PHIAK0UPTYpA++IXC5kLUfiZ1
dqtskY8SiwANJV+BVMFDQTMEigO6LeOrNUdn2WKcbOTsYmmU9IoooRzRk6Fh2C4H9wA4vdD+fVXf
m/tksyZxUTlOBM7ulwr8z0zNcHJdBwLrPvWt+O3zU1u8wScSZlfLFo6F3Cdu8NBX/ji8xd0rsmQr
OaTFVwXNBA54L0DlOCexq1I7jVkKp2TqKKBXLUqmgA5Zzap8lCEunssTOdq5BkYtpaY+RabTI8If
mRf75gENY0H6dbVFbdEmnciaabvTjELOJ70DscZVu0MA6iXgRr6dRmlLH3mxm+jl75QQVRPg1aoK
hkULzv1shfnYgxfVwuQzad+MfNzE9LtlHpJuDXDtUi0gB0HERB41cW3MzGCVy1y31bHFaG4VWE99
DFaIai2LcandZ0LmpS6Zg8aag989MG6ikAbxQ12iBDu120xMvknsRh55+VzdL4FIMQaM3j70YQBW
EbgMsw2kmhBlnKRTWsq+quJgBGJJH/mgR+jd8oq9J0eCBoUPjL5kI4+HX8iMTSLOtfT8I8w0pwTg
dKrpOQJ4d+Izjj1FhpOuu1Y47Oojglz/8zUvnSW8HFQajCU0H9tJumposh6Msqg8JdqVFNlXfYr9
/VzOQhivAlzxp6DZwsB93Rh9OsIcagJD3aXR7zI5A9210YD13U0qcMID8CDp944Sizjgpi7o0cZH
y4LEahxML5dV904cLqGbOS3ciA+mn0Rjh8xKHDt3dmM7t0Dc1olPWVGVN4lNNLKyXdOnnB2PBSBA
oJQBJhb9T7MHBSorlRTOaEDsvchf0fG2sk8L5zE9xGD4Q9x02QYQmSmNeh1NdAqIw1gWykPmRXT3
+WFcmicVaLc6OgAwXYUc4ezlAHiokZMi50FJignd+SqS2YMozBGw2+PT57KmvzXbMTAkyxhHxeYA
5m92p5AYSop6yHggmeDlyI4F1cCYe50PT6T5yxN3aN46lTXTMQt4sXXDIGtQvpqd4bfEdnVpRQWm
R+9yQfoEpKkBeHWebgBojhP1aE0LuuGY5QD6tisv08jvOfiWAS/jN8aKh7agEnChdYCuoudx4ljG
BzpxnQAV01tSF/PAdgCL0CcIC/KgJ9H284NaUO1TMfMEZhLX6FuKUh6MvenKEnrMi5WdW1S7nwuZ
JyeFmaDzrks40HXu7UYEpOJwohtXjau/fovO1qKebxlKjBjjz7AWQsgW2M6jR5R4F2HU6f8oaKbd
sFpSr6F1EFH+D6C8i17xQejyN4QAEQCU36gdAL5kdl1HbYww4kA4ptsSbyjA1dLvbLJSBlpS61Mh
M1+v1ZVEZTqESBnoLuJkItZwa8DHlaUWiJiCyfDtc4VbUgcbTJSgt8YE2gWXKadSLDdJ1AWl1nvD
OHGeCBcUDVrx7f8maGYWQHVZSLSQumAYt2DAcPNiCzaNvlvjY166QacLmj0ODiielKHGFpYteguV
euJD/hsrgd0G3q0ORpN530ZNFauLM2wZKFIw5xJqoHxua58Oz/83ObP7oxmpoTQydkyYLKh64jUZ
sLVFGdqx5n0uasm62UBcB+a6g9h6DnPWNNIQUeJ0AQf4mOFQl4F4TBMrxm0hOlPxXP8pZg5v0yjR
0CklxJQ/nC/SN9AY8RS5z67zilfDy6/Apy6tTXMu6sOJzFnasapZ3Tk9aIgiEAMniddLK8e0IABd
w/BT0TyLwbh5kkpnEgYdCxmwzk5BryoVzZDAoqMrxZ6lvXPg8aDUM3XpIot6bk2zoqmrISU9ZkHa
gxwIYGb4E5IFQPpfefYrDaaTfs3eWLQEY1QSnGn4xzx1BP4oDA6bVgFiczQGY+QWTKqRr7vRTXc7
rHZDLS5QA3I0SCORqb5oahe6VFWOXqCT7Gh90Q4MfTYm6OfId3Rc/wJQx2XEC/g5IGaA+xujRBdj
qKmRqGBWjkQwWiB+MEjXXxFz+NLpBbu1of57jkH/nYjA7CxFxrDS+7ngkAHpRdPR9oVhsgt3ojN4
pRhEATNXLgUq0qcjGbzMNIMOECliRUOXhDkGMEkwNgEQ4bnBMiPHEnHRoFdXe6O6wYKsKEwP408+
HrvB7yx1Df5r4VUBYMVPiTPTZY2GOZh2hUSqBKB4oK9caXJ+xzoVJDINSrCfW6+F5scJH+OnuNnd
UFSDKpjPQ/xUN3sOECvQNoK/g8U7OXG+tSL+QrK8cwdsg5vZ5hpW0IL1PBM/e9pAGFNxS0WiAYP5
tmvbOyUDnoCDybDP17m4qyZGBFRYG6Cgz1wQpbaiYmwRlrJB9yk4uj3uxMTlZhoCvJZsPpe2ZNeQ
wsAzhzIlqq6zh7TpzIEYPEPaLmOPQgblWtz1f6PRG0yxIJHFaBZGOoFbcG7WlDrXanRJTb1uUWgy
1+Ib83eEpl51rVHf8GTX2akhWorYqujLBU6iQf4xcd+iQjbTGqCvCzaR6iCRjGnS9Hss0LQf+5Yn
b3R7O1mdX0gtXOoKhGLAZMrHTyjosziCiLS0KgVWbjKqSgNEignHvvMt22NA3pyQkJzbtaUurvSn
0HlU0SUpKWWKozQjglCJO8BmHf560Hy2snlgUTYy+KEyCCnkHxlVMeKMu5CuhGGXV+BcyMywSErG
ozSGkLyXbqqOXCWgaKs64a/6DcuSUHcC9AmQ8ebQ+GpGYocwKKbNU+Risp1AsZQAulPcfX7PLn3+
aUl/CppzAKWionJqId9FAcjFwQbaEvMhHcBna1TfNCI6byzHL5/LXOi9moSC+gJ5DgwdzbFdGlHp
ktpjHyegwanhqzZCVWC0q/Mjt/SVZ2Tn4QC68n3x16cjzXPZ086fhNJdD5a6Lse9M9wJyiP2eudO
H0Ij8sH857fPU7N8UvmgJ1OA9qmu0yAvH+3Pxc/s6MjAmSerWPx0BxOM1cpZMFEfwDn0omFTuX+Q
S1N7s7Lrk3aee1TnK5+Fd7E0qJI0eVR/gJjEXveO0TZ32Ngb9dtaMXOhUHYubWZqENc1rPrDf0OY
v58GobKD8Gs0LYv9Wq320sc4EzbPFLO8saO0hRYn9LaMtiV5sehL1jeupfmf7+KyMfvz9D5KDCfq
o6E1k5caNtFs7kewQIq1VM+agJmN4SN4uVMJAoBI1KT9UxJJ3z9fwqXvic1C2n6qtiAjN68RoFiq
YrAS8POtYjAAm1uZ34xx9yzH2njAtA6ICQeGYSdDyEEV9/3f2EGE/Jg8mIJYkG2dX0BE4QxkrgnO
SkX80BleCbiAz1e49MwhmgTCC3CvHPi45yIwPF8BhVJGonmowtqufOIwt4xW2SqWbhSwXGyA0H3g
Sc/k1GY71FlhTHiX4pmiYfZtmg8bg4kUZg04d9FowomeUCGB5oIE9Pmi5ER3EmrYYIkOkdA62q/G
y0YKOMEcHCb9StfeA3TfV6mrFH9nO08kz1SyKwBTCXgNTB30ksuraFcWjmuoL3/j0E6kzByiSAV/
aCkDWdOkgS7FmybngJdbgy5bqELjvZHh/ehTP8mFyyfiEiWyCRFHlxngh0jtXJdSTPws0/WvdmQi
2KwjaRsDfWwb6wSUlxLKIjJ36FNjN5iILcRwUzkVidzP178QR+CTofPDVnG8cApnFwPEbHI2qID4
RU+NRxtt1wzwrHe5nYbtRF0KIt50Y7Efn4tdsgaGjpYojOCi4jBHJTLjLM77SuFojDKv/hjkVDf6
KlPNovqeypkpUVSm6EpjH3J6v+CeHkwD3ZFfY7JEbDC2D5p3TCL9AuTTpDjzd+9U8kyxYtFFmCWH
vZuc/AnWuBLf5R3dTd5uk2xa3U/1FRu30PaGswRLlKqYOqaA52mZUiuaEVVz5GtBzpbdWS/lMXky
vydH3njq7RgiAb6190pQeyCbR/eWa97LAFu+XRtGXpjmOfsgc/hTqwbvV6XDFPaKm5S3SRGqmKzx
Gw+ww1713GjfDTlEB9wGLBor6eQlK3yyB3Po0xIUsHKqgTko0i24l+pLUxtbcMGvITkuq5YJ9dEw
PW9ctPLXqgGUgAZ1xYlgoH9Mbwtf2fMt8ntBsRVwKdvQlN1idT5r8eoAKsCC/beAVDgz/0nD4qRl
UKx+jIqtMXXiuTYQgv1ENrMfoCnPDllilncS7t6hkdpi5SHXFxTbnKDEZDAmAdJsZjBs08ykbsr9
dVH5XXZGcGljxH0l9bd0imgURogK6nlDncepJQI7lsgDFlndaUJ1mQPUEnutr3ChNowOMQvz8oDD
UlD2nL1uhaVUhaqUbZBR8mLz4VXInLplXVx1RNrrNtmVzMB78FaYWwRhgc4BwNcDebKSE3dATzgg
BMz2qPU6RWug6VJbbkJDzlYnfhcOHQ2tyBICgwwJ13kapK8Fur9GQDoabnQHhusBOtfcqwwzM+j3
KT0rSF/rZwJGbVcC3tV2reVnybEGdjJShzqeL7R5zE49inisa7WB4mNdhvkAiHTZDgiNrsEfjqEr
3GqWBADIBSc834tWeRiEshJKLCgeCEsdWDckS6eRqHNXxC6q2qYC6DySdRQa8rItXTGgCw79mYTp
E5y42ZHQEubEyKmNhEduRSUTIJnDdcpp2Ev6g6aBof3zd3BBz88kzi5zbjANfEIxILC7Q8OpZ/Mv
FVkjjVkUgg4IYNdMhf15pSOuOsfgHZwPVeL5fW6hOtRmY8ExGFKuMWguyUJqGT0EU+b1ouN5bGls
kAZoeYSlGKcsb7U2DrN+7aSWdMFCNdUCJjrw7ObqqHY5mDhsoA1lFrDseZDZqwnWBTcbGatJ5W3M
mVyAWrd5E48oHE/AiemjDsBnAuoN250i9T+nC//rrf9v8l7e/uEYNP/+H3z9VlZDnZC4nX3572Py
VpdN+aP9n+nX/vyx81/69031Xjy09ft7e3yt5j959ov4+/+R77+2r2dfBEULTNS77r0e7t+bLm8/
hOCTTj/5q9/8x/vHX3kcqvd//fZWdkU7/TWSlMVv//nW7vu/fsMd+6/Tv/6fb12/UvzW/6vpe5G8
zn7+/bVp//Wbbv4T6XgNaSJ4p0BL1mCcxfvHd7R/TgYbRgBDZoARnZAMi7JuY/yS8k8gEgOcw3Ym
RgC8Ur/9oym76Vua/U/gFIP0G63xoOMB/9Nv//u5zs7n53n9o+gQuCdF2/zrN5Twzt5Ba5osQWEK
rBHWxCIBFNtzY1GbDVBnrS4N7LpI0JZbxb5h1/wGkF/EAxljmSHBWX9v2xSkx1KRpmGlOMmXspLo
jVkOA9ARKjHe9UPNtkWikhvGkvaqBOhI4VWJ3np6JcSOGal6G9dKg3b3KH2iUaYDd6rqLT9LTXqs
jIrcNZGEpiMrlimGNM3+K5ERKaA5PQWQaqe124GTaiOZnfYDUV6641Y3uqSV66PZJCLMWaK6NYvj
e4NU2gTk7LixZDt7VC4xbKJiQPpgGvyoIwm5UehoWV4hZbXfKRTId12TbHvYHFetKnIgggIUpgPS
fMKMNwwKkAkgJlP3ttXKX1q1h2tqx9dDy30za74UlXNfm+ZVr5bVlRY1ldsOY/+si4SBD0C0z4Yl
tViu0opveqk2YJZ3RO9Ldk9vO6wHPflxS26GgrMc4NM95vpGrsAd0u3KrZv+B+0ohrYdOUV5K9Pc
uohoIKmiPlZQp1s+DJg+cgDkwDjB/W6b5lZqo/r6w7fzkhz7FDWGtauJgl7GMZdM3y5GDHuJGkiE
ejTcA8WcuUSm6MvG1LPiRSbRwWaaN19JNUqHTLWyY1pi+BGjrt/yxkyAmtjpQP7WRoA75bqcPxld
XIX40vZAR5J6hZXET7y22dEgpPAHi9E7Qx2+OXomjrZe0iveN4UvK2kSSFXLAKGQt3m7qc0xN92h
E7kvA9XpmBhscGmkNk9doseeADDGFVyt4iXDA3Gbt5GmeIVWt2EtJYrrxEb91ZKsdDdo+B9ATxvb
m77k4x1Ks6mfKG3Sebo1pk+KFCk3WcEsjup/BB5vOnYIn9GAkoQdJg08cDTaNwhax30urOLe0gka
R6wB9UWgpzIwvSaCJF4cc4u5VCLcl9EB4o6AcPPB5WS+6rGaUuy7lB0ZRpP82hnZpqsY6PAyXljC
7cjo+EZRUzVwtFp7tYiRviSmMzg+rkj9pgwp9YY0i7dCUwDYpbe5vC2oKhuuaRQY/tHL9omiLueP
INxwuSxLBzMfBjBvRQaGRtPEOKY2E7e9yse3RrN6qELf7UY03X1LWZm4WdFGiB67wtlVHEmQmsmJ
4tGhsvxhkCoQalFJ69zCKqQrDPzGm9HoAIokqSZ/LhSTHBqjxn6SMYKN0EfL1eioI/NbouBUiBH8
rVqt7GuA5fgcy9zJLO7vNLRH3efCkPc2KdUfqNJG0MlYGF6HRq2tpRH9NVcjfWcZiIA8E8qNrIzJ
bRgS503TsjysTYVd16XowiRyTDfvW2lTGLmzMwwzC+qhyo+qIdlfSIRGL8A+ijARBUF4LAxSIA9A
S0/NafTKGBlUl+o5/6pEpXRNRpKH2dCk6IU0nZecRGko64m5q2C+wNAIvbphVIo8E4HYFZGE4tak
UgtP1wF04sqNalwrogOSqt6zI5cd+i2JdCJcEJZVQaSx4X7sLScctYHvLaXNwadhOwdL6fujwmrA
kqqs02KAGVBzyzJBdprVxMcYhXe3kIbOYxaR0Ck1ToB9sCtuIQsHiHnRsMV4FoZinbz2m2HUKtds
M/7YVSlY3IF4g5gDtfCs7tFVH5dooM6lZkMU2KA8ymhQRwX/vRZt+02mhKAfmSUHU03IlV23it9n
UkNdJ6kZ2K+d+kClRkECN6oeuEirp65Gqr/PKifzWM5eLFnprohA4lOp0ps8cuxHzFkNfpsKEfaW
DoS0wSHu2BnlI0mF4So8s/wxGZ1tRYr9qHWymyEtuIs7lm/6iALy3TJKPwL4/04yxCj7CbV42OS4
3sDz82Sh2IfSUMTvjjQMx8i2NmUslIPmZI4rOq7utAF5PbsT95EMWxGVQYFX8YvZy7obc/OLUpEK
rxJPv2VaqAMkr1ScQG5xw4sCjLMys/wiqcGrBNMbxKRIvxvUcuOkYyAVTXZMRweeo7fHvMsDoevD
EU0rQRn1PyRQC9P8PbKAhCwX8UbuszvklNGC2LiZpe96rdL92mgPuWZ4SkxM/BbZZyAl3iDr8F7q
+IeEJIAfqfy54fnvQ1LvbF6mfjFIr3UWHdCMbQMdRkL1syj8tnxWq7jGs0o8nfXoBSO1AdvZb3mL
K6Tl96l4M1LzuyG1G2KMQMajufBTJYxy46YRTIQM049upxVY0LDLkNkZWfbVACmpypXQ6TCnbBKY
32aDfks0bZo5gHSVl661j83A3pjAQDE6kz29cVzAT6LzulaRMlEPMsekvl4j6lQsYNtG8k6Pca0F
bEzjaCDwkwKF/bAEdVHvBEyhTf1RAeVRku0knroNiBjquPXbovD6HFhUUvRiqvpTGpk+EnOwXEmJ
tDECD2Da3A7UKo6FdJ/Rbk/xZhSK7Ns2HiFuA/9XorT1VN7pXs3JNm3VTWb13HUYbfzGMjNf0Mp2
84i+KUCsUdnvnPPRzZW+cNs/oLM7LcjU9N4qgF45yBydGOiDkonh1nX2xPGUuY1pbihH/3EtrmO7
ujZqJd6YcX+bKvBouJa/5Vrn2cOdRhtzM9Cu2OZ9/1SY1mOmUfU6kwdg4zbOUxsx+zvp8TYnXeJZ
FHVMC29/ZOpxaGVO+8CI6ss1C81UM3pcc9s6VEb/o8+MIYw0yd5LQnOpM+ihzqIngIlGeC36aIds
UrtxULQ4UIawwc0GoDaSOu5CNWkOrDayY0li7hUySsG0iqNAkhkNqWLTTdzXOAoEaSFvhPHeOPbw
mgz6ntUtiARBVx4qmtQcuRnB3eubyrZhbjnxYF3f656AQSj5oeUdNVyUIDqXF+wG/s8BrYzjF9kG
gXAqVN/Om4PVj2axyeFOso7IuVs0bVVAFanUerHdJtfUSDB+Iiho1vhQh3VdSB7wx6OnXpZM4GLY
WXmVRmrt87HThUty0FYCGu7GkksQVeeteqs4Ej8iSOfvddex+6gw4i86XqwNGl/w8lM8CS7SR/RQ
SrLmOkU/PEZ2zirApxDqVQ5zPCsDaDOKddzrtUh3lbhPrnXB7atmyHRPB6I0fNghz1zTSvm7KOwu
TDuQpURsvGW4X7IP7hTlunRaO7CqKr0SdqTsSy2KkIwoOq8VsvrSqWN2UHMT6Tk4T74C+sHrCl5z
0Eqp7FbGkN5ZZWq5qpZLXyj04GuXZca+H2ALHEvv9nYbt55QoXagQ36NtB7QslQqtrrFpC1hInON
9jslxdY2o87rKuXZrgCpHyeBpYbDmLyUiXlljz8iwTy0g/xQ5US4bcUAF65iiKWjh7qNtmpKjpHq
oBrdCy8to9AeAdYv2Y8t5e8lbZodiF8xfqqL32s9SjZ12t6ASH5Qxq1iTkTB5RBShoYnQM5lKSh1
Ux7WgiPNa4/2LsL75jYwry4XGb8xwdfsKiNIR1sGT5C3WkCcMQdROBFbA12XX8pJdwQdScDT0kbj
gXFbJxjNsPRscGU5jv0UtbxHHuVg7jJtk3yXMd4ddE0LqjyTl0hImVm1rU1qBYbc2Ld4wOieyV3r
x4AG8CPRWqrbIvbbokdf8aW+VzdxYWXv7djB+6s1BzT2tVy/jlqPUYFIV8VLiovxGlUKUdz/T96Z
dbmpa1v4F+kMQIjmFWNju/oklezkhZGmghCikwCBfv2dzj137wonLo/j1/uaBtNIS9Jac32zoa1/
tKyNgi12l+URvtU2LUFPvKesbhJjGtyni8mIudPypxIundvGcl9uqsGW942VHvaCyH1L6Y0Hv5qD
x2hw0IYg4PtdJAjDNYxSlu4jRRT9SseisXjFBGFv5kHai3rcaootQFKpyMkEVZwmvUvrXQttzb71
OrvVQxEfS9k3t0qU5T7Ox27fExZ/rFoxvABdBM/tuhf7fm7QzCljvevqsTx0kTu8uJYUN9BI5I90
dhpYohXuBkRuv7+dWC2zYGhAF0G7zr5auv7Qm+AvOnlZ5JRzAgWODlNmJIIpDPi2qPubv6Y2aN8R
xzU7Cx1vt8NMdN8ZdyRJpSf71RaRVqmqQnrPRY29NQ2XlPnV9Enz01KqQFAYBFKfeb5om9RTM+2Q
GMGpdsCOUHYl9hF+WeuNNZ0CpUt+GoMYZdCucz+TyIOZYlsEZUJAKdEbhRItwnJucJh1nO64+HI8
8qh2foT5WLuJM4zx0ZtFeFNbBuB5rgpyPznYfeQq99HYJoL8WM/yLljC7sXr5YvfKZFYxeiuwl+C
949VrOyD6ahVI7YzBS90Y6WC7IG1y67xFPkQ+1L8LEUM3VNY2KzJI/ZZtrXZIF8unxo5ejceJOJb
RM/xWXj+BCAYC05m42LCxK41A72gQq437iccdmM7Bp9r18KHDN3T4inILZYegHK2oqwm7JRNhAxB
ZeSxypm5aeeB7elEzZfOKRDQWvTaVBu8qOEL97qXyhm9x95QtHz5cX8Xx0uFrotCfBaWnohdnV8e
J8bNHfAHSwqz6Z2nmP/xVx7m3wmh3xIef2ea/n8kpKDseysldfdVfl307zmpX//lf7NSrhv/C3Jd
+GcAsBABsIC0z/9mpeL4X6i6YeeIogyIxm4Epcu/s1LhvyicB9FFDSk4Bc7lpAP+d1bK+VfEGLSN
SM+eVFcOih3/TVpqVQIkJ3EvWiCRMvs9G9VMmHa2yumBDC1YgQ3yBklOSP0uRErgZogXBrKz75FP
wTx1aa2KRSSs66sDJr/7NFvSHmk4qFsiaHSQBue2TU3rOU/4MHh3iLrR127U5oAkkxXbPEJeZXGV
bxMka4byYEJ+SbHh/S4S+/tR1l2eca3h8uGP/qGTiwbMSUTdCzxk8inJGfHnLfM8igxFGZAxrahm
t4Xqeg8rncurdOZj9wITmOijrYN+BDhnFlEixJAXSRN78i6vmffZkCi6Bxwm+oJvLTNeUoiDaTfX
XyNrS53OU91/XswQ7cbQIZ/GKfJvLa8u0XB/r+r884QrTZQxA4SDaHU4VDyWYeJHdvju+U3tbITw
yDdBW/mJWQgTcEzGJhFHkQ55j1ej+t/z+3UC8/dE/T+/faqBvKpxzKwZerjt2gOlljzG8Mr83Mc6
/2ua+/5Sk1KAa/1TA//nN05//uo3ctLNLNDGYnDR+XtIl+ZbCVDr+xCGojdxW85y8/bDrAp5//zS
qn4C5ActxeTTQ4m39xPqieidypXzPCgv0ptlCpd9J0aoagPHkCc5x+FDFcNuPmGqcJ6juHee3WmM
vpmJT3vkCDsOfL0fi43qPDS3w6AKCmdUI3+4pDS3+SzRHPn2rf9eyfjnzlfp4xabKOg8YJRgS5Y1
sT1iTl9o2jl36VWhbFRGeflih2wxIWC4zd6tugta/nOXPhVNXn3ZalCNb8w4wI25f3Ad/s4Ziytf
yKoWi7obFZz2uGtdIbXYp7RF4eDv2sIfhvy5m17FxtBfCs1hxpqBA7HjFrCJ5hIS58+XBujn9/cR
BxK1hrodMo84W9SpNtIZ02vuGj5Wv1+6ApTFhpEZMgZr6GpBnUFcqn+fu+tVDKhhK1GjuHLavtAn
pFtfsLPaXnfXq6mPQ+tgG2RisjaKv7VSpEXQ/1fagP+bMXAW+/2FNDAJ9wU9DWsCc9mgQRNLUntS
f5j7pvh53e2f3tir8T2PnuPmNX5j4JPlCfP7+CuNzX9XvvznEVYzUwqYxJsYI7FekH9Vs5oSA2+A
C9Hw3GddTc4mjqR/asPIOoGkQWS2AxIc172X1eTU0q/11HWwR5idFL2tVWL9S5Swc7e9mp46MCeb
ODFkoaff1x1LhXOJAnPm0v+hVWlaHLSacsgoCmYtzN1xJrrwsk9z5T/XOPC9fh8plpQT1QPwRVVl
lk95Xbn7HFDajxJZr+OpJPGuiNvpApzi3HOsJqwSS1tx5HoyU6PG5cJeZfEvPMe5S68mrD+6KA0V
BV6Rgx2S8TMXLbhXDZq1c96ECep1sdIZr2ARFgjkw6688ulhXk3TukNCoFRaZ1BcfoTk9i+Arf6r
rou/p2i0mqIL9/MwGjqdhVywHTRYVTK0eXMo47LfhGFF9te9nNVkFd5UThHUwVm8LHBKReUpGUMy
X/lVV/OVAyJW+zClz9Bn9yHIkT0jj9fd92q25nEBywMv1lnvqSXJ8/lTPSHpetXFw9Vy2jWlrPsB
L0V6waYTXSb9cHfdpVfzlcdlw92u15lijgL1w4/TcrLFde87XE1QF8ZQSxwGGml8KKK7OZNor7ru
xlcTdG5PbuTyNFAY/HyDoD2qdrh0Gjgz+8PVmgqVqlzadsBEiqdNFMDJqrikfT536dUc1QUvzDSN
0MO59ce49791+SUC27lLr+Zor5nX2HnWmQeCcoU0ufJMet3bXk3LfmxbP2/wISuCiqH3OVqCKwfg
akq2kjWca8SsqKEHCB/Bm3934Z5PY/gPa9G6143UEZ2bFmN7omg9aSNk02vsczfGcPnkLDS+1QFH
xr2cUAhNKi78B1cj9xgOkIokepmAcWzcgv01RnP0mdfQrco6oGkVu+FjG9Y5h/NNF37l+ULelVUc
7MkciGcHTL9NXOpEsgr2AG48HSwdSFowynaqR8F5nHq+73hpnKR03PoHkn/1TlfLsjcecowzAbmd
QHwVJdS0wSmnOb6UkkVI4UYaZV3ReeGHOWiQ/Iul844sQTskTkSGd94wwhpLt4G5boezVpQBTbio
eMJiNRRsk8sm1Sq4LjgEq9Cja7dWFNY3WRdH7/LWeeeAr3vh0//5y6+R29QaEoCfo7O8PFSeTINW
XjcRglXYCVDEHzoHV7ad7RJWjt946Fz5rldRB0KHOqhCqTNRoafD1XBERn78/XWvZBV3wqGZrXZw
uKFtfoO89LH1/jtizd97g2AVd2w35vAvajBGRjNvtB+BI+tWxXVHp2AVerhtombkmMWhReI4WNA2
fsnE4EzAXHfxaKxKMfJ++JgjnOSIu/GK+bqwFqz2A5yCk9VKT2djEcGsJkiNvLQ4rXpU/n7fUOz9
ts0jUzz1KJfqbI4X/jW36GdHfd1Puc3jDxKxwE8GG033rhT6WAucpqiT99dNLbaateCGog9oEojX
3DU3DrXRlixUXpWjgRPd748mdNf4IfKb2Haj4DLfmu7KictWExdrLof5sosPouW+tc0mLuh135qt
5m05moo1NYaR65cfnMaF6K40V76Q1bSFXqUaJRQeuDZ5KEsnq/V/BzX9Zxitpm21BGoWeasz1H4e
JdTC5CQZuiraIHv/2xCt9axcdrrteeqTvji6/ct1F15tF6BMsxbNkHgf8ZwOEOLYiyngM9FgbUnY
TU2T6xGX1uKuL9SG9vpCCDuNsT9sRNZdlq5LiMHAHg40D6ftEEQkZYuG8iGk80NHZXHdedhfzU00
clgGe5nT3NQ0qfLpKRL20ic9aYX/+BSruemRphtlX2BuWhtAYT7bLXIrOfJ7JRS23VBvvG5xjqpR
4XGeZrUbmQ9JGrpZfqJgF+yvGgD+ah53M/VrSPh+TYg77kA0A07upWc8MwT89UymXWdaBysZRKOP
cz08di6/cIBeudf+Pd1OFbLXh/OiGlXsu1jHBlNBaIAkoLxvZ+5tSFDluxLVMyexQQe+U3CqHJmp
2vZzRw5RqeP3qNsq6LWC5th3sYZEKIgfQ7Iw7GXxKnpIejYOlS0s0QoP2hJUU+tQXWqKPPdWVoFi
iYTXhzXuvMdWCtvZZLz6ha/ihGyFHFHswZiCWmWJvyDVfV0EWpsELyW8GwKGoFwPdE6mBYJLb7jk
u3HujaxWd7cgeA1hheOQDu4c27z3I6hIrhrga9qED/EzjQKMQbVIgbJLkwU6+HHdtVcBQha9J/wF
IwZh7jhBbrKp+XwJLXrmpdBVfPAZZz2bu+mg+rb9MMyTtylRX7ow71fWvH/PH7qa+P0S15AoR+Oh
j0d/G0lIWaaRfF5g/LrT3lgeXbD/NrmonJux9vRDSVm7cVq4fI9es9yghjIeBlFGe3d20JGI9jno
ogOxXwQk39e93nX4QDky6tkyHpZO0czBENwsCMoXBsbpPf5hFaGn9/4qu5crkwdBZ0/yqXA+TorV
BwEh8MPAojIlhdfaJHYH78Kade7XVpO+9rpKL8LxMhXr8d6gsf82hjfw3eJG+o4H9FQGNOF8oU31
3NhZxQF0VHRECeTo/bCNjt4ILs2Y4wu9/V1O7/9Pb261achRVAwmdDoeZCxhFu0MzqGYHJUuEzff
3v6Jcw+wigjcUSefn8jNlGVoP6yrH+XUXKjwnLn2ulGNGTBSCMfRjfHlZ1F2f+VtdVXhkv4SG7wa
U6eulq5scEwhchc5L2iouOp1eKtYwOKlRf0P0s2lqb9gl1PdQzd+qRv23PtYRYLBDnOz6JFmDWbu
MABLE3KgKq+78/Ucrg1DEQonkLrtbpDWTbSIsusufXqeVy9b2EZ1UChBjNIM8GN1kNh+P6Eh5crL
r2Zs7M05GBgWw6Tw7g0ODmnfAcn89r2vkA1/h99f25pXN6/QGtOd1OMZzDDEIQxwoIyisdiOrece
Kwk32ZoP5XeBnd/7vg/KrFERuYmbjuxmY+AOYsL8iKUyv3Kv9kv78OqGqHaawsSSgscAOUwwoXEI
3YWHtx/3TMT4RSZ/dfECbTFt7Al94KqFcp8X0/iE/jDnY+SX8vnt3zgTYX/5xr36DVrU7TSTWB0a
z5FZz3oJ7IBs3/l0MWipDgpILDz1/u0fOzNnfq2qr36MuUtD46Gg2aKKZ2ENLJmrC5c+c7r5RQR4
delmZj2KlYGXYYbHWRcIPwH58h5mqcW2ORHGrnuC1aynnmVKat/LJPV/Oqzeo3x2XRR0V3PeNgQA
83FSmdvVzhHsgDxlMfSi19346ZO8ej9qCXQFwhxE9QQp1OnEDXN2b1/6zDA9CeheXxrNQV68dFGf
AYMevfdnPRx5E9CvgBOTK+9+tTKjlc0u/cBVFqNV5ODMvd0aN7zETfxFLvjD0rxGOMHoVVqvsn3W
zjRgtxAzk+e6lXITcQI9Ehee+gh8In3Eka+8JZONikQA4QlKpk8flQ1lk8BbYbmDrZX+6eZjs1vy
Qt2PvHYesD9pdsgd1ocIO0XBY76row6m3AYG5FIMvNgB8ok+tGCht6MIl7smiNudX8/tJ80AMkCP
qvfJqVxnF8YVkIRvf7XTh//TM6/2Ch3a4PpFFCrrG11mXlzd5Ny7Ummylgk2ipWW87nPIDcRieFl
kHh5eKm8v8J8/L0MOKsTxGhiHi2KtwfUgoNjBUXoVvh9dbMoyTO5SATLmLvQhTO08aHl1ObeE4FO
fKubXt/kbUFs6mHb3dxCDpoDNU5dvYlt0+xEAO/wzVVv2FltP6yR3iJs2We9Pi09Evg6pjt13fdz
VpFoKEVn+MDBouxF+Y6TeLxxSXUpiXNmWVjz+Dja9wdSF14WljEs5XVHH7nGKhH0efwEOWL4TNHp
+untF3UmgDir2AQsGCqcJrYHiW/yaYqpuQFvbH50IFHM3v6J08j4w2hfGzY6bcm7Urr2ICri3wwm
9D/WELJ/0A68ljsz49w/eWrD3eIS6/LcG1yFrFDU3jSUroOuJFsJuDYYXST13FHI/nV+XOrWfoDT
N1C7bz/hLz7jnx5xdb4Qo3bicQosGkbRcZLkjQJMzTho5jNTLFJU4/KtKz0gKikqaOPkhBtYfaEf
BwyorPatfxNWQ7st4xzQEiMbvAzxYnrYaCSynGpACev6c2HQpNsSO9xPYdebneNrfTuXHI3huQke
vEmHEOrXUj3GKi8ehhZyUpXLaId9G/zRhwJdMFahC6hYArMJBuJs4gUQaV6WX4aRtCk1Izp80WJ5
YXE6d2Jfu2WB5JU7PnQ/oGZh9m1sXBU/FbHMSfyaky+YRcUBFl5OasrRe/FpVd4Fxg7vOZo/PxIT
dI8cq1kS5Oj6N4C5b0u/iMkmrzj/OYz1JbeKP4dj4IN/X0RF1+LkFuDUHpzO1agdwhPDLS5sJE8x
4T+HBpzrfr84d5BYj6ClPYxoDgYRJ6J3BfWHL53fIHPqVZf8Y849xGku/LbJmGARkc/jwcxKpmGf
z+mCVNKFT3nu6quIxwbR6nGW46Fw/QXGcdSivY+p5RKo8s8xwltrGA2Ms+J21CPauQiQWLP2nfuh
U9UTB/hgI1vaAusUL8hWeculVfj0ef/0ZVahrzMD7YtmHA8NCatv1OXox/faqNrMbRGnaGWNv1fa
OPAM6+v8ZmlObb0X4sWZX17t2nKoM/MWi92hc+Ivcx/ckRFQgrevvbLX+r8FGrYavw+EuK77eS74
eOC6RucdIA/TDdo+5Xe/G+tdUYNuno4wpUzBmHKyqg7YnR0683UYcmgU3r6Jc8NlFQ9j7Or8qHSa
DDP1rwkhCuwF9xJk+EwdwltT1OI8mmjRh8PB9BQ5Y1rdiLBQXooeMRQilPblPlClusknodDyBSoE
oy00U03TVsnUD+bCJuPMXug/kF/YMHIYiLtNhhZgsoV8391Hql+wa4UUI0UPWrVvWtFtHZSYb2fG
c7TqLu1O89bLoK6XaW2KOikIbhM18yGtNbjTMlyKC7XDPy/uaLL5fShQaPbQBWiarIhUkRR0gIc6
WXRiPHmJsffrpPGHWRSt4s6AFlpvacoJeHxslaNce+A4NgwvgTU9Qz0Cjat0gUxCLBG4ZWZCr+qO
TxxO4xqADzlO9L2aIbC51EBwbgJEq1glgY9hmqPYNvWlfVGwVv6INiRXJKOaTeoX7TuOpFRaScyO
xhNoGaemZurUh+dcasA4E8/WEs9GV0j0KA6LsOEv1+hdlS/ATSxpFH7zhjCDncKFit+ftzremraj
p1zPC2yR9pWFDZcdx53sKufgcsB2Wnvqtm3LInt7Vp8bTquwVdiQB12k3T14ycOuj6yBmznB6j2C
W/P2T5xZLaNV8LK2RmrPVw7IhL67KXJAawYv+lgzCBlQYMy3b//Mmfi0xmzaEEmdwbZ1Brb2JpzH
TVdcir/nLr0624VSzQGZcOmpJGnsHuaLdL4zV16LQKNxXJQ1vsz8qFWHXs9VOsX2kv3LmYEUrmIF
hLZ9PZWLzMCO6tBvHZw6sEqlfJDs6LIvJIiP2zrsfrz9Bc7FjbUylPuqo7XoZYbibZDpagp/5LNR
H4MAOxcw1vMsdjSMY00JOQX+pTrImYosaJlOJ16X+YmacylmnBnZ4SpkWB88ExYokxG/TEI0a/uF
TOHccmG4nRHseGs5qdFLbXmuZeY4lOy4OW27KaBYcTLD6rXcdHPZZc7YgCaBQ3C16wY1/eQ9M5cK
U2f6IL3wNKhebQ/lAg0CcrHAWpk2bTyJNvsFZl+hg901DKuDB1nIreqbB2qWAzSGW1TFdnFloVPI
Uy8sfiLTulGC3AzONuyLrWzQPZnru9APUk8ER9ZXF4od5wbiKsqAbVbIwG1lNrnMSSvmtmh1LFmD
rFnZJdaxyz0a6y/Wts8tF+Eq5JQOKOKdVTJD83Ok05GNzncPDsnfiS0GnCCh1d/kQ8y+szi0P1zj
wrCq42LWR3fS6kIY/1UX+cMyunZMkJHPa+GwKVtgRe0lLCrEUcpGpPnExDcce4osqIR7gFwttfGY
NqHNTIzCNm/6Yh9WYwdei4SBH/E9se2NUUkwlgt69gvR7xra0WfQ2k4NZDiKVvOY86SPu/7jQOYc
DgMOUmnO7L6wdpj79O0pfm5SrSJh1xYtAfNvzHpYr2/AfOu3ogUCxl30sH/7J84sF2tx6sluKVCD
M2ZBP5UpuEYnGpWsAPrgzj2JuvJCtDrNkj98nbVSVU7MaaocMJOqYF+HxS8+l3MfPV/3EKeJ8Gpq
VnYQHVVAEDk1LY/F0Ng+YWE7ZmjQkY++Xoaraqzwmfz9h+Y615SjAprFAO6gST7VlbgQ4c69oNMY
ePUMcLtSNhdFnQG2m1YTlgt2YZN97sqnP391ZQGfrpkyZ8iIE063MT91IQNJdd2WZq1c9Y1FftCp
ACpyiZuNamoQ2bx2104XnQnPbAXX8lWFsA5ADsdPFLp+EHUX7ujYQx2urbW34I+yo+Pn9UYGxlz4
0Gdm3lrWSoim3RAQtEVZAP/6IgA3Z0J/803RlP2760btanZjGWkA8sqHDKD4fG+lZEDrtYUDL0RG
9lUNn87k7V86t3qu5a7aLfJCj2gJVhPArBtKRrsdGhjTgqTdbZdchenYtHvUKI5R94nb/sqcylrq
msMgD35ZqoaSY3YO5dLofcO0vW7OrKWuuW90j4RTg+nY39tefhXO8vXtV3Zm0qy1rg1hZRA0U5OZ
QlMs+bNzHIW69EHOXX012Yu+AzclJjjdM7fbKFn6EDfzT2/f+pmxy1bzvRVObkqOM2tZTOGd9Utn
U2ifvQcszf3y9k8EvyLeH+I5W+0xQrDu6jzAwV24NeojloJvs2lLF4YvIqgOMIMrPuayqraO8Zv7
DuS5m6oAn2300KiRumYwn0COGJPymR4BSbKKkoe2GkvYWvD2ixNVww40rdpLmmqoElqSaCeNM7wA
Jzk+Cc+6Y9rDnLcCyCm2L+ixQKXrhF3pt2D6tQ08ck+tIWBakbRnZPohFjHvfMqmTxWn85NXEIL0
L0iNmgu9H1S+iE3R9j2QgpxmxehV70cdYu5rafcaGUfdf8qX3EnmyfAHAEFH5KibZQHGmZX73u8n
N0G61YIA5LsYhx8mgMhk4tYeqvXg6atPZTyWYwL0aXUzKgKykmHCcXA4K+DOgLT1PY484BGNQfUs
2za/J1bO7xunIUk5+X4Dntnibzn0ukXimMl572mwjyNIGZ9RxedZ3AqCZ60r5zHwvMBsW+6Lh5oX
4o6Be7HPtc5pQnTcbE5H+QglSFAuAPPQ3g0QN0onrCV0HxubH5BMCNO4qco91N6AVPZM+T9lxb1j
WUu/3cScjLAbEqWJNtNSx8ET62FzaeahRqnIwvMP0Ev/ez664qZ2TnvgGh0Od7PxYYgJwxn+zGgt
xQ4xDgw3XngBdjiOx9JAErj0El7H3SZywQgRuoe3ZSiDm1GcuHHzSDYeYwbETg8OaImuw2Ebs4qm
I5ww9kiRVWnUU/NBuH3V7GbWoWxQoy2KlajR9OjOa/obHzZpXRYbOU8oHXYAmJVNDvR57g6iStk4
lvUOFKrWfBgHF5AyEvmY+doFbsgCBNxuKNfLh1Nd8J2H/GZ4Y/ToLk8hHuQl76boa10M2Gg3IWEH
nGWnexk6HL8KpEhG+CTdLYPkRiQwtnc340yKflOAkuoCJlm5LsB4bvlFVoWUIPbJ7pkA7nQXuRZE
qyXoPthZO5vJY/HGnad200WTwxMk4IMdFPRQxQbBOMC/BQfdr66XazjiiGUA6UOZIG3t0DeJVGEg
N6FtHLZhZeQD4KW7MpkwJ2qUOmq2j+Zeb5CZcG8GS9VEweAtGGClg6pvDdqjNm0343SjOmTs0nKG
t+vPzqsbjvxJNybBXM0wG7FLlebaH/fdQHOwx4pG7WLiFhPKzRP82JMexsm7RTrNRsO3a9cF0Xwv
Rlnugxh+PV01xrs6mM1xGOkSHXwUrqNU9sQNEriIkS5xZVQ+lIA138V+T5MuDgApi4kuNktbnlqL
4knuZxbLm5HPFnCqytXlBkjA8nvpnGi8oAS308MsyPStLGYLRwWhGxDTo+q7RI/uUfZgbt61y9So
Gw+EU+ejHuKfTi14nTZYHIDDmfKZp9opAzBtF7EnZvFeevBtHpQfiAfmeWJjWFArEMsLWyeTRxZw
YseyRzkVDeQfxVCpB6Tx+ifcvvoxFdEwZQSV+veGxPIDWyQYHkFk2s1Qg9QwYBiA/Oku7qEVgTxV
x/ojG2fVJzhxwfDP93FlWwI2hOE189uCANoDN0X3A6r20UPbTRpw/WV+N/k4piGbWoVPUJ2CPF4W
HkllXHHYIwfxA+DB2M7B8yrV/ayO0i0B4AJhE9tpMIDRIS3TZp6n9yVAihvjW+cJCdhwWyJnl/gd
acDwmkA1Jgu+QQCN8h4tB/1DTGb+4vSS7KJIBS8ScPTvkNFg11vw+pvbhogBcAYCwNgDrHriFOdk
t54e+qb1d0Agt3VayiLeYaZEaNAsYJLRkE4d4cDUbPHR55vYdNWT4xs4WkWq2ymYNgko6H13Tqpa
3VOkqULWn4SeYdXdGihtAtlsVSUOkcCREY3qDQXRzTpeMsIe71b50fQjnjiw1C3QZ6ZnRWqK3AGr
zQ/rZKCigElH1HLEVhZsCmeeHrSjxj3I0837VlBgnBki/5Dw2ae7VrT1vOnQSZM5wSApQoGtPkUA
jX8ApBuVGbAznQ1tI86SwvLmmXcDqN0jImJSgp77OEh0RSVQqAgA6tSSgiOjtlaDPTfPMzBhSFaG
z8yE6uc0IQ2D6jTUs8SC3gtWJks8VmKRg46evPd7iSNfzmT41Rs1CKMLyMiHtgJi1QYkvuvB4r9t
h678OET1jEVrIv1mDEz77Ki8O0ZLxLrU8SxQtHas/RnGV4CmJeMIMRaipSwZgMqcPzKvCtoUtonE
bBgn86PPgbldLJtlgo7NehcWoDI2xtP3yhbhnaNwx3zG0rkppN/c2arDgi6YBlLdUrRN5G78OLtk
OnCwoWAdziKBHQC4kyTu1J1G/iPx0WEF+ObUAU/a9E6VkUBEXyBagVAkZOr7EvnVHfAE819lIcYj
Gavia5znNItj4X7oLZxuDCtMhO5BgRaGsIc1mgUE88VRYXFcPO69cH9u9z72Fe8G2MCnvuz9NJZe
i/LDRLM5CLthJ6O2eUbpT2VBPtB9XpF+57dulDWNiG5UjJpCFGos23NJNwP2bMiLSCdxPdma+/bk
p/kUx5ZNqd/6GBswN4olcJCsAqWqigz5AWJmns5xMQ+ZOEnhEp+pKC2xBXuai7h6plHefZ0hf70B
OnR43yP384yQCrh27rrNnHZxXPcJ4iLCryyrR96+VIz2+3rC6jM5GsargyduxUCHlJJCNGkYF8Ft
Nc+AmDpdPr8PKq4o8LII7lL5/bHspXlavFnuPMGLfNsUc/QyugD1jk6QR0cDOOhN02JPliBI9TA9
KNsRRXrl0w5cTE8/DeXiVpAcBM5DJZz2G+k0+WvQffhu0GG7c2cvOChN0BfcEO8GqOU4TEy5oMwI
Naj66APrFSE3GGOLRd15+QIAE2opNp7DaqNYM30RXlxs55BX4JdWogfbPKRdvwE+imEn4PePhVyG
fNtOI8tUFy9oflb9jWMAdS5VVT3MyPQ2u8L3SWZhyWsAzTVFt+EgDGdjGFTHQE0fxzYCJhhV3gm5
ybC9bVgoaFIODfvmuJAnoqGw9X8MRV/QjQAL3k0Ya8ed4+IAWLomuiPYxD/DxVLcjY7XPPc+qced
8gvS7SqwF5HaDwHDHxfgAHqOTuZkzjuANHUH3UnSRR26rDV88FCM9YHiTcGkFtFxDhgVP0ZssnfY
XyE51sqW3JiAAP0KfIFYgITkmMTCt5lHSRtnGrMLcG4qRJ0NhMYbOCq49XaMXWEhACv5XRirGVhS
f8AAFRzmHzGd2BGaxuY7YQqpv6Aj30o6E54WkmMnS0g+3YH2RFICs75pg41nWSaUuHCpBukkhSuc
1HAdnqxOylzi/II+uN5gdWM6QE2egwAp/4ey89iRW8vS9as0as4CNz2BrjugCx/p7YRIpSR67/n0
9wvVQaMqK6XsxjkTSZnBoNt7rX/9poOs2se5eIhWTf8e1XixYdfaXxisGKwbwrAf0gabaa+f8VWH
2kZMVKXhC9yBCu+1hbV87TVYojM8SDM3AW/70SiPiiTUJ3npCZFlrYOg38unhjtrOXIf2xi+ZWpe
u4xn0YSWAB3uMGaZGUTKAq1OtYpoaxeTuCrzONsMqxXggJn9yNup2UzLHJ6pP3mT2nTw9Wz5gdnf
bN/CSTe0rVp3rYrjdme8LVh64gpbz0LZ9KkmY7VcS41FBkEquHw4op7TpK4RpTJcx8oa/wYZk1PE
9BUd99aeUY7FUhnBjEnqbnRo/1aFai0W0nke+iI6Rzm+28SpxP5C/TSRtt7okPgQNfdBN/QHpTCb
doPUbn3XdQOb/D/3jUL91SB+1jh+AIutucdR3TTi7dJInNiyVvmhZOp8TjCuDxJhLv7QK8NeV2Ic
c6e0U92mGsYdI5Q+UOOEnqfjtTfNdZbdpunqjdRdBP1CH5ht5HGBn3AqqBMWPKTpNpYo5WnNFrMN
MD/NT1yQSd4qUmgUrhpGzC6zXoxHdHm95Jh5jsP0JTrEV0LcKwI0A+l1klX1t0xSw5NdTxqxdVVF
oRB3mpTRrirwo1TMZe+Vqswe43COMi+XrNYjmhiSSjfbA8y5ddqVWVNAjLS057DQ5BtevOFYdvQG
BExAXerFPPESjop1HGYjW3FBBB1ysbmPsI5bjCXdx9MqsbiLjI3RAMLOUjW/gfhgP+StMd1jhq/e
T0YYb8lbWCe/sTRYoCauKqknQp2HyzSaXaG08QmiwqUCrYvGcKc15hpnl5+tGEI8N0atlm41F/PP
Ntftnxg8TiEZFYZxVBLNNE8hMpNDNYnuFc2QsriJXWm7RVeW2yFWWHyihoIWk1J9Dn11rcY3NSXa
Iq8S+aVlFvVsE0u0aydTiYM6ycqHue3EqzIq9KyJmQSqHjZknURS4o0ZqrDLyoAZMjZuiQMZa982
Fk66BKSlLUO2fnosrcq+6XV1eaRFfgyx+8+9yMyydzxU9V1j9epDYQ3aOe2WHF97deEW5hUe8dWi
GZcYkTq8nxZDJ1yF9fg056nM9EYPBaqISm4pdidt10S2mrvkUC25U6014Hgh9werEvOdbKitNyPv
O+X0KJ0T6yLV3b6hzfcqTb2AGqM8J06RRYYcTPZYHqC2MRiiKHjR+zh9WqwiFY4cGuZrmKu96i4A
IN8BBSq64QSMbscQAgZPYefSI8klOj7nMamtwVLLl5aPqPT0gJlstiHfAfuLYZDDB6knlWmHX99w
Hhn6Tc7S2BqFFlYhtMuVLBbWQgyHIbKp83Mo62TKJxk+13nR7ueMH3NmW2+uJIRLByKR6N1xIjcL
XGoH7bUxBdHvCg+54pCBEJ3jXiIIJUrn8KCvTbkLJV27VjV8z902I5fAob5NriAftXd9LoltK5T5
GAnVvMKmK3mAHGwNbCgVL1gtiWU3kRobdJqZ3LQJtaE30t2+4MeWnwk81nYZtR/ARWd9M0kBv5PT
KcRDfslfzVIdWgenr/IeFQpG2KbRer2REJvRwtjDKwowN0HY0eEwXUyVFnlCiuobC/bkOwqn8MAA
Pbk4XZfdkXxPsR+XpqA0rfNt25mLy+zeerdDO7zXm7oHDahX2x/iRd1lCelyhO8U4n4etOGqF8n6
yJLaOiben894DZjP7M7do6Jqa+NdxjvXdimRtkEkhXKW7BQj4DqW686hriaXwbS1rUQ3p/gD266N
4rWMvxUyrv+L0JuAlVxMniCLUHIwCld+qlE3PsKN1FWvaYT1OGsQr9yuRmeMu+v4TU9zXXJaSAJ+
0aUL9slmszzNpiRFEMOAaKRYs5+IRZl/WLhOB+1I0eauSyTOvdIr32d57JyljxGM54Y1lkHPVFRl
w6bVN+fQfki0RH+3hz4/4NRCJg3WVuV9pWTaQ6UOOTXT3J7NerDvtHqc+CZTYn/TO8Ik2tZK9u3a
mwF6R0rg1NIAutoyD3+QetfgwY1palBBJM93Y8qe6td6SdwNU1TjFmkqpQIOeNjsx5KxrUU30Ctk
mt+AfJ/IFMof0jkxW09Z+uRRA2BPfZbB5SjhkRVSa6qAI2Gao7TvSWqjp5CGTsKYXpnZBeV67mn8
CuzmsWSb2gCau3VKYzlJNjWtF0HjIAUPrT0r2xQXfNISWlXFdrmk1dLDRcWhekrSoxKJ9UffaPpj
1jU6QE9p4/Ccpd2d1hWscPEqyHWQRDg/xOTXnLqmX0/zJR3JMed82Y0qtv9YiFPKKOQuKB6XqL4C
sEmOymToqYN1jll7xmjkho/1iXpfEIVKpnORzOxUel8IL52qCK8LpsN8EtS1k2KMa5BUcbhHsVV+
M4fMcIVcyi3+9NFCpk5vqII83iXaLFmJ/3rWRerWKqX+rmyyqnJglljbybDnFRJ6pV6TO7sGMIG0
q7I0i11ed+BTVRXLhiMvrXiuFLg7DmYn4FmZvRAslEsucoRwa6KN36mxqtyOdZYdy6TqsNWTi11W
LCXjtjg5rstkbJc4rAOjzHKGTHK2W0ZNJtJGrq/aURbbuK+JV9ErzXwjFYCEE/rcxQcFWCBK9BCA
e6uhuZ/XfKV+qCqWG4t5VTJQM0SJbe5XTbHcSdIwLp9K0JCmXO+EUdQPMz7c8Dp0K3QWI4lfU2NQ
Epp7HuRhUCKSsqoSeCEeChktuSGSoFMbK9nhj1Ke2dTQewrqGwA4JsqpT7YOQalhmytvht0X+wbT
+j02SsPeHJCGzRrpDC7IufpcYvx/rkJppY2hkvV08lc0l5s2FwHGCNTRhTp50bgW57KgcjCFqTwk
OJYAkNaKqD0eRXvX8Gw+F7pNlVExpz9LWSORKVo1WUA2wPIjD1vjNunpjeRVrDddrJg7mrKEx1ks
M/dIX5cdLNb5wgcf4ZRkk0bqioXikbaN+J9alP4wrVHQkEfzfSR75DqVrGm/GDlQdd1H41XGO/rS
Ahljnw8hyYQ2FqzqUO60Ih8WVirkn7O84u/UWvTviK13cpGrDi5o8rbHV5lmV+79vul1KtwR7aKq
T8GwNMkGpwT7aeA73bWV1d3ZShk6piIrzyXjli1eL41vzKwbVta+WWlmPeSNXOFCndeNB4tDC91U
juXbrm1kkh9W4ZI21e7ZsdnVOluh+Ghybag8rVamt1UXEsEF9ZL4OaIeEl+i0GMgkpA/NSf2y2jC
wnFXOdIsSlwt9A1AwMIzx6lRbhMj7Yf7ZWwH2o9QXk1/WUxzF+rpsnhSrceKE8t9pDkmPE1Kxkpr
0o2lz8J0zHKYd0NbKpgbFZVQ99rUt2+VqUn1nTmbySYe2uK9+HXrCxKWDI9wlpx9roxJVImJ4IwQ
8o/SHf7zPaG5EU3ogy2p6uDPAwwAXyU5zGVYnGxxoh984lm0uyoG/RJr3KyOTGj3kYQkgpUt5hmO
MWXCov7QwRJW6GwOWHz1ohI3FRCRI52oBMTdXFq6S7I48cQWEZiUZ4NHpoV1KkiWOy5E0rk0h/bz
YEYm4UPLuMXyn26vTeetBhgJRJAU7+jOTTcuy+I2HxrrKrf6ZnPJXXpa6BM76rW2fliGrLvOyN17
MhXwHgkbiE2hGO0ToX53EnV8oHSxvqtFAidGsJfsiYUaSZ2ijjab9BzHtvKq9Cw5oFWSm4oxfh3m
iqlOMy2BtI7Lc0usyEYjjz1zCIAIr8zEWgmc6CxGLAPRRlqrRA/MZuwHQTRK0KGL2qC5Q/Nl1ot2
YmoA/crA+DVxtLFYbjJmK9+jXmuedctoK5IP4pXdGz9kv1DS5GGdEDWmc1T9AHhnr5oXcpp8dWBQ
kLSDfmWUl+eiBQSRHGNJmsrrcRS5Kpl8nDrRJrpf9XZ9s7S9ZYH+Sc3ejBUZBAeyDItgJOb9KikK
aQnxcEYsGR/tDkIPtKq5BOKxpRYrlCm7Fols3TImCA8FCia6pkhYt9U82TtNx/c9F1n8VM7K/LKu
Yed36toCz4khGFNFLVys4uYHJK2dA+oQP1ZS2+wHifRstiCUCXWn7Qsgnu/8XeeBgxTXuVHYJ6OJ
O09r48bDgz79HkV6CDhipJ4ZWXgPDFG0i3luN72aIX9hpkqkS1Lre3UcYkJBSJxo6pB4o3xO1lNd
sIC48WLXZ4JZyDtgm8vAVrklfs1IjcB7bCJwPljV1ZVGgIlOrou3JIzlfd32M4EitnEsl1oc0zZB
ZtJa487CDfsu0RNMVMyYIQL7ZZu9kFhoMoPMwno3dAZSP8YNE8MJCoobZm0YchLGh2dsO2mEwaYd
jQyDhAAowXzTW2nw16kyr2foiiTP0WBCZyKmbsJDMS2/Jx0xtRSatRfHYfkyMRvdShCGvRjkbHVW
0SC+XMw8wesuHSWBzk+xX8FfjFNkrgRuEPO3LcOZSU06NRX8tU5eNkAj2VNl2zHf22pabzKNFFPY
wtxIWaY+X0JBRprAFAoSj7AIeBYTWHYFMIgG4TR3KZ/nxya6zBDjaJX2dixTPGnT0t1YXL2rupYS
vyEQbDNpQ/xG050+DGqcPVvzkLwLPWRpAiifvDJmxAjIPZcnLVUaHp58JdJpCfWToZC7sZJpiTdu
H94t44xSuqbsdiIQyE2/1JqvLQsvGBQHjw0p2dqZZPzkESx3xVrC+Bps9II8D4cIWNSfVKuR3Ckr
FZfQxeW+sRVij2LRVWzMzAxcUtBIMSrzV7rO8eLRs8ZUjqa8X5XEpGMDzoqsaqHYk1K3A4w8FSkJ
bUlPfN02FkVGkoshrHPbT6JxqmIQJ1qufLP2hR1AyhR7zGmW16XT7FeTnA7eJKNIMKFu4loQQrDM
L6q92oYvcXJEcWIbRONU+mqiTud2UtBfqp2S7zL2C8svoqK/sSKKEFkMA9Foun2boozcTZrKXkH8
wYlQlPiAYWZ7muZu3jOpKx4afaa3yBATMuM1AkVcdgzMiZw2joUrzzGu9VlSsYY3zPeVdSFBbIo2
RJ/LjxHbLmN8XSCPwIvHdnoBnO8wWphebdCX7xn+Idgt1ikjQLOMttYi5l0Bqt04pURRNlipCIDi
xfUYk39N8UTcOdvTHrV1vCWeZLm287KmUByzZLMMoXpI6R9h3+W0SOS12Hu9ZS1jGB/tFgCwawna
nuJIzVq/llkm30R9KPbYHItdLov+FKq6cqXrafs9L6spPXb1MkJGMHpt26ut8ZgNRf+iCaF8m9q0
C3o9Qjpr9ctTmTLCPQxkrYqgWDo5cuCdjScWd5ATTWNjTiEkzNyPl1nBbmLThbrgfvBt20CH5P9j
XDo85YakhIXY8Obktn5x687t6b4o7MLrytkutxIOm8A8xXi7xqYlHKC51ou1ESNGQ7dIWB7ErtUq
yQ8x+94zhZpeVDPMg1pCedvL6QxOoElB2MOwDLF/eycdgeF5K+zWZxxWeUathD9nPbR9HDeSH9Vq
ASJrqVSBso1WMFaZUNy5G4dgUUftXVPHcqv2+XDSyjGitq4r9bVKdcUvGbNei8koEZa1rXIuAWq2
sqlIx3gY5zNdAXFYhgbaHbd2fwXlk7AMa5GaxwFjIZ7yxZK2bSIZBHxG01GOxjR3JlGq7ppU2RVS
vWjwE8tQeazITKmB0hkQO0VRVbUzy/04OH3SMhorarV6YvlDsMwWtiuMfG3dsAbCwEKwuoN1ITx9
VWriGxKJlrmxVDKqZOMB2oRmOBGukSBaC+OIhW9/F9pacauDx56bopb9bF31G9VOU+YOebSnAEz2
jORin7uXPRg4B/aB0JXbRcvIFZrzYrll8SNZy+ps4EmRfV+HvnY0eBbuwOwRedZKThK5d/ltplfJ
96gsCGtDbPGeDRfUW59X/a4vsbUlf7AOLG2xHCC98Du+Hd8is+39Rh6pe8l18kLKCL+PuxB0vVAv
L++wkZESM4Jjvt8mYxbwVIMApsTpJaJWAnpk+rY0LRdKuTJ6hLNnW+5s9czyw3S6xyp5vsavFsVx
rkN5aQdiTjHeUjzFwuSEuCcauJjp/SYzp96zsyI/txLho6lpZbczpqSg8IaWMjecx8MYk9me4AMe
unGh6W4jwO+T1Eruk6KYzrlsXCjDNXj8zPJxaygzmE0ZrX48Z4W1bWUAXBJjahZOLLR/EHpu7kZR
Sq0vrVhUHRY7C4mB0roVrXndeWUG7OVNGfiLEAu+PjgS9FsWu1imbZMLnDtDEuaK0sC3tpuMSEae
ppgPBtPCB6gl4Zm+QBndJpaeQqmfAjUspS1g37RVw1hVnXFt0n0KHMnGUdnz42xP2VMMMWFX1aI9
5bh5HEVr6merRBDn5kqf+5ERhRKRgREEzzLrksypjSR7ZVE1ultlCIvEm4zU3sgKm7GHQ26pfivb
qPVyuWJAWmKH269KByA2YmzlFnk9yV7bV9+stBmJv2XcsNHVNbw3pnqxr3oJUYkgQKq7V7EDsIOY
8i11Ea2l5WasF53fIQPdiO44xvzTBPf3yD8oR2gNnJ3XW3bEjkvGnMIqHAWUyv27gJBzJSQD1KXi
9cQDw5zKhL6Ogz/2WOWd8M1MnVaTCClEr+kgsjWdis3Vhfzd7GbIsweDKRl3WugqI35tOkmtHru9
2Rm63yiGXWxJrg2zA8XqnE0uBiJmGO0uNyyXnJAX1mNKRgdNT4MHQdZYYO+aiE6NboblrVCT6iFs
6jz2zDa2Sw9xCrKhuErb3LFxMfhOrTXIVBjt0u6UAaCAeWUGxDyaIc2rWpgqP95OFEFLbCySu1LT
DwQAoT5T0iJ8mMolmeDpGPq0MeS5nPZRkxFFHWEiJ71W4DPbVmGkzT48fofHo5kvZcp0wIntWqLs
KxI9ZceLht7lOmnahhGE+d4sRIv72OJmwAtKla8boUDPX9t40LxkbZWrlbEQKEoWy4tj1JHm95rW
HmY9M94UvWMoVEpWqTjqSn5FCKPoJltC474rKhgmMaQmVRezZ07Dsi8shNGafeF+VKCHrsUSRrWv
dXrMrUMlQGOJYVoeyWIjW0bOkClOywJQOxwDOY2QViAdhGdTTi/cMCtoh1bdFxeNVANP9tu09Ojw
VCCzMzGrWril3J1lv9DG5gX0tP8Bzlu+JJGh3xGT1ypOCq/qwEgHWlzWsWrXkr567RBRoEPo1fNz
nszzz0ab7W0FKAM2js3Ft0ReKfY7JYo3bafIJzRbhIUC0rEpW5G9SXmwX22MLht3tCXNS8N6eEVq
l13FULrueJTjc5dn8osyVpZTqeT9KqG+XAl1NkgVmJbWI4qKXoTU9DtL6iSXncP4mffRGmhp1bD3
VvL9Wq1DwPs/u6qRKkeN8vaH1l+QJdOSi6faWgYeKqbWXFrQVTMqrT1ZXuO7lCUMo7u4Z8oMRGD2
GRPlsKqrLaSZ5m2EhnOQurQ/aFb8kxlUeFwwfBAOY87oGV2RFsNmSa3c7ROieaHimfpbrV9r2VYq
cTxQdAJGGJ62TjwZBSch6gMYgb1vFQsJazFOFC+xVaWwhAgDPyBZWb9PVrwwhRTIa4DU7zqyuo4F
ioDv+iAVLxqjRvy4k7od3RFVgiOY0BxaHpGAIjrxR0myb3gB7duqzsOrZtA6d6DAC+ZFlF7eLsDX
2HHnNpyPiO4bLwnz3k7r9LqWqvJtknIQ0DWsmP+EfXWT059o7oQuTv2n0uH/lD93XxX8/9+X3/mf
jLr/99//9qfNj+r8VvzoPv7Qv/0OuXZ/Hdd769/+7Q9+2cPXuRl+tMvtj47p4a/Pj35Ul5/83/7j
f/349Sn3S/3jH397r4ayv3xaBI74t7/+aff9H39TLj6B/xNXdPn8v/7xcgL/+Nv9WzK9/ecv/JU6
pyh/l2VT1k1h2ezhF5PHf6bOCaH/nckOf6lyAFXWOMhfqXOK8XeVuDlVVmQDPb518Tz7K3VOkf+u
W5Q9MrklwlJ1W/u/hM79RlLEF/x3zcIIuCDJsyyO9VFczUfrutgq1xnRmof+QfpiGH35rP+cRMsf
PUi0qKWz4Vk8GjfDOX50pkB6+ZfrfP3Pz/jXJDRxofB/9tEf+N043SQStSuR10fzNjyOT9WxCuRv
0U/tC32C+OX98dkhPrC8p4nMBioC+djGY3bdm0vom1Ha+unQtn5v6n3lFRAz9vkkbRel63bDkoTb
qZPngGRSIMa00TbFMJvMJlKGVsCgNBo4NjVhlnhKp1oeQnidMT1u9VjiMq4Y6zzoL+SaSWMetyro
sodJQB20UxmtYQwTwdBM34BoCMOsa7whjuONaA3ryRK5HiiszO9C7qufE9M+16x1RgCg4p6UzJE7
ygCktGEZYrUSYxErr6FNmcWJKkoGXYD9UwIBo1fQVZuIU/rYbWllFtCJ1OwMWbf9aC7yazmX33tL
r1QnjYf0TkkaPbAG27qLWlVDNK7RMzRT/13GLcEPU40I5ZRUI9lWqucmtdRD17b1Rqn6EoqGlZ0R
HTLGNYsKiaXyBlIubfqesnLsO3EaY4MxI4ubL0UYVueQjo7ZCOFECuH1REtnc4h+xs2wsN7RmFWk
n+ayWwCOu1MsRbtMNiHqq3pzUGJIsko4LfBnQsZxaSTYl9raz0Oh7lK1IQc0GU/E+Fl+KYqvLO8+
F9egnvz3N23QKhNZLI+qdoJ468kQkzaKl8lfSE9+2b199px+4HuYixk1y+VVaGG0FI5xgvoyXxOI
7kjDnize9DYuD5rDaJ+qDqqKJ9i0kj2093W8/eJ1vBzrs+/wwUwhlXCKaedGHE1xlDhP89Cu25jh
3NxZnmQeDONmSnaWvYuAtP98zN9d1g/iHvsSW11JuXpkMjNB78bJtSc/2W0HztxQGmUTDjN+4UBN
X4hhlMsd+4+zJPfzgwmLbViNbkv2erSaxLej7n5iVr92thc36UnTEr8s7HNZ4ZEsUxFmpvkCKzb1
43Yl+GXV3BUWrg6VTjzFCDSbNnJzKY1dwiJJtawPrChfXJtPbUP4opdr9i+CNLPvCbcru/WYN51X
jDeTDhbumRAZku6gfx+U7Z/vwS8fw8+uyIddxLAi1YCRsuKJtmnb+3GCP+Io6+A8M8CGMM8UnpAX
lBIHcz+hlEZbAHvowZSu+2HbFnd1dv3nb/Lp08AZf9ANdn0HlEG43FEjvQ6pgleqR6P+xhjWt6fd
n4/xy5b5s7P9sOkIKG9C4Ol7VJ3eyw5XYyAdFzf19HN2Gnd6QD3oFrvBq9zJp9twNEcOZvfcePbG
vmmCu8Ipd4t/17rWeZ/70J8PX+204lNJEuf/YbOyUPANKVzfI9RXWYZt5gjjVAylO3Ve9VNlrGlA
AN5D+wbed5pvf74in1cRHPbD2jYjBBpJQ12PUeIyfG1QDM62XxUqhKxz9UCTtx4MK/3CnvxzVxUO
d1l+/uW57iiT+26oeQE30TZ2hQPl3LVZTdV9FHx1LT9fUDnKh8VsjPQ8Bgpbj8Ym3AyP5a49Mshz
6214Zz+U23FvBXAufThevrT7yg9MXJ7Uzx6uj+uZrgoqqH490qk6q/6WpFep6rdWMFETxOdpSl1T
v49tV6XpGDBORSBkMRpQvni6f/kYffIFPgbuGSZFcThW67E0AQyG/NGSjTMBVoEF8cEC3EiBhexD
W712eA9VcFjLTAty3dw0sWF4KfzOhPuiTzs57d/yVrWAFE2/yA5Z+WJD4LLsJZDn9Vgvr6uVuJS+
nmKbQdyOgToCuHU4IO4k4OLq1irvFXMEhDg0uEcM1V6qHzv59pIvX6o3if6UklsWrY+T3KL9ulH4
hpWY/CyR/VCJbsWCRwDELiPzlgRwNne7cBeuz4O1yTPlIPLqOq1gmffpAQfHYELipDLjWi3PUmPa
8esIa5a5m7yEgHeR7KLu1JcGShf6+OmWcmeaTxgeu3Uo70AXuVHa4urGnTGLp94eXueRbY4QXV/t
9bM6xe+xGE4NOfd/fu1+t+xaH14720ryflhZdq1NckCKT3d+wF7lMCRueS22vb++We/ycX4wnvrT
dKccuy8W/N+tMx/NT2BDj8CyHDmSrpXVJcysxI6i3YW5bzxWChO3yF+L/eVKLc1JVl9n5ebPJ/1L
0frZ8/nhtRQmY1emYesRj6/TCk96lTXfztnUBpTLjAqv11Tf2VPF2PcRGwnPltCgWIqrWxttuEdf
+NzZtwhYyrZ7jXFmT5MVkvo9eJczpCHE8CZIM1QIIEAdjgCyn4N1EFB/xMHGm7Vxg1mSO7QoCqfR
t6I4YLZxYs3dp03mtFLtosjwzey8RkcR7qMWD7LspZ2PsnEVDn6t3sUTyHq1XTSIEvFwHBQKVsWB
ifPFtv/bu/Nh3ydda7bGnjVk6Cpg4HEzCy8WmTeV6EWKkyhe+mzLlXJsY492B7r3xHuTO1LxhUfE
b7ahj05LIUN3AHzeceBGt5i9cjqq4qtoauU3S+RH1ySoLXbd2Y1yTKCQvM5pvG5bYDFo5TBRUiLA
AnMM9aASMiK0dFYYxKsCYVVmc7bIKeDOXRbMonCtNUsCARt024E/OrVmA4tF0+A0gIhux3wmYCQ4
+BPyzFtFtWYeoTHv36FZYn/15wf6d2fzoZpYC8mAAMa1omCBkWGxacar6WTz+58//3c7ykffpdnK
B3yKeGGW/XS2g8rVfcmV3Jb1Qfg/pe8EKu9L94uDXQqNz97OD9vXktSgfl2+HOOIUVP4ammGLxc3
9F5hyzJxW9q6M0K4ZAzWHqr0qv0qQ+M3l/Gj5RA6bEHYPJVPU25wx8ulwamkq/ZLry71Ulx8cmYf
XYfsaaxyYMXlWPjNq+xbL+/dbvJ2wjEeg2JvHtIgdwDcfWtbOtfMclzFe4c2tUHx/y37xq79/c+X
+JeV/mdf5GOxPda9LYcmMyVx0qZ3XNpEtYXFk7wWj93NmATGxjxoinAsp91I+2IMkvv0JMmbFhxC
hvfkiJ/FyxhtO+hP+6+yIj+37RH2R2OiMWojaUSmdUxF5Njpa2Y99mlQrONm/YmntDtFs2s370z6
po1e79fBS2LG21iQ2jTxu2729G7P0H8xT4kC2fGrYvHy5H12uT68X00kI5lPuW9rwHogvcGU8QtP
eWLS/0XJ9NtT/1B1K7YB0RdbzmN87Pz+ON12J1QoSBwPqVduYdc8N9fptvRrd3CUTfGoe/C3A/FF
z/O5IQ9X/kMZAIBItNDCCrLkT3a86RXmRlkLCOwmMy3wBs9w9iRPjQ3HtLy4fs+3afi44l2VO9oO
kmXX3GjJi40mtDWc7pvVuJzL8EWtoP5mSfjoWoSqJS5mS1+OYSj7unTqSQHpz+tyaDt3HB/yy1TA
h03vxmPQj3vcg1pfh92JzVRyVltnRkKVBXP5iHGGru5RJkkQpvJS3uVwAvT9VGQIpq+78hy3mqNV
X0WU/vaN/1BplGYJYe/yxdtg9iw/dVm6PN0xPWwUPNYwr3MMl2mZ1zuFG+1yx9gZ3ibbJe7q1nt6
A6d3880Xb/2nICo3+cPCOgpMvvFvpOxhFNsa88a0Xop1J5k3ibxdJpJj1HNb2chqUx9lubO0x6ZL
nLRXnDxeI2fugyh9JTzQwVJwq0Ojgtzr6AYdBTZN6s0kma48Sl/5Tn9uOCnsj35HmWRW5tReXjtq
D9x7A5iKUuSt35pziijCkckmtZzyLJsPaHwa24Mf9+dLpf4GBPhogVTUEE4HNPVHiMbIg7GXctc9
AjXErXbsWbsKINCx3fCxe8rO2jbdsBuRnlqA11xFPg5yxRqkz+IQ9f58t/jGXXFT/AzPhnRdp09q
J3zrq93yN3WS8WEpL9RRWKHFN7U2qrd6uGMFCa2suuc7X+GAuYf54P35qvwOtfpoqaSBzBIcwLGS
c7/T9rqX39dHa096K/8V93gzbCDC7qPrbBfd1y55GN5XqQK/waGMD0vwKNX5WkKQO2K+dgQJ8GY/
/f+cXclyo0qU/SIimIctMwjNsmx5Q9iuMvM88/V9UPdCjydEx9vUwlGhhCTz5s17z2COW2El21wq
P/Cz+BsUrt+20CtwJIDOL/1ZMNt34i+P4sc2IlBleT2DS2n1XIEpQD9GCMCRmqocfALglgoRwEom
tr0JmR/aEgS13iAX5UF1116P+dxzANtoVurgW7qHhKBHO1yh5mDFfwyEVSY60Fy/EHtjKA1XUa3n
5OIstop0+8JtQ9yXb9j0oQJRl/YayuMuj2USiW0g9w4rKJWoeNHl9fPdzXeenK5z/aZkbHyBgyCV
0zeGrw9DoyRaW4G4oXJTSoTWYgG47HkU3yID88L176jW5Er312sU2uysjEGYOmb8ngA9apeuVTGe
W8Bg3mbhkuqyvgpAMXV8iJVJKgslGkS9M8eANz95wu8Dpy82AqlVgIdG369n47mKOAVMGXKQh8JU
0rgkwbAu5QCLX6AWQevVyKue99GhPQ1Z14z5adoDev9Wxm/iRpQL5tBYORRdEj1bUdK9e5g9+SRz
KSjYuabwdsarZ73Jw1uhsDNXoSQdraMcIBIZ+tQAwhO/9IHUOUhGt2rgqY0scgZLaeU2bHWp/SXp
QxepPAuh9yMIAkVi5zlglLgmyh06/77p1bIIPYLbyswtZGlzhamacOOOnqITs3ffcrX5oszhlkGV
aLem+7YQhLjp4vDwbeiObNBjxQjikVIvvczuXTleDeVL1cK5sapQEr0H4QZAli04SfZOtomNXm8t
kMO3AWCaOnQpJAXx1RoOlBb3SrKy6JiFQ2QuQwVNsQ6+HBgZhElvF1wZvThBTMROjcHM1dIa9eQr
PlAbXq6vxJY/ZEbw1ivtVbJBythh9aud7m1RvrOy8+rJtpD03VnJD7Ndp9IgjcBjOtKZyMDulJsd
r6BIi4Ptg1QzC8fMfi3DfN4FxrabBUmaJDMym+J/hRpGqfKKdMqvDNSvtHAbrJ2fC1kFN8sGRZja
8kmPQVo10hJb0mktM4AF1VNVNEaVV3nZPw0WkCRq4dSKv60NcsMdBuMz1vK3/7hNZmGN9kqYa3Z4
CEYH/lP7KxitBuSjtZYlLKVtc/vXjiabuJriOVST5em9KoNXxQt0X2UA3RQQ5FRC/+OvHG9LAXPu
AuvFPQltXAznu9+5qI/VFiWcQKlUulaQ6zO+Gts1cYZdC7ZQIPtbYjSklS+6VBiZcBePEcEnorTL
pzzRu2Zf3Wm0ut/eEUz+TP5kF8Ko9PHanOO/rz/dUtVqbgbrudUgAopGObQiGrx9OY0KpCTkE4t/
RpXS95HC78GMlmkV+GTt6qmuIq7M88LlYe4VG0q0CHg9xo5kVksURAJtLSu6e1o+OW7YKQI87vQB
pnP8tCRrHawa1hh1EaUPUi600gL79RSrleLplQZwg8nolAzkBLbMAWjsL1rNdBdJN7ftN2iR4dqq
kisf925B+uyxZpdilgEHMfzf7UpqEChzmmsrtzZIGk5uBWYihxprAOIcadWVkpFF/WaOu2/0xOm1
2jBRgbBoVTBofcAp0Zm+5emCtbIUprj07Nlm8WqMozJip01W6p7ZOo3WGKOZa5FBol/oqtK23AUH
9qNU4q1v8IaoBPrrke+H3bORZ0EM0jO+CMQe7ZDSrolQ7wbkEgJLCsAQ0LRJwc9Jtnkm141O4/Tf
S+WWyA4dL8Pzwb3S3dmTNMAGBE9Or02u08eeUlDBgRGwUOgd+JFVpEPTjQ1v0Lv2KhUkcIY7jOhQ
SSa4MH0nF8CAT33xv41LK0IEXMsVHOqkOXg1QCF77wTEHyDj5Si/fuO7Q92zN55FTCYBQKDlMNeN
wunxHlQ2HQ0irXnztHdU6YzeYHVSp+xqs7bTl+oGc1fcCWogRCSG5NDoheyBcaXwnRutVWnFxyEI
Zy9tlP9S6AZXaq6JMnw+tVp967XcoBT4+MnnlZdfOLPuN+SHvZkXQZgN042F2o9Op/EGq+T7QqHU
XqatSvWUzhKOxSHfhiuK2EsxdW6sGxE9kbjTiLkHEqOwDwl7lA+Ma/gVIDiqV31RWHmJ0iogiLJA
6azs96WEf265SzK52/bTd87kTkt2kZ0pFnfUaDXWzmsbd6mUdU/BHubTb4KRpyCa4NAGgQbSdmIQ
/MTNpva1EV+YwkY6ELvWAnNXAraWk0ezPbUKmygBKdNXyopicDZV9CPJA/D+lZ6COubtxO4A2bJs
1XVk6bPPQrLQenFA9SLljD/Ex3hBYwtVoPIPrmNfLeAI+zxR/VEeLObcWex38f4fV9ss5FISjNXL
6duXanIafkc1R1Dzp1APxUW1wbEGZDyAR+XaYuOex9H7Bnz4HGECHV3opOA9cWr/dZlzUxwj9AFj
+cg1KvYW2g1yDccSX5UuKy+5NOYsgtJtXIUwvUa2fYR2XwEjFN3/09ZKD8VVFNlk5rNERIyE08Bv
g2CliL006CyIdQRTuj2kqxy2/6S4K8QecL9fs4FYKp/MPXtrIoyEssU0chQ0O2R6650gfbVlz+RH
iWBxfT1zC4tybt8LIbMyg14CNugQC7iQQ9On8MmPvCZhqid6Rpa7OEn6cGW4pXyLnmV3UJ9DRS/E
eMVVAG9u1+zca7EN9xHyWrW5lGbljHZglXLwW5m0mdu0jpaVWr9BXHPlKr4UDe/P9rBAmSAcRwKK
Lk73y6kuKIEy8xEewlQejb6U81/Gzk/lzj/yp9dzvDjgtIAeBpR6LuYDCQN6OwnSKZemkzEQz8gd
QOF/6Xf6HDQqWIb8H8/NVWrl9r5UW7w3Rh6G9VMhHsEap5x9e85O9TTH1Vu879TEGn8l2zuDDIOF
tcnA8JJ53EyLff6Wma9femFz3B/qYXBwDtnGjVmADkkIZLYnH6Q3uOy+/vGlez09y9UKiNlC2AzL
iDdou7YCLVOAbppKyij6+19fX6Q5aqM25Yj5ylnGLhRD7niPhzeKU94D4xZvhLl0/NBhAaIEURR3
e29DH5LPAkQkC4f3nnx33wW7FpU0vwYWd+o6E6KvQNyMaGZDNEAJtv0vc4UCE2Qkv3NO7d75Gt/B
PyYrS3xp8meRKQtHrx8EPCoAKFp0CVbOkoVizdxvmGgaSWoq/CzPfUCDJBY++/rk3UhXhekZNRgr
H3dpmClWPUw0uOMJ0d0j309woneUBVofJ4cWNHMhqHhhaJm/QBJ4z8reG69CRXOqn/m7Yiq61ttM
J9BfDVfaFktX7/vfHx5mlKAJBHdinCwaAMJYX75CKrHOGa7Mq38Zpdr7WqAXK7tmCTx0DyEPwxFD
UIl9juHgnaMFuHiMuq/zAOfz6gGCjkqrIYlRebtVMRVbb2VtL6VQ9+L6w7AxCNiEMODLNvZ00aBl
mjQh5hHt/FYONtKp3TQGtaFv9IXYBgdCZY/lT7XxP/MjLmSoAEB9mdPJj9pOtuW+19wN661s9elg
eHJTuGeWD0/GVi0Pqf4ax2D9EYu4IwP2QwNuF5IkOmNrBpz33s6zYWZZUiOVnBeSFOWAdGWRPtQP
wAreVuDsR5Do5UdZCMUt2VsckOsQj9NC4LXFGrWR7Fa2Z0iNaTQgluKURTYmGWCxAkBcR99CksvQ
vAacv1aoehfUah2+5eh+BWJ1JABmYiIIG/rfMFpMoMCW4vrn9inU3QcOnNrODEVdYm9tpHWpaLkk
/RWjCRu3IAGYoXeVBIiP4Nm4C4Q+y/BSUrbLk9e0o0Digix900KIjobJrmuE8XtU7CPfU6C8CS3h
UiXYFmVmLlBeb9vnhkyUdMeFPnypnPfBuu8qXGt+WOg65CrxDXM6yJ3ZdGMkPyQEYSBxtxKKFvfl
LOODiABFssSItJb47kEUJXoNMBd5QK8U6pl9euB7s9rGPASlQOKwGiKW0YWJgbMI6ZV7O7+wNGdR
lqzBcs1cPEJTgi8e4UzQBVowoTG+MsDSNXluxdx3WRJXA6a01Ft10CITovHb2my/CY21fsLTdCuN
DXpDXID1W/mMC2fH3J+ZTTq/TL0GWa0xaNWu31Cb8OzZvkrZvA6dXXDEN+laqJ++1pNtNyc6xX7c
jZAXRipGDxc4RVmM119AvNW7gVOlcCpAhLvCZw1KhP3rwGi9G4C6+2cQR6hOQtKxa5QAF7e6/GQB
Dg0g8JiBvvJ6KhZ6Nugj/vMg4mkoDeYpomIoWqNkcfQvnSpBqrGRlnEKCRVt6I7IkBSTwV+UC9am
RxOKXFApyzrIGtgEymnwCSydABV2qPRjLdpZ5yvMKLuhoES0WgAQBQVLzSccYD1CCC8wXwmmHW2q
Iv94/Rr00hed1u/Dxkyg6cs2A4M6I3KkLXMTTObc7kP0AFUm+eQzR0BzUHF9B0/tclpzBrIYEg+g
/75Bmw+oPKmTk5V9O112n33w6RkfnqVI4THQwBnBEYevUrxAjmQl/CwkDXMf6kDMMmgvQpymGBTo
XUBFRqHSKwQwK+mNC6AdWWqvp3PKQp69weykSELUCeseb1AFoOqAVd8xhBYKmxrWd7G/rfrf1+Ms
xVNyluOONUS73Qx7A82affZV2N2bdxS0+Ev8GK/tZ7TyRe4587MXmkVSAMmrIuEwc6xR7Uontnwl
VkUVenbINnjAaXAzamXI123yt9hEkeR9Le1Y6t3P/Z1bdEQTysfQJaQy4eogT0Vh71M4pWZv0z/M
lwilbnYdxv/824Hx+c/VBz2oPuSmV+0UYo+brjaqvenrsOqToexiBOpNUDyl19baU0vjTX9/WO2Q
CINb2oDxGNQcJflSy4WzRi1b6K+J0iw6sSJcSGISP14DpDLsPLBHQrPXaOSHr1fg9EP/Xhhgwv/z
6f2spUDXwgKM40+m+8MdCwuyC367Uj5ZyHWhQfbP3w/YrO686aRp9czuzXIPEUA7VEMdxboNPIe1
TO32ogmOlg3Xh24Trhk3M8+vcuKckMO1VVeHDCIivspHrLekzNFgX8OPCELK5pibBKVM7WGTICD3
ckpjrcplDwbqMgRZhg2DAK0WNTq5UNSFFbugBnvm8HrSF4oF4py1A+45RLs6zHoBzLrOK0j7/kAw
gziBvbaRjrTablsjgfrFyldeyKREaRZnijIvxYIica+9jk70yah1gMY4rJMM9wyMimShxcfvaiO4
JWt5zdL8z0LOgPsGrF4wJIQEjpE5fe0A+CrwNv5bUBPnFs9FRPeRS2OE2ELhsTvWVmIz74AEqZED
grCZm4NaKvA4+UpRIyAN4bJWjl7al3OqjhAIXVdMaSHHaFJ2yQwvkJEm5JseEtYbf+Vi+vwgFefW
zCQULggJKsSQsqOhlc4ocWe+XoELhQ5xzhMIIYhXhwHSnixWw5s3KtGJoZRy7zK3ZDBg/RTCz6LV
3FHhahRyzx57kqgjbirCW9tdaNPdpPGu2YNl2UDc/0jVxshq3m/11w+Q00FkRwfWyIasfmVyPTBQ
59fPvTjxs3jFwuVtGKZoW2iodMmeEeq0BbyvIZ7+4wiziJWETJ4XUjoVtX7cRIU8KCSUIeSVqe0A
EcQGYJLrKjV5aWPOKQJx0cWweenwHcBj1doPYY+r3Km2Uj2yxqN/dc/1DmDS/Ctb2ZcLx9WcuQRd
nAgSQeFU6yhsqKpwGgfQzN/VOujzbB/CCf8M+FDGgcQvThVIDmBJvftoM+dbUkVQk/+sfKGFM0uc
RZYQwrspSyCytxQslJwSopvQrYt5A47ico5KoeTQZ3GyC7JxOuvsoRwitEnNcmVbLo0/vxNCsp2E
6jJ6UbgY/Mbn1nZjpV1rrUwr+cmJPKdTwBxjgFcSQTrjvt+7X/BMz5T4wL91J8/uOhnisZMmuQxr
Cv779YQ+T6vFOb8CnkM93OgwInSAJFSGkAramVUHSnZY4yhMm+fZS01T+ZAkhRBH8IkcU4Zr+3e8
8Vn59aMvTdYsHIiQRIWfBn7X7WAC3kIhm9j5cBiK1g7OpQFm0SAnpVzKexEaFBC336UX8Qh1ONeR
jq3iOpRNGKmW7ImLu4Z0XQj5wvT3h4mqGo8OhkginZjL1Ko/FkwB2SwozO0CH9IJsPU1ewqcz112
8blL2hxfz+PCkp4TGSh6bANumkegm96wYbbF6v1/ocklzlkIhMjRSe9iCr3dcA0P2ZVBexIiVONX
tF+7xi/F0X9ZI5cwawG0HnAmC5Lob8JG+OityKZzyEyifMzCzGJT7HF+ilAHzldW30IsnTMDIEYy
NiSJWast9F2yN8qIzeZbWPv5hY8yB/IPbhv2ZIf8RpBQYoPSHfg67HcjrDz9wuVTnKP1K6Kt4MIx
TA3VoZSpRmk7iBLKwJ/L43hy9SLWG0qFVcrrNbYAFBDvddmHtZ1BKbmIoMTiCMSW+ua2HQj4kNGz
/KOboCOPKqgDaOLKaAsRZw66H+pUaMkK59B0/QOkbCVxWvoms3ggQvOwpAgX0Zmv5Hq4Enkoc1eO
UyRpBVPPLJygc0x9lrQl5PYEHC92DrwKB45bYNeX9CBsgKGxuWOq5vsKWLJMzhXo9iq8DltrAMyA
7L+Km0prZMFaw6/dG6ZPIvcceo8uk9hJ4dQ1AI4s1UkbwrQoTLqXfNM4aMkoKGzpte3veLMzGxPm
LSpA30BOcbfXy2YhAs9x+IHLiTXV4QZZDgceZJsAncZBI7AnXv/+wiae4+hz+O8EBZGhBCMzDrGD
SIpMHNzT6x9fEEwQ52j4JmtrHCD49TH+DBy/3vSuIXy2xdWFXxWq/IDqwBpsra22UGyBStU/j4+B
4An43vW4EoHnM2riMQxzuaSs0VfQgwyQXkaiCl8W0KOusN9becmpLPZkjcxx70QNBflq6poW3fcX
U+odrbe8XlhhrtLg+5pN+e5+4nr/ergF0p84x5PXhOAymYCXDJ0R2MdJ2Pck6JAhUstNp/dyfkFT
FJUt/tD/erf+K9hXUKW5Vmu394V8aQ44771eCD3IQjm9Tl6ba7PzbGaHVqUKIXIntFFx/eEBKEtP
pBr/x6xwDjXnKyiuwDcBjRcA2rhNZgt6dMw3AVqUtULcyE19rA1XW5nhpQ86q3/SAowR8xbBk9Kv
rY5cfgvvRiM8BVvuu3dcK3N8M7Mmqyfg+Dwl3P0/mFkLdQOO/ucSlqqOGdkAJzkYWuaksdlYY2pB
4XzMoGwO/WdI2w7/LZOfI8spFy4DVIxsC/ZQPQT+zm5866Ur/f56HhcOC252UciLxhWqCgvFhXVF
Ig8SVD1O4NwNa43Tpeg8B41DYwoKaSWHD6Wyb6NFv5GRnBjugXmfslNUkIBQH4AeB9cO+8IOp49l
fKa4OjQru3EhYZ3jyAmOL9qwzliHZsNWplNvm1XtylG4VKWY48QT+EWwHIfXm8xHw9xKLySt407E
WowEEwA4NEAL9cAX1y5VR7Dpcq04iQPsMN+z4irCjDZNPsTQ6gV7shsZO05BpyMd7Rb1DtymOKeF
HSJr9UYnyR5h0ughCskmh7UcCItFu7LKFk6YOf4841OYJsXIs8Z97b0x9QkWOBVEIKGPEq58haUk
e44zh/9gx1BBQDnk1b8wZo0iWI9rsRxvkRcor5fzUpI9B5zDgLkRYJ2HJLsRjg3D/lD+G412PWfC
7aQfflkpUqLO19DQuFVBcmo4iE8Rh4oGrZnL9rm0dqzeu3NPThx2FqAa2G349VT6I6MNnJkUgoSk
96VoTsWw5+EJQ/i9IryzexoMryCE1JpRDqOe7fjcYABg8CGDNUJHOZ6EamrsTEBISRNe4uzfPIx1
SPWFIX4TgOlel6A5n5HwwnNG4r2R4BtpBJBmb6AKjdeKFSjV8jBNBYeVgo8MG29DAXWzDm6PrJ0G
27Lo1cZTwXbQaJBcxdoh2c/X32PhHGJnkTKuRonLc3SOSaU88/bf1k7t1giN17++tLFnVZaBHSC2
5ZaIw9wPWd9cb2VTL+Rz973+cAuAkqAHCVt8ujHZoxCf+aaUDTBVW+k4LFUI5xjwESq1sM3CdbML
LQ6ONW+tzdiUhoy9R2L3em6Wrk5zeHcDAz1CaFEkbHVonsjQurYoM7FC3dVRrZMO8cqWW7jFzEHd
fMY2VMlGmCwGJJX4Bs1nuW2s12+x0BUU58htKfMqEqsICwjXvz01Kc2DpYI5M0sLqKQNyudwQZVL
M70Ct2zX19KILquoq4WwOId007DMgA2Gj9KnHCcKsjj2CtdAB5Lr1tSYkJTAgEK6BlixdBNur195
qfNyB0c9rL4sgn2ryGFVw2NNd43KaJ3wEmwSTVQ5Q9QhxSP+DI7wX9fJLE4NA4mqSoot2tn9XrSj
LSBF7IE4xTJMJ96lw3B6/V4Lm3WOx/bLrA0TEYuejWHRCshUyF1e//JS0L9fUx9mrIeiNCN6CPqw
29hGTIVKqg/8C2yBGKiJcb3GVAI0/N96kteKES1kl1E5AsySpMIVtXZyltHY9nflaaaJexL4792+
h6dxobnKjSHuU7XaadWp2SbbvzUmk1ZFs936K+n2wtKc47Ijv8izisZnK6nIgZi1UvWZ1hbjJukj
tWQTK636lU24dEOco7M7lqSn9vykRMDaIKnYwP3IDmFkoGhxK4MswEPEOSSbhmC/JEwIu9SitcqY
BvG0aEvfWBWIQwNsoXIDGr3hnWMjfBMOhOVL8oArhbTyBEth+Z7BPnw4IIAAdJheE5gN8NIKBY7F
MtioylpMlp6vjPurPwwwiGFLlhSqS1GpFwmObrOK1EqnQPOp7cZfORWXilhzwHU5QjFX6DGThFnJ
7v2TgVNjg84G7ZFBjfZruKml95mFjpEYY4mhEZzrSgNuA17OqE0Eh/K4BtNZuJ3M8dWc6yZeJGAA
3q5kZMfHfrsGDF/66VnuULdRw4UZfpoR3hj22ro6E4FRvs/9lXr10gad3awKRoAReo8BBspoTi40
VSQgsgow2BSY0q3EmoUvMIdC92MaErhfYfITDcJ6Tfblx4qIGqnNpHI07GDNBgEfA6x8L4XuRPFL
SyrUkAMJslD662dYqnXc6bsPq5rmGGbsKDwDPA8hK1QneyF2AHuEHxpoHB15FdWMuGbwlArhzF5/
iIPJQ1Eg2cLjBu123H3yLeFAfOrP6wdaClf3Y+LhgWCJ5SV5hwcaz61KbLIdrQVHgzI4GDvvVtnJ
S1M/JY8Po5Q+D0/gDlcmeBJxmVUOGzKDxDT0BEf+sxAHmW3MwM9wv1ND9C992s5EcyA2Qn8hv9JO
DqI1rOQCDUGcw6aJVBBgLoYaAdfRh8Yr9eAWpIMCGS6z5XR4VG1DZhswxyGU+cm49Qp1v4SyyBpX
iW1CgoG5cVN/ZU0ubKw5UrrJM19yCzwMMaRKU4PuREPmXACvE1Kc/koKvZCh35Peh8nHbTVpBVja
OLlgjiPaXdyp8FHrsV4voYWcdo4hbsYIct853iFtwEaiCpmAOq7PrXXQFjKE+w358emLlqil6aAB
8dnInVFuN8yuVcBy1gBzQfnj9VssrdBZBCIgGFMnIoZp9eYLytLyRE8gnbWG1lJuPocFAzvastR0
uaMhyHXwzoMS7yObV4WP5Kt9pz8EyM1A3snbUkosKaAGRzBHklebQwtrYI4QholSnDbt9HqAhUS9
BVl2yYfDabjSnlkI4P8CBYcMAVPC6fXAyC92SAcUEa3nlW2ylLSSs/hRjR7B1wTSfBGew7QMA3Vd
PEP6XRM7uVFHu1aEy4ASJneMzdfrYUFQQSRnnaFm9Mcsm+7LdKeKCAwmBTMXGT7PNFyL0aOhzTJU
eRg+G9GBmILlsDLyEsZuDoul05oMYGuJevQP+HYxjEwB5kK3WPMMdg8zKwU2VYqPN5W20SWCzBVS
L20tTVkQRRTJaR8+7Dcp8KQhgnIF2lXeZ4avCfcYBZZE0tkzYdJ4i4xh22wBLlVB3klPxHGEdTnq
UuGG1zOzUYD48/+ufIOF1tkcTuv5EuvTDCJXp6QqDFw38PjVGSU3KntN9GXxO89ym5JiI9GH3YyT
7KSPtMVsKq2DrXh11UKBXLLj6pzG6iAZc0A/rWyXhZg5B9HS6VjB9G5kHDGgfwn4QsJ3B1LDefrz
euaeb3dhDpodUPGHtygmTtr7IGNWzhrUcSGBEeZK+BEMBvuQxYUtdegvFMGxM97rH0ZHvSx32kOx
Dd6wRLXAyA6ZQ5dmHCixzd1oZ1iZuoWMRZhjaIUCKsF3QHAJjYMvqAXDtgLsA5ifw1VGgQ287Htr
BfmF+oIwx9MO1Vj4JYfOSQsQrRy2Sg7U/R/yIFTyaI+oc/1AKbt67+zO5lfrss9v/8IcZAtze9Id
piVZfyTXAjQOpKM/vMqorlVr5CbSV2m10+n27+u3MAfVtjkDg/AeiIfmREAkRRaMHidrui0Q5lbu
3ksvM4snjTi01BjU6MWKSWOKdDcqVVSUK8f2wj1UmCNhxQKGXiGF9eh9QSOK0FoFGm6e8katoTYW
wrEwV6+H28vgN01BOsLZO6H9Gl66X/YKKA9sCgJYbE9cQuow2Om2U+NYHlSYwK4lP1Pp99n3mWUl
ERv+Hx5qxCXALvVR2CeGpKUQIoh0IdRKtVjZVgsRY46Arage/sJsA6ASiuEjWcF4cCc2lEyka2IK
zzMsYY5+FUKh9AZ6ap27OkS7S0IdfOjbwnnRJ1KlhCxkuHKbXFoUczTsADOhsRYQ/oTu3MNvsvxq
BFYRIIDfeDfig+g/4GX2OtI+T3wEcZaZsK7ExawHACt8BcER8nOrTv40kt4Lel/F6utBlj7OLBdh
E0rkSLdgHJfyqS8+zBMl7kNoAcH3r5HzRGrX+k5LI027+OH0b33a9ai8GR1fCTvgcaMQDicfsas2
wBImk2e2ykDIMyvkLLXYUW3bW1r6MM9be4Cl+ZyFCyybKhbCdnRa1+6yTTPAJhe6LqlGgigI0V+3
BEXSKOwAjryuNfwg7Dfe3yR28oRcWT4LtiTCHPPq1kIiQZcfcrXlBTxBmcpDtRtvpKD5jAOv2tGF
Aps47pp8F9WfQwETYhjCU9lHEuhukSltXLx1faqwJJibBfy6B+EUxiYDZWap97SyKbSEKZTENVHp
gHhrjCuZARdRmUo2dJ5rSfjVoROV0pAIJDU6uFTCn6HRX6+lpSNtDrcNSCYo+ggzTGxcm/5NL0BX
2IIy6LBENaljdkkj+Ry+rYy2tOtnESyQupRKW3h/NIpnwrd002no++reJJ4F9Tr/C7VeSHxD1Vpe
2SwLqkHCHHGbUa5IwYAKMslgf9OXqkIlKU33tAeZwvit4sHR8A4sB2Gt8ZKGnOHzYKenkQb7cYcX
xn1RXCBLAqMCbAEIEvO85jFAK/hyEvYKBDabQc3ZTIajKxwRepioa2yzG2p+ZQvcwT1Pgv4cvysK
UT0KTAcPILeG3ATaKSOrj5wZhQIqERcR1Jeqwr5EiaahYWzt/4mIXZ6VfyAOLnvxzxh9NRllDN5f
MX5PKRS0YKZNwM/RrMN3Itw3UAeHZrR0diMjQlU/gJIFF3abBLuch7Z3BeSUG6sF9c6jkUNy6Z7N
DHihywR5ZPy/UDlRcpjc0z4hJ+lHX8bbljBiSatglDHg56CIIzHpFrmjIpQaDwpvl620SBcadYIw
FVIe4hMRCEUEX+XBIVELoFTiRJmpioLttbB8ANaIlabmQhSaS7CH/MA3BccOzuSgzkKIGnap0OHK
QM0eLlJ7e705FsiqgjCL6wEWVNxx0MWG++8WvimSHv2WBsCbnEkbOHsr2JnLIyUqjRE6wkdLaXC0
4gSZVrIul2kHfrOjfiIm66PKbH2lqVDMhI5Gu6uhGCKuLMiliDEHMTcUxcIbAhsKATlKvyHFvmH3
o0ZOUkTRh6DUNYjwIJkoVKiuXTQW+F7CHMLMuXxNen1IoiScAyhfHdkRzQVw/fh9AJtS1cv3I3Xp
8p+m0slj4SownO7FD5bq5arO3mlwE0H9+mncUWXQtSIDve22A7xyYzVB0Y/bhj6/cmNfupLMIdEh
DT40wSBFpCq7gN2qFGJOoE4ImQVKq7ybBNY+kNLljSzWSiJLK3R2bR3zOu8jEkNCj+8U657Fm9Vh
7Xq6dMubI6HDIa2idML3t2AmGLh90zsuxwxb7Td7QZkcIvhQkNwMG+4iHdPf9lTGynigID1uZJu1
Lte9MP8kEP4LMA0T9Syups1+5O3wBq8hI9xSFqVGdruJ98kWlQ8C2m/JHxaP8npPcvQd/vJs2GnK
H2JMJbKAddQ0TAiS8MKS0pEcPnIi+k7b5pgxfC0AFeJTMhUBVTRCo4BqPhjqFHCeXQaVWlbpNis8
lUYUTI+DexADPSuPbXYOOfjopRFsumMF1okyA9cnr+8PLrSdg2T447uNXXvDruQSU8zQnQ9zuP+E
EF6mIcAdVUiASlw2JVdJCthQBuVmdGtUYTrNiz2tg8Jn7GuMC44sWZ8IShrkUuIhP5LpEk2pRc+q
8A+QRdpKEyduim0nnQuwJBnSAqZNq1PRB+dtT7la3YsKQX/hyFNrF57tYvbVBBbJtQqF1+XEWxiy
gOTAc4KU3eY7ycZIiePbALf7VPj1KskU+0qJRrpQcdxEtZ7372SiEzVq6plYhkrsQRYhagOZHg4+
GycyQ+U7L4G3sDh0wDkFXa6PdaTVTW8jWRJLC3ZZNsvxn64Xb+Db+d6GMVzc0zfO742cZW++FCt9
lXz7fbeve9+iJKPJoXtap6RZ15IMpgBdhU4elBBSYrELBzpMoaDEBmkjVxmHwMXwWjrCzwESV/Qt
ioyEtkPvT1Y1KgsFIFJkZT8UEX1TWWjBcWVbUDmanKyPRcd/ViKzk0opNEqh4RNNSPjwp03o4rvJ
igSyLAUcIlKpxwxCTQumTkSfqh7cFS3Cg6NHUlSwHR9hodSWAv5nS/PawLYy/NFVBgx5LZUgcU2U
Hz5feh9clr6HyWcd163DRZxB9ZyatZFoxuzwSVVDbGYMV334PjSpJTb9HbPCGLsK+pJaWJ9df981
byW/9/1KIWClkesDlCiK1oSXADJ6IfUPfqlErqQxnhFRSujaQ5rAIiKBxaIoNejQ/A9J57HbOroE
4SciwBy2jKKyJecNYR/bzDnz6e+nuasBzjiJ/EN3VXVV2CUEtj7l7cqM1k+k2nJ6VZjDTQ5ZHJbZ
bmj2S3fpKYWTPHKUsXEj7J4WG8+8ZLbFwcWblqWbcA7rbikECz7VQ3pUx6O4OqP6hLF4oe5oRDGA
M4XbtByTHkmLHmidA4BteCT5Kk6Uv4rbiYyNkhzmsiNdXrIjYT0UYnuKMA0p4VGwQruaW3KzCGxc
meSom/Oc3xvWrfG+ikSMtaR43jVzPNbdb9n+Luw5ErvtWP5qFhaJMt36IQnMXH2DrmO0yqAlERY3
VTPkfmKCzefo0KWT2N49Sc1zpV6JtK9nuQ6NSrxgNnIpOunUyZ3XkvIVrkP8NkqmH+vgidstl84l
E2HL/Lnl9YGPsc5wkwLGPf1r1G7OZA2HVYzxmrD2sxJZ4VDJd2VVb2TaKs9mNPe7kihcIXEFZSkO
WgYoweZtyorApgojK5aGCoHV4fWU2U0tOmrxprSJu6zZMyal88o7T4imbQ2/bs/TtrWOaYihoXjl
VHpLTtBK55fL9ja1THYT9UY0ObWovcTn8aNYdR5qeZlmMnQF/KSSCag8xUqDaBghhsgaPIGlohWp
T3vGtCVBOvPzImV+Z2xurSlObfS8JLENpdatZE98DEnh+lIfK6GK8S89CYY7gaqIWEZ7pEa5j5+j
kgq5HCuNlACZ3PRUs/xW7OudkuDeYenNR9uo10Zeo2MZ3+f5Mra/Q9bZJA8Pa5C3zyZvXU9BiwYX
wT67o9RrxxhFp1cOurBLzSpyq/G8YeFqpu1RSIqwBOyPxbx0utR6jggXdiduQ0XQ7/LQkxcg5Hse
8By0xQnkyYo9bCi7o8HJdhGBro3rNOBhyshPUjyJky0Un4wXm9adxBVx+tatSLMF5BqfhRWI647k
EcZ0M90ZCkf65jvbLcwGpyGQxLSl2ZGQMkIIKPaEI7+enmfyi+qjuNlxeaula4rnVeUNNDBx65vS
YYiehO0vKZltq/5JJb4XZIYYmNXmY/wydclOyIpQT4qXIWsxpM1rOejLfQLR0fZlYE6J4SuMr2kW
CcBkzffcV6MiY3afO/3YLU6OAy8WpRpXmsYp+LByPMTKMyd5uhKntGJZ9KlBJcTawaK/UqsZ7waj
cTRtl4jb4FR1w2+Ih+HUVkb6Ld271F80LyoYktMd+UHPorcsA8UwAqaoMNBeDEfSU5vF48W96gg1
CpSUAZ74OmuyuxmDLZhEKRqnnoAiM+YQ3cLyr9gwRWFe4taQZZGTnhAOeu4MNRl1WTV/qP14WQai
IUikAPpYvao4EiWXy9iVkWQ3eaO0bxRPSLxWgTPG1Wbg95qWk8zpgJ0MT+0rzc89drQ5bdHM8OKp
2kIlp5dUfxWREX3VXetzJr6Um2DXIAHD3tA9qYdi6V6wjgq0/hirbpwwUNeOT1p9biavx7JLBQgg
GLUkFmu4b08TAp9suDHDWEUdyXmVRyiLaXhjSrqA+rKunEfV4uvMbPfy6AzrQmC1O4qfZvZjkOwx
0Mb46e9ockgwglpzTiF4QTRLGoYU1pbiyLIvSZ7VPXfxi1bvlcdRYevTqa4OsFFxedZXr8NsG4Ra
tWvDaRrOuQ9huZfbc03Too7uFIUyw2BjUA07i+RPML73LT7AP6psji35In3LN2XraOntiSqP3N4Z
JN+QBm9sS86hbL01qxbGvNEmFi8qXWjRpMMxI+6o6jroKOg5R203z9qWfYZrhxeLPVfMml90E9xI
SrxM17/Mz6Tz0mpj0WaOosu7uC8OWFHtp8fDB9E159wfSQhtN6I0an/ioG94FyA3w7LsMbxwpHZ0
q/VcwNJPrXHtBsca9kUyuPLSBus4VU7btUcNHEAnSVtV2ks7HGXhHinFoZe/CJCu1oix9mG6Kqlw
ZeTEaTEIxWXyeTTAlIS9LhB/2mIxucySrS5OZmaneWkVjqdKJ6Oz7g6jbNSOta1UVtJOjt9HA8ho
VA2KKrGn2KMoS2TDX8ul/N4mLvzMUNys9BEvY4Zs1YEa6/6qjrgw9e64KfYI+g9oKZ6Mhv2bh1wC
hsr0db3t1dX05Yq2UtaDpJ0vy/wOX2y3au+IeAd25ezKZDCuteok2tEqNHTZ1XqwtpZ4Yrw4uNhS
/d7Mvc9EIvmRpMmCBVhCSXyymLxXkREI0ZcIZADaZm/W3jKeSDkNrFgm+PSxmBkEiirVNp+6LtDK
aN9Y5t+qxIo7ZcK1rMKoEb+kjPyqlFetTW0gNzNPDGT+ZYB22gLzjpBc00zbMg4IvluqkK37XNcl
sDr8kabX0vqUxddhe1VXyjqvKZ428lakwV8J7sDfPQoTPCspBRxZz26zrPxODEY5IkEo+L6NqNLK
S5s2p3qyZFuphFBvWLFCtzMmX64Dscz+qUbrJdaAhe6DVqw3wuMJZ+0q3ZsLPbMZO1/ImYoPbVXO
x1nvCROshiRM1mU/YbhtMwV7m2rppA9rslPE6aPmDt8xtGgFdfclbZlXZdbvspCxWmfOpL9mOuU7
kn1w9vRKtDuhnFL5nWc0JlNJaOCMVcrUun2BfGsd91SzYRsJh0rKdkkTBcSMvmLfd1BVIVhnSpyp
Sv8UC0vlmIw+jVB7w/wUV4MijWWnk8LOaYlKoq7OXM4HBXVx3x237DO1PkSNo+Js5FZi52z4aiLU
k4iC3GsAmXqt94SWo2Ra8KeB7j7020K8M6NYdmqNyXEZzF0XKZfG6I4apFvclIdtsbDrohnoIr+I
M7eWKh5fI+7UoYYo39bjEpd+uqWOtr6Jqv7ZLLRpUnUoJTYUiGum/Wb9R0KFNJQNcepMAnitpnnb
2F/kdHBExU/k7x6u11SquyDdGlxHuvmFTNRjqRbXZYiZNDD5SQQlnUd+g9yvuL0XK0Wb8tZ39ceq
WLu6z1+rZH6VwWcW+dqOx6VKfsm9IDOUxDiyxaY14l6EvykFfGnsqHmOSRSVWIH3gSwR9kLu5c2Z
E7auPbk/5JDQkr9aQVncLdoBao3H3lWb/WDJO6ki843bv51ZJSSIPxtjG7Ypx26ruauAMlT6msVn
fXXHjMkhVfqVi/Fdm39YhC79GOeHE5Wl1yWZG+WLG7X/dIO4ceW3nrzNaI8rhVw/p0dJEW1h+NVN
wZZIpa5eFPOpTN3SwJEcqLvGv2EBS1WqD0XLrlYkkekk5OHKOEmrr5xxUKhz7cr6+5YU+9WsX9oU
9UBf7mTRKUUMrRmiKTTXsPYGdaLyL4tdztYh/1QNHpKTMoaR8eTGXZN6avocMZZavSeKa+J8IQpH
U9yV3xCMnebEWIZXH7PyrpkhVcK2BHkPkiHt05nwpD7ZG5avtdzUtCkHbRmv22yeYpwmmDcS+8oV
oHuHgZIWw9RJdyZsoIYcz1RqouFn2cjEIt1MeY/WICOsoWPOOi1jT87OavulM75kThmBkrR2ky/q
pxzkFhNMctqG3G+NvV6fOT07bpgpOyr40olPMsaSC/unGVxTJOmJjEfVdC3zM8aLpiMZWw41OMjo
a31JECa0D//hUvaN7XVhpK8vnAHQiZQRKWzYUO05UnwtOpkWAUUOnU5DxTcI7micB6XkLDoUA263
m3U2qYLVvPUkjJQAhMcud6V8JLmII5squy/jMKbjUqzci+kW5JxtLcKp3dYK0HdwmzU+4RAX9AMd
xTLshSHxLQnPzPQBJKSERLVePPxGpLGmxeq3U80ZV9tpF0xx0GkFTpAvnYo5TVBKnlFEfIjukBWx
W2cKtXHq6uJymWsj1GL4dlX5EWNcnMpux9V+FWbVFwo/wmFxeY+Y3+iqIlxFT9H3dflncPQsFW2H
JwGXRlkoo6y0TeadYXLCsf001HBCXF+vX31zVZn6qGz4pYGkH06Awqb6zievWO3ql6QHu63117IP
5eQ8CO+kewfCTN6byXQ9Lmw8fXNwyb81rZNUUBlFB4urdqoZUsuaGpys1tKfhzUk3bJhjE9JPc8f
WisuH2rU9kCV5qjuBaH2lXkJsmrwwCdaJ0lyXycdOhrofGVmpbP6z2SvxVWHIfus7otu2c9xGsgW
0RH6dt0kmYmp3B/WKayk7mfT9fRECfxsiXG1Q2riYHX0PCjNrS3nvzimcYPDtKMoMYIhqW6NyfxU
ZFo3cbV0e9ETupc1Iv1XeKrl1emJo+ZzueI6fpvFlARxJP0JpuTVY/Szzre8PW+903wq7T84wpHR
D3qe0VUKp/in48yVTZ23jo8CzhgO9Zsgk4ODjRvebmbwIFtMOjL11KQM+HmGQFqWK832WnnS4g/1
V53y19uq9Kz2dtE4ifoYTwjZsWrtpcXelHytj52o8wmVA2JYy3f8KSkEKyS/7iAeJBC7piUMPiRv
wLKuZY015J/+LV3UV+VDWH3CvaVAGl1Jd5veL9L7mJ1GrXdgjrXrwGWtxS5gBZOs+GInSZDX545/
Lfh4C2ib3RenMQsrrDcnp8qCFsdL66JkgU54NqLiyvBactzoguO9QKFTv+i4MUW3qZW9sbSn/F+q
+xGqcylUTwpKxHrDpvDbyHK7iKA8X1um1vpdphzKsgkzPSAEnlHXefhORldOwyj7FZKvaHuOh39T
voWN5HfYODUurV8FTBh3mATbJPn2rWc1l9rYOE6Rs8VgYPmeQm5raj8zv6wpOxcansI6X8b20Ag6
aMgZVitnyVgaeZjflSamA721mcddsmauXOEdlSUn1MRB2ydH1TzqF6054php4kCDbKZxrX/C1NJl
e7HxWoJMVJd+CqWNRPgcqh6/rVanDz902Z4yQWDeXSTngKFK66W0wkZ7TyQGEIv5pqv/DAx6MwAm
QupnDrPqXe3IxBR0T22PZeUm4k8vY/dbfVvo58q/ZrpqsP8Ks+W1h0OmpAFwnOTyA5xpSC5RE7ba
vcpPnXascQpFAl7iFIq4SRQ8Lr21CyU5pCDY6p8q8gpyy4vSNQDtBg87VFsGq8qW4TGGiCN8Mulu
8seVFBHRuKgvVa9yzPqjANBCdvN4ohxpmDL7R43nts1Owsvsraxt85tLpX+tf7XWj9vnQg9V/EfJ
uSdWZ2CyA0vjQbGmS1TWTyS/2krDwySoXrxZUUDwZ2K+8FmM+qm6q8lrvFzwGha2l06hsklSJ0ur
czPQx9NU60mJlGkMdJEPt52it0rYGJkmMUkLVUzW8gbk5lBYRWBUGTsebz3LlZKrsFfxkK5wDj+W
bf2qc0sWFGFyQjNbvGr1NV7tunyKBpb8SaedqVTeAJJAUcX+mbzS1YnN65rfrW2j7DvBrE/dBbma
bRjHtb5WyksbnTUK2hoWrPCVyJ3kXVkcUuasRwXwMPfBrbIq7G815yDmzL3MkqWvuTeVb+if47Yv
BTDeoP3s893M4K/xpRCRI3JpMja4fPK5jCSYRTIdpX+VugPctIt6r6U+7iVEkFiGP/6yywTLG9Qd
DOhMBbJdU+OlqX7H4ktv+yfwdlQISn9sBkfNeXfv/K1V9rEond12UIbGDbGoxevrLXGXgEU09dNS
fqzpecNaI37vq9gulacsCir68dg2rBd1cYHdrHPWgYMpgVKFqLMcg5NqohEDBCrIPzHepPagIzvK
k8NEKcs5ojtdz3o/Ztz7o047L3GmbIILNERJ0VUhFRDNcsp+JHyItRAtTFTbOLODelkMsll+xF0X
f6n1v7l47ztHZaYI9xbrUtWVg0WvDlYiHfoaHEW/IGKYKkKNAiO70jtVMtemXtiG8mpSVkROvTki
itj+qcWEseTy+Mu1q1Jfy8LR4yBWfjSrcDX9OY+dIguTLhjVHSQH1/BkODNxDs0LvsFZgd+XcFqr
e08GeXMes2vSv2kVAO6hF2ZvYmYgKz4XK1TEPyq6VogdnSpFpo5JDvnGCFvuCgsaHKdtScWwK9Y8
1YtIPWInnRnOkXof6hj+hM+Hwwlxtprd/8z1jp3SJG7WBWa26zqKl+ee5M0+/o30gx7tN0SwiWsU
wfTTZpRqWB8xpq95yetCfvHiyv2FuWFqwZ4GT362QNyPCvHRJi0K4JLIXk65AgMdlETIwjYu3KJ7
zXVS5EsIj0M2UjQaodB/babh6Om+xCiwrx3R2FVInEnakLlOA+OcL54qv26/SvomE0Uv0Py+RYzJ
cy7rlSOWvH3yo9y4cg1OrPKElETQfnrg1udVNcG27fIRZsM5WhAoPPgCA5OkOMEILD+L6g0H3MhX
CQkQ8OIzN5ARYf0m72T9X768d9eaiyXZpRieUKZFv3rxNqMEBsoqOGpVRxkiF43OpFOeAzuCf9hz
H66oJTXjI1ZOvYrVTO7PCQ9peZHnAyuhaMEIHYVxvNa1+rM4IO0E7HVl9S0FfDCu0+Jim6TQR0qv
Any3CpIstLo7LUBiiDEM22h/6+g8YyttheqHDp6TUDbvVvNSk6s12rqJ78DrLNQuukd7W38eeOAH
sl9DPIrL04KkiNa/qYO195rMF2enFtyo9/ohxLZaTD/NKcyzyl1mmDBxfFKmyN4MM4hjfOb7p2ph
h9F+aiQboNK7ZM0tnryu2bXzvntpCQHFYf6P3jNCCqm+xagVTS+6jwjKP4y/MXcTyalFHOp3smUz
5WPOu2k/wB+Mnswd/atke+m3VHHux4UvjlRvjD/N4X2RntRnBRsCeXrq35U1qPmLFG9bN6DKWxVL
O2oQEsscuvgo/dwU0VGQbGGeoFVGyJUMLkO3wHMI8gdkx9F7ibUvKeWk9IbyAFhvyb9J7Bb9d1oE
IK0ki5vLiyQc+s7Nl10kBjR8+p+aG073kak/zfgFyEvUtp194pw/3PPKZJE1D02DUgclyHtxjpY2
7PQTPLZdrEeVW1cYQWH9RgEfXIiY/RpxADCfxL+6vtFKFPpOjWu7XQ5azTW90LeGRv6vlX4U7fbA
/3FQ4mSTy+t/wNJjyal2dkyTHdYxlqPVO/gBVFwiwFCyfetZKJJgLb4UvPKZb94YkM7v4M02XKsR
3cU7vElPprW+BO3yohX3jDWVNLhw4/E639RwaM6NEhirGy0+aAmCMMIAcK8uUTfSy7C7MAYKOjFs
JZ/1ZiyfI9dCfBw0z4icMQ6ipnKJhK3n+5ZgeXCw2jtQ8fxvjFunflfVO69d7N0Ci289mDofqHpm
5OF70w9ZRKwB0cy4/LUUNULLW1tfNeiZ9LUXfrfOkVk4xgrvcXgEEagPHZtjxaWjNJ4l1e5Y/uD2
YMRedt26N0UFX5G4CbHef8dkTch3VNHN6k3opQSu/6BTkQCQed19E19raYdCC7J8V0iORe1KRI6J
LdcQmCZntF/Q+nIKETcvlLt8DNiaeumDcAvk8wEnFb5ovSZf60CnXsJNyc6U7DTjLCHzk09Du7Pk
fzP/uIWTETa5XQlvUfPSfFVytI+yF5iTR9NjjYj0O/yx+vf+pALpd4viKMVTpx+kictcYmz5xYre
lgRRSO3wEqjVJArtTXMzKDFO4p7KWYchn2xxepi9p25eo+3mv9ZGRdU8q0t5WHSaNtWfWVs5Y6i2
8Kwz7FD+qor0UUvM3hZgeQtEBtNVnaxwcxzWyh305mT8/3onsaEmAWqdZychpamuv1TyD5hc0Z+M
Vn4XACBsQRsfHHZdOn0Ha881ZII8a2UOSkRaTdw/d0q779cklKva0cdm1zXRn5g1n9ZkfgtyGrRQ
y3aup47a7/Q898tZ9QzTk/WJi8WuYl+lm70iZEJAapuSWyc/cvIto0aQD5EZ0IITNtgpodQcHjBc
4or6H5R9+WMJyi5VcKtmZq++tPexjb1x/RsnxUWB0nNxgTnvVH6yqHjSpozBMrSJg++ZP2leJ/mb
6VdQLdqY/i36XoY6Wczxo1I9mvG2d1RzPuUt5sXDdFgHNnEJJiYzXgNILafn+mb1H7Em+tmMH1qb
+7GRPwEB+Pn4iO+Sb9P0aOwBahcicpvuUSeL+OJzBS3d4sUtx2uzncDUom36kMx7qmRPdRRmfLWm
CTdVuGPK2eVcEzjEX5PkxL05r/5mUWMdtb94/p1RWscgADYFPhYUhiuphxnpokIyQEx6gMNR+yh6
YYaHB/qwAnwP1zneVdN+BYmFrIJKUOInq4K/gOcJNemw6UDustfknILbvl6BicJtg407cQuno2Pq
vrrcK4yqOzvSvZoBzYgUk2AS+7Bez/WPgeYqN6Yr4DIoxTRdhXEv3LbhSJwFM5ST8aGZMU/XLeSg
NHZWE6Nt+NWxSqkv8n1RwjLH9C4k5M7OiW3k1JtGn4Zb7Z5V64baBR9m5ASCfJdZ+tTJvKNZdZf4
kFFliBQI+LWYeJBBGMUYSZHBN/GFgNf9d2F8jPPOkMMVpyLiupafCU1gCYF3mTjL1ZFqrfRyaOJo
wahbSXb9dCmzV0s/rfM5h2UF6NX26oDeDnC3fYQALq1fjClo/zvWOLAnd4o8ShQJY8OXab200n34
s36KVLfH1NOjf80CgJWm90UfPyRuhpVvHpO3uvkqUIJZ82H6L1h9Tn1IUWVwBca7hskxj+0kUUp8
5FSPlJGFD36nLLa1s0iqii5FHhTV3ZqO3eQJxUWEWx7zA8n1pmK+re8tqOevSK8N7hk0P3X0q5lO
btH0o1XORYfnLmrnbXE1nvfiYDmrO6tK4epUr+lMWpJUekn60bQn8dvka8bcW8qfqH4dsUJV8yst
ICQk7JGqnrY6cweV+5OJwV7ax3V/UDs4QByJoBhLMdwmOgmQY6A+n708UDud9OI136DTkbOMiAOK
3ld5vMUb1jeLuh5a6jhZd63huEmXonWWGbfkAKMNXz1ExiPiVPXW9mMR4fkdVfldH3IKFDWWR/eh
IFtpKTYe/U0uU1igIimcGsSPkgGlj8Wgb/bRP0u0Jo0zKLtl85SbdZ261/YtsxzWAyAoYIUUQ24J
f0X1iStZU/rWR0WhKb13wCxxthMry10rO0YhW7qKYTeJ6MrXtIIOdx+128e6+lG0YxJINL9b8lYv
oOeMWMMUXSyug1rioc+BOuybkY7GIjRDPrTjNyO5RwOzbHXzBWjM7TuaUEtUz/OH8HCCGY4CKo2u
IcV28FMODTFcaJXqDYe8U6ygin3cM7AKcuNF42mLz/n60abvceJZ4qcIRZeqb3puBdpxEb1Fh3s8
FCDwFvQPiRdiqr9Ykvg9lsIhbrlpIhwSX02wfaF51zOOWTch0R338OkLr/kkd+k1KlSG5nHVsLjS
eTkI9dXfJdqXmRCI8NdJFIozDyi7j1PrW2UetAYcDsTddmnQ0sUQoAixp2MTcU7Ers7Wbup/WXJO
Qabj2OkQkcTdzuxKZyWdjYYh6b414VkpZ8RBM5p8xj3ZIbFB8Y70sUr8bKuoIcC1dW6pVveMfPZW
DT1OEQM8KPllKGa7kYzTCKOPMbLgKPLTGN+JmITrji0EUjb19mR0tPf5LWlwBJgKrUMDBWIiN7tc
J9zGpAsvCz+hV4R5BjEZ3szmy5QC1iXNOJCiMJ+6+quwWBMpgAvVqZnUZ8mUncp8Enr38ainJ3W4
lPzCuPjipxkZMkbzqVB/ogab6bdMRJ4v0YDLzwIxu4nmL9uAzRHNLnVyhCqco6LcSX8yoL2V+CAj
7bohh4xk1a30N6HhoRwajsLtq7a++zh+fMuB9Z+hitFj2oSTalB3p46s3uYlQflVfnBlmxJwoqHb
ExLt0sg/ex0ItVjwtHkDB2FMBwEZxMC72B+r5K+Hh1/pdqe/Te3d/4Qql007j1DrMT1ay5komuZ7
TUmUdu9Tke8VE01Wku1l/vDYNA7EYh7KRbqPeBLM+0p9jvKripYxjl7Ffu7dzZIu4zBFXic/qs36
IymyoDwIy4clgV8jdHNGPsr4mlo3WZ78pdj3GzxV9FTFIErK0xDvaxnm8CYJO830Nity9em3q70E
dkU3QsJdqXa1KkyFl1SeqLT/6fW3CsSUDqGmQrfYWUfiZAXynmOlWt6GeThnpXwrVLBq4suScq9h
o1j+UzvkEsMqwjqXMJ3b19xzkSbWHf9n9tzSfetL+iJYcO3NpvmVNME/oXxUujpsR3b4MGqca8a/
cQAp4QaWZsHcjbn5FSXrnpy+53jcL/KLgay4ZoQgbd80IX7qAbU7GozUEKZTCrsPnGaKTpVC7OYU
Lb6miInfyNrN0OP0rqgIhNqYmr7a6lC14nttkHqjIhyt/8lx7smaEgotasZye9vEBwTEkROLFrr/
c5HA5CKEUqOHMpC+UbW6t9IiSk8wp706T8wC4Ktmq5W8G60kctrMyJ1RbKcgGdTvuDNiHyYU1cKa
nMwIAYmqTGSHSlT31SUS/KHYqZLFfJvL3MGszK8C93ukXdfpmfazyw6WyexEm7oViqTqW9NV1yBB
YLO1jnYqx4XeZBLG6eK/VLgppPvQhDIqYynzE9lGkHASwoZcYsZsGRRiAtv6VpjCoZWE2TEFxdPw
5ZDZqJZrDvdRS12p2q3Kl2bCf8lBMbAa5K9uocUvUVM0FVwJnKX5IOiw760Vx8DIaGvac5c0b7ou
Ebk9wUTJHmJ2dZ9J2mXCeBOYYKWKNYGwCD2mDN6lOlyB8qEmeFQmyRR2fXmc5lGF1Ypgu3DmTcyg
bUVeJgNzTl3m+XcS85QNC3JklLPVhdY59VV3LWXLMTk7hKU5K/2nlZn7EnuRdhprAo80d7FQn2pK
86MJR6MuwzQemYgbU1D9MhCjizb5GaEhFsNYCunvq3BRTPxf8QeozplCuexQOxrSjswGhTtiiU9M
J6XUmmv5sup7ofNla19rQbzcJ/Ogjg/5k80eG5rhicUc+wP5FpBY6gZCnwmgkArKLwlBluRliwLa
Lxkv5AJzuVdYM6XbZ790e1AVetB6cMruuSFkIqanuUBqC8ZBTW665vUYTPSulYIuQe+m3Ccj/USx
7aj7LcaiGGQ1TW9kjkHxED34NRFd42q4SszHbcK4NcNxTfwR3cEo0062r8nsteO4awslbNVBhXGj
UMpQGiJ15tR9bW81IOpo/jM4rSl5h+mrGCxsapSPpvsBLou66jzE6Vmqd4U8HzfrVzWBuEv6kk7e
r1rvrzrPoRFCM/lWVDJOBJehMzyi9oXUN45ViV+iFRD06HYNoheri766qiVvJouQjqDBWyTVFWr9
KzWkjXqHOMB+fBskcSdnyX2NcidqTTLuVEeLUvQPtYD6durXoO8MTD6XerR+pq4RvVFcTVeQ4tST
tOhXqlGhspWVsSdGshkQC2ci8QSlptT8D0iDpOH+3koRIWdPgJYRWweE14oL78ee6MfSz7NsN7bW
IVkW+DuyYtAuzdDw9RKDiDXa4iR97QOw1bWK0GwCtDGnKjtkSwsalVxbRtlaQJExr04CFJwySbsN
/eEy1h+zZPmpmV8Q5Z7zNHuKHmOJCmjTSFG/Ma1SorXRdV30xLEafb156MLOi3YQ1cy8bQg661m3
/Ooh1UXd7vyPs/NYbhzJ1vATIQIeiS0BetGJMiVtEJJKgvceT38/9t30cIrFiFnNREe3QJjMPOd3
pw9IlfeCtdnNJpGubAT+BmWUTk8S4UjK0SZo54aFXkIqeWlFodbIc7P76KZ3vVypdJsaIrIKfU1A
UYIzT3J987FW94NlU+EULvOsPdWYqQ0/8acuCPzzzIcY3UFFeZxZ1ObmRyyV9C2S6Q7pa1bEz4oY
zcMIuQ2CkNCQXzTbSqy5SXewiqMZvEgV2PRGzvLLgstC0iZT87Mw+dC0XyhZFm2MCU1GNxxo5U+B
gD92OvEr9P2lFkJRlGBvsazbztiINVN2GFT0U5MEUw9UNvYZ4UbVHbrsd+x9Bh0gJ0tYjN9IC3rq
6jTChd+ATYyyMq/MxdQuajwR8rHTl5Z38pS95jXBMcavqaE9PBvD9Dssun4T1S8iWTaJ+W2kIVNJ
uqWBSIwJfgv08bl2MHti9rsEOsVtCidunkJTdUxSYa3eSdDgxlqzai56O+KhUYQMNkpfMQ+bBGDh
mJe7MUDmhGZVqCncfuqaQbUyA/TXc0LtrJHBB3xds55IqUspm8FKyPB50spOJCyTvzhyEZsg3KrQ
fsj02sV7SJ5fqrC96vMq6/dTvw69rSoOtRE5PltM3L101SNUE4Ryn0KfLuwMvA2pqY0Z15EUY9HJ
HGbwMkEXv3dScIipwfVqO0jvbW8v2LRPoV4upP5Z13QCV3scCZqbxZJxMqjw0gQRQ1ez0yYn3xTG
qqkmkj8o+ue518KWKif+fqcGDtIlymIWbR43DyH9V5pOO19hFiHohAb003QRZOp4EIl50S4py1Re
JfnHNJLzMehONamOorw1Xr6xh4T7wPsaf1gWiin+w/oCAsI+Kj9pi+xVrWcWSHyDQyPXktAFAp9G
E6Mp+EYybWymVquTmxYBtAijClPh96gJaHYj6TsVJrpRNI3I68NoGfiLglSYHNg6DlddMQq6unUp
uuMgj3haujosiFKFxs4S6Gq9oeksiUEx6xGkQVt03U9QWuIRPUA564KsPbYBOD7b/gCb5QfK6Moy
7g4beCp6kNuodLpCf7EQn2DryE3jWGTaMsTdsqnwImNXkbKVSJl+KFFut6NgwU5IJwfVC9xLjtOv
oiDtd5xe46mTkGyslEbOOADBRKqwWar+bmDwUWHpYlaq0SGT5gmykDYnVk7TaBItCT5BFngdk2ql
dhJC1gHkj/Lr1Er+2e8Sdxw08dAM48cggRZqhly5QkUznFv2Y6kwacweHsFZ4+q1uvTHter/5Dah
7KFy1Cg/9aKPndy2jmoNl5wcVO8JbXoyj6P3kvkcw2tbcWgW5dkTJ43YalSErUzwvngZ4i+Plqsq
X4P+TWFzC8RTY74OBliu8iwDFUYXHdBrpEMRa1zH5bPZ2z2OAS8oywdrhFryjERZWWGgfnh4VFPo
Un+Cics9z7UpqeRuoV1auha63JtKG/zUWvdVrH80Uznv1RIbs/c0hN1K8yw3jQflSRa/vVZyOBaM
MgxfEEYxxsBEhlFphYUOuJc+K9nHdxJ91HX67U8B2NhrMdXrMvJeJEAFuX0KB4DYwERmUxtJvAqs
QWX5oOXNZTfl85uxDwnDUpD/+w+6uUrkrzFgJp/QUBNrX2kodkAW7SRkSGRqE8w4CN7Yx42cDdNa
ZtmPlpnQig1BRIPSbuUhUIgI/sr7V7PFHQQSr+s25128rMd0ZYLd+e1HTjZ6Gzzhv0Lkjvaw43Gz
PfTPbY8gVJczepTINcBR1AlOyNLDVUPxDG4OItVf7iaqFll5goxN6N9t8VZb8qOf2e9pkVI2g1qa
YyqhKLhEOiB1XKZp9dKYlHfAbJHZ7YghjqQFanG/GZYWNih0yzo0iHCrih6nii7idCZKzAIJUgMa
O9XQuhgmou8iMrxfwL1sYOW3qRafHW8W9YYSIBglYi8+El8MOCI9Su1eMMXFqekq3LF8Jc0RDYvm
O2kPtklGcouZS2nZJ2nh0tw4pfyvEk/zpmvWrYz0YxJbhoLOMBMPClKWSjhJEy5Db2R6MaCM9Dr6
vLFS2RXWA8DjruqAu4V5VPx8hWg69fvq18D02KzNcQ2hUSPX2Wr4/xmcBy3yOC11C+1excIyCDQs
fnoP+C4f7F9tXEE4B/TaEr7m1NRBY/RigSVhINl0j5i9XNeJLVaTXQK6BvpDFoHxUQvJrp/b5U5r
0ZcJpUJiLG88lWI4qt0oMujlfL7CWu6oS/Gf1AaK9MCGI9S9k9mbwEaWsZcscbbi0lG8fT5WDyYV
vSaCRS2AiIXDNraNbeoVaC+/fi1jJCn9sMp17cAMPQi7Z9jHEWfFsu+/1dLappE91wVvGNaL6z2B
6VZpv/K7ch3ys5Qa5X73nCv9woje2fhXY55uQ9taefWSljhod8azh1KnKJjojValzhXHA9GdrM5B
fL0JvDevYnfkQ0FSE4TTQ+EbiwZOWx8GAFjxXBAMl/cMcTGPJgJvTNYQzrJTTt86+qzGa9dl9m4z
uojQh0vl1KOIy37b7aukn1vrN+qvIPzwZegT1GutG0ofPencumlzq+AYFcNx49Htiw7rWIRmHKYN
YD/Wj1r05vVHytO8AbkqWMVILSRrITfSWc2rlR1oi4rQeGe8MDDa4K/pzZeaQPc+5qtOeu3LeGmS
X2uHW3V4KbAgqR1j0HTZEWF9ITdMJamcpJOAIC+Lvmdjj4hpab9sow9WuuqtY8N6DxgH25XJcrB0
holjc8uw26TI8NTYRFuGHMFUtiF1kI5l06v9Xd2d+z5cFiOGP7PYaBgHsALOiVG8uN9bnScldVCc
iK0sfUZn3GGaz8HIaJN8Y9jEaDwMsLk0OFfmpxSeZdPFVYRo7W1UP9Xiy4KNV0qyXNu3PJtwfkb9
1zjkOOqL7E3Jo2MREl1ba81RGaznYJJJLUgnp7DHrZRsC5tguZphcGKtgIVFdJWX5+AH/EwL42HF
e8LGIvvBb6RInMdbEGPWFrtnbsVLP0d0HkNg7triGHhnmpkghwrepv7FLLko22jeGNGXAVzan0fp
mXo/LL1jZ0BYDdj+Zb9HYu019BsA8XT9myZG/W30/UlGiDqhr7XHbtXQnAgRJjNVZHu1HN3JSDdj
YKiPjJdCCas1OCXDZpiLFt2tovjs3YmyLIzxSxXWZ6Z+WMlxEq2TVBKyFrVGiJXa/l4Ywwe69Ty2
552HdNwbZLDk/FId5V76rFRg+LTArh819O9mduG/L5kOVDZDMdLrErahZRBYIz1x4VsrWSyUipmE
IZrSbM94mUWjVo7FaiYRXxfaNk6hlBvhbYZYO+tRsIgNzfXtAfvFsoiWioSeFEF7q7tqtcyivSS8
RywQTfjV99bJH38Z/m8MvhD4dKGmIblq8KgYp0jSjjXoemUVe2mQHVMXi9yUzUdriNE/BZa2oIkj
tintFxgQ38Mer1VPLlsqIv3D8mIyZruS2ZlJ///lupQgJVVi2hNRStBlJQbgtuU9GcNiClAaYZMc
slchPtD7TdpXAUWgIXTo3EGihmFDKV6EOT3RM61NTp1MgRGxfXnfYX2Sms9hivdWsh1L+A0/d8Ms
wVBhIRUaV/EwLgPh7yUUBuUQ7Yyo2Ki+gTNmMBZtoaourp95YpRgTfKm9EANwiJ4qWJ5rqNjw1fL
sHh0wnm9aNJ+79ee40Oq5NOIGn+KXE1YbpL3KOfqUvkoJtsMgFYIdpVea6tyWpsddcXcBuDqtYqk
rWcGgIlHzU18oNmD1r+x8bbKqxjXusdLczBXUuw/TgGhLWjVHymwC//M96HbJ1Tcol7btMyeeCoy
Ew7mPJmLIX9oqCSUEtBAb5a98M6sr0wmRE/6zpHGa0PsVHrLKkkK5Ih2gUAqKiRX0UTjhH7NA1ay
dJPUPQl0QLtR5FZ07n7olrA0Zd9vrMJ8ZFZV4dZGfqrr8xgsNc3VQ21bgAsr2nNT5pTQPo3APE88
bVaWGNHyhQzXqonBSS6ZS3QrWnaIhha7+CtGtrUtZ0tfidXlpExfg/nYU5sV09GWfqfDKyQ4LfrF
B8ooHOJ4DTE5Xh4tIGmT0UCtKTYlegdRr+RA+ezqAmlxuhkAYtRsI7rfvjYhOg+/LDUBAZc4+2zS
wF6aPNwNRH8zv018BhPNmqdNWx3efqKWaIcDLhdQlHE+cpCPB4mF3ckGBgRlFrbDL4xCjf071H4U
czXV9TE1DvCXkMMjLmOp3AdV5mr48COj2iXTsdKTJSNS5xWMkZaequzNil7GinMQh7nYJj0K9gqR
uLavSKSKKwE0eWEpFrmFYSp0k4v2EFbWoGhFe1ZP1q6SfjSCchPcwmaF+eUiTWrDAke+mOMbCkij
q5sV04WcNAzmELsjAwZVfLYLJM+qKRy/69x82utmxr8MD+dBg4ScrVLpeETjJhgRs2Q1Fg+p+qBS
38jLZtqQFAucP5tIP7IGbKzTy4Xu8ud5scaXG3qOZ6wBjHR92XSHsnVSYC7/rPvzMqPIRpOtf5eX
UVIAIyJ+ltB0oI5AnxQ8ICGfxdqnoH+GQ0BVJXXQrRW+XGnfBghQmBYbI8GzacpVjXcEJxAe4DEl
g+MVPUXppU5YZ4t+7B+KGkpjF7bbenwbdTcyDUeNt010qoediUxUDQ+FLPFpBvFbkeprSwie3pdd
HCsp25gW3G5lo8XEECl9UnasacuB+7BngyPN6yRwp0Zscttmih52LVrcvIHNHowXWf8x0gw1l7kJ
/ek5Kj9spU1xq2BwKHvFxZPqjmqD6CFeShGyWLH1L3fUftKm8+ZRSYFJY/hrdW+eNcWz3LUPISRM
axEXXW2lzsccJs2Dyn/yo8tXEZ4MO9yUPGnVUxZwLY5WtetG2wl5NMhBpYSN/JrhePFKbuo9FmOK
uyfh57+wZ0D7QwMsmFo2j9S1FxOP3BlIScYpc8fu0zA04KIWeMAvlqRhgadWdP59Sz655aj2uFbk
cXTLXieIM3vIo4Q8loAqLOsa0BWz84eFJxpGk5W0veXQLqccACKu8HSCPLVD/RxWOau99mUGwhkk
q+iNqh59STGfL2l9smvS37t+Z7RrWwE48G2wBN1GrSkGxKEYnzCiSONrOR0QdMbKr7jKnakmnwAV
fAnj/GZxtA/+uYT6MbBL2NXCi6oPvTlWJhaJERdYP6TfWY3Feaw9atQWPb9SvlhM6K3SlvKrb74C
TX2oSmUjLgkQRXosSCwycxGu8u5UARzDpE1KPPMBwQR0saVwLGKUGQxjUZq/GWlEulE0rL3+28eY
bAc0cIF3sjvKpEyMxSGrkKbhqu/oPBnXauDo65WDd+keCwgQTX5LFOMXgUdS3q7TJHrTfFy4WTo+
WkwQOIOarig9Gx3Mqzv2CXInBS/DvGatVe2jIKQHsX4YfI3NWg2luazOhdWu4VSWBfFORZKeA1Ky
qJsmBGokClKiM48BTd+ov/vxIU1dH1E2WtBwRNMwHkOyzGfU2aQGIPgNJOuYTpOj9Z4T1fOgrr/U
pliyltyuDrYtnZMWS44B52glENalt1RBhoLhrI8UZuZZgLq6tTdOjpUmlNhkYklp95NePrhwwbCy
pWY+INMpvXOvM8NQlMviUl6AupXFO0bftl+IEA8bU6lMMHLuFcNBqS6QDokcbpoUo9w6yCj3IvoL
JSbC2cR17FXDQCmB0Q3XYhAm7pRlnONTvbd66eKEPIHu5NFTWS6w2+LAP4ZQoCPd2zMqUVIDZO56
8FXcYoAMCz99Eu3cGx8VklikNcsSI2thLyrpvW+Q00SL1nCG6h21t884XPmx9jZB/zQq685bxb7k
DuHRix4SFKe2O6jnpFyM/e8sndvZRwgXb76HBpTUSwN3Gr4F7BX9i5zMLUZP9TsVgFPKCKXJ6Gen
mv4+PQ4piLlQLtLO8MG3KGwOMZuG3Z1Mw82Gvdq9ZPpZdOZB8o33grMzEXtqYFfu9hCStdw+l8Gm
tV81iuUCHDzpvHxe26Z3EG3vqDUvLcTZ0apYv2hWSgaS9K11sEsiDmu09Xli6VvtYqUtS0HQJ2S4
U5Fsnio1lWi9tw0EPVPEFjWlYIypdmgqNFhaPq5aScBE5fXGs3K2hXZUlx2yK6fEbKWkr6X8lUTj
ssRBMhYMta2midibLuRfMraj5q2VqFpXRblKJDxSibRUkP4LcmDSh+AyBWaYB9PvQDjCiw5y3thA
zOamUGQ6DwXNNKjm2obqr4H1iv4tiJn7nqkUMCbchrLUbOvc5VTxiIC3lUFBNGLCK9N30uYeApkm
OscJHAWnzsrYfselIBlnSJeNedDUg6qtBZAQvKNsPSS06vW4E4YyM8qy2uhW4LlRYPyCmyBmBHK7
CgiOgk4MeOOdon/5qlhFOLviCR47RncPyxF0Gktcm5kqTixiseToMxVoXQOomVHVl8C3hU5RK6ZN
pcW7VKvPoY7QV0qeJT/ceigyDMnfG3WozUSB9ayJVrYIVuqEDYJctSEfXQI2OgjA7ETiz0yrXooI
F0M/z6UHryUoekwNp7iYjmK44VPLp9qxuWoXf7IZs9GVpYmm29Q07rN5BN2GkM9nHt1ioA5YBMI6
nbWl/EsqvTcpggyGmTJNMg4C47fJYV0lcwU5vl2vh3BhhpQrwfjjR9E2s9GtY0+ggjJyQLrxoufM
lq3dzi3Ea4GSzT3zFPjhrkGRY8igFJf6PMF3m5n2RqmIcnpSLcLjLBRAMcAuzFpTuhFOeEZ+G3gK
a+nFVyvXhhlokgCZxsnnFyHmjozSnSYY3Wz8XdqIPyQoGaJeuhEblEgfLFDDCllpGyIkQgs40+AD
0ySb13r56OXZwUyCI9OS10MqjkW7i3qilNr2G/lMJK2EdPBjwyVo45fiBVsvNWUnDrAkUOVDQ9oz
MKxd7KFsigZkxH8PoVIuaZd/iqC6irmL/WxKLbvHZDOTnc/pFZvz7BKUeOpnOAXvBCX+OYTaMq+i
S4s46gxZNdDt6YtAeiqax8Z7uXMDlxiyP93AVbJdqQfymGiqspXlvrjIQtVqN6pBhADRgB1SxqJ8
a+MeQ6xRGVT0AZzrd+sLaCV9CtAc3PkdN/JMzas807hRs6qz0eRMw/4SmpvgYocCXEwuqi7cSeq8
TBzGi8N5etIuAm+Q71zauvUIrpJMq0YzJ5PMv4dBJ06XxC7T92RseMMcLA+N9DlmKCfcDabatE22
nbbulbXZfgwN8QY1H5hULhsbhyIekLD5VSbqPJLs35xidbBi/QLMZTxNc1aCPej1STVGRx2p1Gxu
qnwMxteMbbj+0EplFaL6kG2s5ZFvfgT9M2colieMmI7AV+YVAwMn2lVkSJtErxHVk/c+tVS02OX5
sDUc+OnM9J+YQ2JV5JqVrOwPucNMma3KtlopcbPJAgkFks5oVqrC3wn9gVpuVP7ZkOC302Bx//5K
b8zItIyrV9oHad35Qaltg76W0H8njaeRY5lJb2Eu4yMPQR5+9yoaEb2zaDNNVQZrNQjf0ZsEW6Gl
D19VnFzA+6RYm2Q9ksyT1dm26RHjlrFanQaLikXNvfqpt80IBr5XwPBs5FgYkEIIwWTCVdqK2ruz
4LXLwv7TelH55//KnOuKOMnTTJ6YKRk8HNx04x3zZTj7dF/qVdzM5CUqGXn2Kjm4BJH9zjb97Ny6
Ygbi7vjLH9/5wk61k5F1z+895ltL5yphMBCSWkuWrz34arcibktGuCKVv0jL/1VZ6qywNTBXfw4e
eWH2EOgigA2jHrOVRrNBEiWUTNJQcm5aOLiOenpVkt3/GdWvIQ1HSjircSyDo60kKwvReusTID9C
nfVkscqGukexe+y/5OI5MbbDjzFeLmCRPTat0uwx0l4kAh+LOcIc/yAHBHBdNA97tRd4tV47pIaZ
ucG6q7dzlJsnpk7PrTNQ+xQ8j8ZCJukjJvl0J1Glta5FXQutzjrZ+G+NgrgdZRM+y/mkYx9fZD04
/pKsxceLMxTw+ae3EPDgonQYUiPvtC/S9Ipj335oHDYcyHzxabxNYLGm4gCRPBREFkgbtKWVGGY9
eWzdzCPWKgPUASrrX6xXOGlDe9A4mymC224FH4N3r+7XJhFIbby/BI6l2tNALjCKOPV3XbCyaew9
NBKMUJsQgfSfho60OmgXYTrtcVtybAaBOpNlk9XrH5PKx96kvySqfgyjnZ8j9LEPKUpKshUicK96
3ozrWtWRpJ6Fum+9b+byNMNBG8q5UX5O2RZ3FPT7S4WdzGRGScGuQyYUBh8FeE49x+wTSnmu9LAl
RFyc1aI7Vm32qcaWa9PIKdQxaUbjSuQeMRfjNjZsh/YorOYDoQd00JSlMxF9qh5T0YdiEUAcM++6
8Fep91HL+4zuACyi0AUxvKR4qQSzoNBaxQlbqbbnYJ6gHDRUxBm/Ku6XCGVRGE4RkSwFla/GvDft
dcTXgPksqp+rcdNmWxXZRIVsGzlgGeFgDyMOBaP9EeTPeTLOTb13DPXHnIA4mPmHHcMajq2+S9MT
gTaKv7ZN0n7COfVvz1T3GktdjMnPf6vV8JcIgpc4W2WyYxfPcXMqMtVVOv9RophNuw73NlPNMuEE
LSaZWguWQx7P0HEXqDnbND//fT1rN6L+javjqFXUKJJJVduZrUnSkEVdmS9yAqOQgDsMNgZkBIqS
i3cJBY8h8t0Ykk8wHnwtvGBOcFN1+J216blIxqWO7CqF4A+YoyWYhuSjnamqdtVXQFJ4bPqqAIAg
lsoKmfBs3hm8++csafM61r2Rqsy3wpB97kefS3sTa0axQwZ+Z5bA5QD57z3Y/K8od5RvvgJkzZ2r
KDI+k/peNfTncg5dyH/u7p5d52ZS58nOUGf5nqaD3o/sgZZS/md80mk2DNd79e/Me7r1mK4OSCkn
TzAcuY+YtualepIeYYcuSan5/3iBq09pEFWf6SRt7FAfTWj19uab+oQSfvow7iQj3yiATXF1Hsal
pAgt4hL+x/CVfcU/+k99kh7paBplKb6anXLvSpe/+Ke3fnXMpUpkqRr68l3/w0w2zjmoRFTLj6pO
ILhTbYLv9k5M8K16+yoKvSXLNWEOlPrgxYDcocQhyr6NMignIvDvq1z8+Ru2jMs38a86IpMvRUoi
DQ/QRHiUiP+riIVDEEtIreFHM1HreJOTBWqXXYaGo4gfpPDLIxNd8ibkZIObdvsJfbL0HZfg4GG8
9mvIp0paiGwTxOyyCuh0gfK9BnVMO9dIbVdDshtePAZltvSgIOkDSfeLa/EYJF+Kcg6izgW3czhT
K2VXE1Km1YC1cfjWZvsc4TgpHnbCkaG8V0znbIeFLb0UwZcSy6dqgnqMUrcL0AgqZEDbEZSB1DJB
76XUTx1zvpt0j+BjKBi/MLwXIYHpTGJooW9GeyPZaI2ouB/67GuYntUK2ihI99WAdYZOFKY2gjQL
k8Jy/v4K/gnv/u8PyjKu4oM5izthjwU2ABK8sDaS9it1H2ENSoLCvcP8YKIXCWj3p0Q5SfqBT3BZ
kjaMiqoPqhkSyUHDrR6DmCferi+tH0nHE5M2FwPfR8G3IwNKggJ1jOgITphVCNXZBphg8OPFLaJ3
s3LQ/pcWvTB1SLxW6hqyf9dLmybZSWLTpRvbVBDnPSXoNRKklUl9KsbVGNXHDjohsSF6i7ZZJtB+
MyMITkZof+We4eTid+1tPcSiMpawtDnDKM6LZjjFQ/+ped1KH0ZHI3NlSIiYV/29Pr0P2VprdtY0
3SmWlRudlXHVHcsNkIth1pBIzTKQCC7Ea/1L0v1n3cegtPFScoQJOejudBx/3k8t41Ig/3tNZVk/
Ip6Rt41fmGeriusDTCQ2kTTPbdL1s4xomMRykdfFxOIJyzj+/VO6FbxuXJ0bsjTJbE2jtpXqChZ3
8rJFPJpnqaUwzFAFZtbgY5A8GHIDBvqdlvK8k2r0vD2wSQvKnQOe2nIo7m0vt4qIq2150G1PVmM7
J1eqhwtDuOPIH94HYdYRXAMJK0LDWChWhgY65aK9LBCEfxvn4hR2H/2zRC8AafjZ73l7ZAEtp62E
JooVj4CdioKJJmTwfJoViR4rK/oAFCW7Vp3Zr81PnDygYud2vxPmvoPecKK9VkwIoRT4onaUkHWM
M/Mb3ZJUz+NNTT4BxmlG3S2RqjcZ+Wuz8h2/dCXP0iMRmEKfx/WJDJQp8BEibsHssztjCv5JKP/T
HnB1qKijUuYTmVEPZMEvtFW8gQd5QLo5CxhSLc2eBBPGdMfcMKrVCRY2qsuZxIizYmEy7cmkr4td
b0ZluQLIu/xXburgrXRJYXF0oKAPbY53bpk4mBgPuCX2yZJi94FQZdS4S9jHdbJsV+02mIsFjq07
6+5mCXl1gJnC9yoz564Y1uzg7F+qS/mE45VYaYaK9y7pTHNzzWOeDTPdJRLV+X579t14QR2yxUxe
3jlIlRvdsn51yoVTGw9s3ypz4aA5XUwqzuURmTPkuQ75AbNwETzfWYN/rg+Qif7n6q9AAOL4ci1v
J52zNdMPjuMXOd5ONv8fgTj9aj+zG5QnlTpaD56NKr2M90JF/pcNsXrnzd1o5fWrHayRu1IMcW89
KNLFYdkyUKeMcmLYpYWdlHcny9zYHfSr7SrT7IpU9wkQA3q16FtXH585ftA5WIveZDhCvRWU1fa9
aufGxqxfFbpt3nell6Cy71qS6gnAlMpNCtJLdh0ZLb1bqAw2ye58CJeb+MOS1q+KXg0qV08SKDqw
oeUkf2jYyc17j+5G2aZf7au+bhZjrGvM5PGtU1fi/COD8e8f8C1oSb/aiywrFbkZtECgVU4wUlxB
4ceBbTYOhg3StAdzMuayhSu3QM5zUAao5dAgy4oZAcE8NQKKR8bGkqWtEU3Qlg3IRW77s2GSWwTJ
KtkjI+pLRuKQwC5L4dasVXmdiEDetgRTuEODX6bDME6mVSbedJUoSAb6eqjawsm2HkSqECPqeSRt
JbL9uyXL1kmKAa9AoufEI5B49/cncatuuJ7Bmpm9Z7S6ku7GU4Qakvj/77RYqLAIF1m/g/QK5vrv
17rxtVzPW7W8oGgziUvlUaCsRVYt0O5q7nCRsv79CrfW9NVmDHlcTcgzGY5RkxtEIDk7okP0wkw1
7pxiN5owS7veZivDxJfEJQItDpcVAkMizANj3lno9QzFkuf9YNU7tSu8QxhU7SZJseORRhvhCCsm
N2KbvtP633ie2tUuHIwpbL1lDnyFJWVquBHowMawvPO6bjzMf9bOv0o8ydTMSB788UEqd4x+UIeF
sIm5uTdT5M9bh3a1/dadp+eDxhSDMKkA2gmurXedKs//pw9Buzyyf/12uQnTpETK+2AK4m502X6v
yXJV6/4z6aJ7S+fG1q5dbbX4YoNJnWQuMlL3txFC9zTvNlGqAxAFW2FPh0kbrRnx7K6qo6H5+73d
2Bc17T/vrSQGpyw9dcCw99ymb3l0B8G4fDZ/2Mz/GR32r2cmLAjjquTv+somzi55fwjJFeygwdyc
3P/tt1/tu2bYtGWWX367BJ0uFmGc3Vn6t57K1dKvCM2wqpS/fAl0a+JzL98Ze3VjGahXC75l0Gnq
SQp/OHHJQh4VFzE08X5/fyA31rB6tYaruvd9SeWvG1YwYy6Hp5Jgfwe7u/FC1asSCh3R4EeXX25j
S5UxN13s89mj0B10nn//+bceztUqDlLPn7oE9Y2u4kjXYLpNMiG+aLT//vdvVDPq1ToOs37yyebN
dyZqdl+evJliWepa78j9Y2if4ENl77UTBAC5SkDp3696o5RWL9/Yv1ZCkKANm/Qs37Vh+5nHmgFO
r6XLOCH3IY9bbBmE/f79UrfGcqpXq9ls2xxz0BTtsArFe/l5SmcV2uvT8KzN7oG4t96S+p/3U4Sh
KBiPGu0aLaflyMqQcNtSfEYWctUCW/+90cC3vrir5Z0Moa1oXk0+LLp7rEBJ+GINW2nEN1f/6oLi
DvhwY62rV2u9TKVE15Gk7jpZhM8lL37r2bm3+vsrubEk/5m89e+370e+7RdVtNP9RRc+Rd1Bvjfx
/tafvlrtkN2N5OlJtJMID02tgSDfeVndOVFvrJV/GsN//e7eoj5VOp5K+kJ8e4bpiwg2haxDZyJB
9t4+e+sqVyve0KIOBenl2UO6dcvqN4xMxBgJbzaQ/vH991dwa1UoV+t+FErTjQlXiQjfqtyoY1YD
sQ4zzHqttPFwN5R3drBb93O11uOwiZmXzJXQHiPeB0fF4CvqOWH0FbMj7tzQrRd/tcptxuF6cU7g
5Gi/dslbktTkcnz9/WHd+ttXq7tJDdsbwjQlXeHYYcglsDtowjuP58aK/qdt+NdHhUes1lSU7zt9
R3p8iwcOAPwol3M9v7MD3ljM/3wC/7qC3rRd12VcoW1eCEjDQnjnp994LvLV8TdmhSiCXsJVMQ1E
/n7VmEqbOzvQja/m/6g7s+W6kSRNv0pZ3iMb+zLW1RcH+9m4kxJvYBQlYt+Bg+Xp54Mqu0rJTkrT
c9E2Y8o0k7gcAIEIdw8P9+8X362CSuimjJKc/JTJDmgMEWwFlLmtl8FpQe/9Svn3g7ERt0f7cWyK
ZqlMY81PNSg3Qb5SivDnc+YDjyC+m/XUnqmdno45jYgl04XEo6FyKECFqVbJjz+/xkdbJfHdpFck
MjhmluanKc4gjOvVZbmShGqkOBhzJCVkJ9d4oztbdeZSqje51lopARHLl3wwhUCKL9MvbONHA/lu
jVhalIyV3hSnfr4S1CPSR7+YZB/un9+5vD5ZCrMtyuLUwJmwODegdYDu+t34Gn3qabJFr+xX5Scf
PcQ7t9es0piYZVucMqrSW+Nx6H9hQf56NujWNst/mGajVK1rolv5yVwFX4Uc05ErT2H/G7/yqX8d
USE//+4KhdoJTcUVRgEhgQE4y3UkvA0dEFYlc34+3z56ivfrPU4pSdI4Cc/ozx7VuzyigIHai3r9
lVr7X78A3dqu/MM45Xq96NKccFwkl49FP1BiLHz++c1/NEDvVnqSKYLVrXlxWl8v99KX5i36RL/s
zz/7o9vevv7DbQ/KcCloAi9Ow6JroOHkp04VfpGD+Oi+363xAYbMP8oPRsoPUIp81L3k5ue3/dFH
v1uzs0idYpvFrCyULji2pCJSVkHZrJmOEhxQ5Kiw/i9H6N0iNppSH+OBEaI9Bx2vEaLEz5/hr92n
br1bslWLRBtwPGbMQHnPofLEa6s6NC+/8kMffL75buVaY69VZsycR+pTuueMftPe7mhJ3nHc+fNH
kD6YPua7tXtp6jQRtwqTUduV5/6luRZucRjKs2LHn83AjlxqiH9+rY8u9W64MkHURTMS85NQUaRm
uJYi/OKTP3qK9wLoyRTJS7G50kSAgFPH6LP1Grs6eHJUQfYivdspihRVSeJ3onfOEQajcU29H89D
X6t+XQz1HkMZuT9/1A/e3HtBc1Xv60FppPzUoh5Lfdqn+EHbisd29Bn8/AofBNGU1f553ffiROc6
Eoan6pVeb6oNC3NXPMmvxk30iS3Bz6/ywSsz3tlEq60NESGF4mQkpFnJYtdd94sH+Oij39vERpyo
eef+RZLspYGQaRb94q63j/ivuS7d2C75g0kUS2Xp6P9h3axMs0qgs1+5NDN8yKl1fj4wH13inWWs
RQM8xHrJTxdoXvTJg/TQyej/ah/20cfLf36CcqwWVHSJO8qS47HDkvpT8oukyweG93vx9g+DU4rK
gJAkHz3dAOpGRqdz5pfy7ufD8kHApBvv1vjcpppgTpTaoNQ431+uqXnZNKCvhuf+6vLcf/nFZbaP
+4s3/F4nu2hT8Bc5D4GqG4oxy6YYsQNjJvkph2FINSu/mKUfLGT9nXmc08iKUupWT9QewODSBhCD
/hTt0tfmVw78o5Wsv1vJm2S1Cu2O6CBB1BaZFTp+MPWu0XmUW0P2N391fPjBmnvf/9COZY/YMsPW
DhCmhGDE6P/8jXwwYfXt6z/MqkyU5jVqSfhfBFBuiCkLn2tAWT//8I9u+916ViZhXC06oI9Dg5wE
HjCSbr9/8r+9zv8r/lZf/2PK9P/x7/z7tQarlsbJ8O6f/3Ffl/z379vv/PNn/vwb/3FKX7u6r9+G
9z/1p1/ig/+4sPMyvPzpH3TPpsNyM37rlttv/VgM3y/ALW4/+X/6zb99+/4p90vz7e+/vdZjRXva
7bc4ravf/vhW+PXvv20nOv/248f/8b3zS8mv7ahB/pa+//lvL/3w998kSftd0SxV0UVFkzR9y8tO
3/7xHfV3VG1N8HUWCurU9fz2t6ruhuTvv2m/i6qq8WXd2pK0qk6U1dfj9i1+R1REy6LhUdE1EDba
b/95X396M/96U3+jqva6Tquh52420/qvNW+QY6R3RqYsXLUQHjTfn4GvDSLUqjShap7OOpLyD0KX
o4MakbVHou5xUk2Yy9kxvyALVwKLHC9psK7NebGyXxwT/nkv8sedWKYl64omG0gC/XnSj32Sl1GU
luD6p5AGEkRlZDX9rFmN9IuZ/5cPzRjKiiobqiK+LzRo+wyOajmW4SBGT4lKnfEsH+dIVwIFEqrX
RNFMVdhUnOEoUgqX1ourd0XmrbKcBtLYW+4Ps+WPt/LjW/izPfz+6AZPznvVVVGkdf/Pj25YEH0s
USzCiIIrN9asT5NZpuh+qGGiA1Qq65wCBVF/+PllmV/v3/2fLvsuIhb0XJGWdqGnqUVuodIIqqS8
V2zJNH+xL/mLd/vjld47slFakiLvpCKEsfqFbkU/yuiTHldjg63/6qnEbab8a04zi2XZMAl/t8Hk
9b4/p486qxPBW+ShUFBJGBk0DwDfKkg3oWHeaY/ysvilJb11UajVqC/k+yZRZdSazE/y0ic+5B6W
LW3vDZ0c9O1IdRwOE8jYFPZdWeXnpCYpAhgXXWF6iKMFaXNRqCGuyNL1WLX9rhfUL1qWXLUrALE6
kz5FvHzeIAeFshRAhX3IV4pre71/yASTZPCFarsy6S6OpJl096bRZwwEPb4UlWmWYdqZtHJCL5vn
KAPwh5R7/dgNKsAXtIM/02dzXsaMhiwluUdZr4P0dHkS0CFWwVbDW5bvpFUGrGXGyQkA1smaURws
adeFRkzVnIbo04wA+UiRrjTRmSrB7W3mEmWomIWIxMUDPY4R2g0lvaJlJN1ZSnNQ4yq/mvKNmAmh
slgGCAUbYL7bomet8iDvfDOr+GsrIWpDT4M/gHZnfZEAF5LP5mp4K2oBNedrehJDnlPg9KTQEqby
k4TiGdQjxINEv+5fdRmU4yqkUZB1eR2OddMgpt43AYSPoK/RFFLTT5dluEpz+VueLZNN5UHtmwuJ
xqhe7Ale8E7UZU63R/poqhQRn0l5iKUZaZX+ixBRBNpTcGePxbNZ1yZdnuZuGuiy6SH5lSMQqzLG
HHV6XB61Mf4kDgjW0LHf7boBslDXo98Bguuu6wZODRHP7GMOuE1oI+4lH2JX7KNrWQOLv8A73CED
aUjMC2sBKyGmpfk4jHrvygtSN3Sg0RihN7u8WnzDQkII1NXgMOj5brlAFLZqWd7PpoaAjGI+CvL6
RTV164me8AdtRUqwEthX0MdbOJmCSuJldE1ra7Qz5mBVFIjx6g3Yohnw7exWbZgZ7esMUwuFqzFf
blC1RhqAIkADXaUhQRlVgL4olDGc6zY9kAuFvBmJgNim20iQb+aEHoSxN+Cfmzdm24g7tUA57DLI
rBq6n4b0ds0k8Fvp5IhzAZpTftRj8T6LgPcoqDxdKLdqR3fOnqhxOfTSnWxVYTx/jROZtmpk7ubC
L8AvjppTwNMfqi+iujraBW2HqDvJiCosxXODkHwKNO4iQsaA04xBr5EuqSBlatSHmtmG0ULkaLMA
yOGCkypHERY9HBAqTsHqWFrzNGNeYW2PRKIWrf1p5enSjjLhfdmDDEOXS6DBe9Ms9hU1P49FdWxy
2JbJmRA2Nm9jKt2VbnXF1RGHzkYnLu79EcGiNh+PY3uVQ4qt6W5Z22fNXF5U5MvHrwLtTCN6s0gU
GtnXQRDdQrqOpYc1ocp+RimSaStfVwj4zA16rkID/9SZ4q9Z1dld8javQPOBwA9fUzhEoCVXsP8D
6HSz2c/lbYWcQGRRpn0BkQNSm+ZuKDGqPpyrTqPHyaCDlSwIKgtJAulZ0V3B+pSMz8UmJLf1nHf7
KDft9Inhtfr5dlYrFDQQ6p7ODS1GUYHmBHVcCQIzNS1JSRGuy53QOrUsHlRk3SKSB1ar7lOU5IQC
rgMInDxmCl9KrwZVNNaIn7SvWsmWg+LzsfeFFbHHWPXMMrmSaW3Kqo0eajkD+lXbWJZ1BRaCVCXE
KXlgVVJ+1tL4RkDrWJAL8swDmHmrtRQFg1oChn4Be6g3jY9cH1Xxide2F69ZOCKj/72KPpUAI+kK
XK3MVVGVlgDAL0g5SGik5Z1uN/JyMOWXFO101GyyFP0NSzwOiRS0Yveo02JnVirYhuJzt3BWDKUY
iV0IB74GTZsq+l1ppLYAbLCCy5zXTg/EPElLuxWukd7WVP1WBeg2IQpeZrIrQ95VJ3iZ2ss63emJ
ttmUU0XGQ1evMvlZksC1QwXpmfh1fgu++mx1L1N1FVfTbo1ftRowh97BXxls2KIUXliOxun7BaaH
EZ2HYvTlEjAJHdNgnXoLpPt2261WoM00VrywTKMXowOBmonhpPethwr4c9XFqE5EGekWTaE4toC+
lsXmJzGOdbscECKgi9/LL5fTVCIaNWI01kWSPMgVjyX09rZEFTVOEJ4rprtZhS8dSQO4nSIv980F
yfjL/RKZb4pMq58EGEb3KcU3oQB2yK6DBR5Mv5loMgTC9y1aMUAwvs/4rIOaFV/rC3nxNBtv5DY/
dkpBkShIskGM/Z+HSqoo/5egwgJBbykkQHB/0vtNcooW2ZBqFt0ireDQH9XeZlFgQkC9u5So/ObJ
ekCmHN6WKFlgBGUaj53aFMWDpdOvKalpeVjmFomjYa6uzIW+0bINL1C5KGvFV17cyMrQs5IhjFFu
2X+FpapSyY31QdXssbwYyj2yYU9DlCUudbKAUr42kFhqpFNnbF+R3c+DWthtJcxncAIdEHEZHaLQ
WoT0TZIn41of1/KF0UGYhq7Sjj7HdKiRi6u5ld6C+wFB1BkRC15ptEzjp5h6XFhG0y6xzgJb6Ysk
HieVDWMmtS6AtKe1AsMhx7hTRd/aVlGFQZvqMoa6MURf6hV2KMUnd5I0Dwe1FlrgHVxmWOBEJi1F
A4ue5LZ4MbEhcPYdMemWL8mS1U/pUtNL1J6GfjjLCmJNA5LhzoIe76RFMhMaSr+INSmTeTuzsNzM
xLTG6D6K04XWnbX+IoMllrJivI6M5mGC4elqS7cUdmagyZctaZ7Y1pYnE+XlCgrSBImnbznMSTpX
2wTeq9GKDgaIdiCIlpDuGovurrJu8buXQvQuxfqcRTHVmJQQV8E0CRrkvAlXIvf7Cgb7TT1IT9Ax
NHvsxD3SZ8JJ6FbmKwg7I2pqxA8tGrGR4BA0gGFVCzFultmCZQthSVmlkLSnxdwTeKlOC2YCdJQQ
O2WMRcaEYJssGON1fQnKWumuesp6HMrF0F8cXjMLuQCYX/OqPSyrtK9ENVTkNHeXsnxWDPGxS4ZP
sdCodr/SoQqcvKfDhmWdy3LrxyLsKhCR0knUKWwtp26ANpt2z2DPJeBvG671Mje0c1P5I9wU1jS+
Dnl9uaN++0ktZWFXqzjKRv0ESeB729F1PkjHeQOdVcXlZdW3woEeSPRcz1AQL9EVhUu2WhKGrBsQ
Ktd8cYRQl3Rb5ZJE19kgU58qDEii9cbTDKhEvCiXTyYin9UzBD345utco68FRdFC4WyVYJxjT3LX
FDgEuahyT6WxvEF3F6u1aATMh6FFUWN6zXsdjyYDQPxWyAq9rVVytzYSBDXK++irZMaI2ksm7rPc
l9rkNbe61HKNLL4fhxE5OXF40ebmKkFfZhAaK9S1PA7gPyH3Xl5SnmpU0XV8ribsg72MCpKC2rCJ
Po/zkzFL++EiG9e5tIy7pJVWp1kvJZ03sQ2EE011ZI9ghTVL2FyqdF9FxxGW3VywVRDUkyRon9RY
ABe0pBqdv6oBkupCTtZUnyHVdSc2SERN4+IKUTy6hTpQCXKi7xKGOA5ttQDYExX0q+nILCMWdgis
oQAY3lvNSVeBjeIv6QbkaOFQsvYt7Q29zBkhjZox/YJKG8c1lW21TxfpSw1mFpFteI4o4VVUwNaA
GTcezr2aT/aaS0+AO1N4ijB37mrNsPMiAa903SLKXsfKoV/ba5m2cMk4Ts1TeznoKGzlRBGq/GJO
1+KKdBfsbosz912fvuQDq3/oQXG8jlNF51o++Gsr3Lcs2GoE+maiNirTrR3LX9K12tcJBCspgZ+D
Z6xIvjd6AOcRdRLFRni5tMXMWoM6pVqjz1VPBM1oAmS10hyFJfZIxadx+lb2iHwlmZt2hR1Txy5g
uS50/iC9bueV7rb6tOdsPtA6+rq2mIow2lGI6JGFaHVs5VBmhiOU5WFIEUdRH0vJcKJU9VQZwjoC
i0JLGY1RZBSRonC5rn6x3BuYiDFDCZSuepx3cbkvkvSLYn4jg5dVcJco3i385gI4MEqyrTFRiAjD
5pZeGouzDEMSrhMwT2uzmqe5x6HGnH3BMf3WGOgEitNEInYCW1hJ9F3+UXj7P5YK/FP60P9Wb/m2
/v+DfKFlaIZskGz7OGl4963KX/Lxb6CkX6qv/b856Uu9jMNL+rebsfr6Uv+YTvznx/2RU5TV38kk
SqTuDIkgcCtn/yOnKCu/q5qhKLoqawbaMOR8/sgpytrv2FvRsESN7+jSVgz9R06RbxmSZZmirFim
bgIj+e/kFKGc/ylWogZXNVSdvMsWQ/2Qt9ZWwoP0kimnLEwPaE2ehStUe3aN01AndpL32z+RMj8j
6AVfyettI1j20h3QK0h5N+n54kFMPC1PSxC5s1e62dXkp3vZRsVrTw7ypQjpGFesHbmMJlR9xI7p
oZo93Za8yIb65Oiuvkdg16WP1B75O9s2v3Hy22gPmcWfD/A27DZoD72r2iCbD4qThEIArIZWuTTo
wsUdPNFX962f+5mD5fTqAKbYXbxXHKTOzr2PEjP6604T0rHiwbE7QxWtd5JHdidAwOVEgEevvHnM
T0bQnuW9caX77Xk50ZYXqg5qMOc0vASoTwW9X3j0HgbjHg7lTXQtnIu7fG+d61MZAAIMOje12XaH
0BFc4aT5EENCckOGsStPyRXnk0in6VSYPUSgJKbd/KXcDyE9iW7Gxypev/sWumwAvft0h+CPr9Nn
J7vRGzE7P8FO8vttsIUL+ASn9YnaA3VXh73nitfRcd7T9+iDu7F7nmz0KyfxJq8NUdvz8R6O5NNg
85ktu1N6iq07yj4/Gu7koUQWSv50XQUXfmu6LW8Sb/UtYGK7PjQpeJgcbL8PNkLd5f7FhobnLw5+
3qagcJ/ss73pwWTd59f5V/nVekYqjfsAxrcb7+3YnmgLNOyLq+374+TpV8heedGO8NtvAtErnSQY
j5zZXi1Hussd0RMdhc7H1tGvslvxWH6l55szrssuvhCiI6Rkd2e6jlztrJytUx/md81D5bbh/CZ6
oGdCUq98CJKeh4svB5mvhZCrXcmF/UGVH97VjxT0jjfRufTOuDZC0qiMduordu6t+XW1Tx2kYv3U
EZ/UgJzHYXoSwtJZHJmbNd3hFWU5/oiBelselHAMLNq8JToyUTm7Zib6kZvSgknPyl7ka1/HQ/Eg
XadfWD/8ZHZjhMt3OeW96gteepXfUQZ6lPfFUT/VB/M2OxmsgO6IUPq+2quHX3WkKN8Pxv+Va/3X
Un+XrZ/qUa71Gjw/6TV3kzj0BgcPZPcBNX27hnvonLe3wYcXyaosQuiyjuqKLrJqjnCvhCjbu+VL
co0UjA2T1xm8yZVt2Gi7x9RJvXEHm9CGpQ+iKJCcLmSFeXmAEMWwy15T13CZRTRtQtF3FM/wCPV4
3wqznK1GvKcA3Z75M9DPaTqlDz//RjtIgeDqDiLyHNSmdDvvCmMj/PTf1i9osgYolvv5A1uLOUj9
5aoJLGZ/XtuXw61gw5V7VB2Q8u4QRJ8TTw+LgxqiyuTUD+bn+CSH0jlOjyZz6aRfMSHDOJTv11tQ
CG7vXfbGCQHVOLzs42NxWM+R13vqleYjbG/y09GOwGQnnWafZjmmNyVlduShJLqT+PobAi/2y+di
91phFUiV7pad5vSuuB8cZff1LeP3J4c1yc9GNslim4jF4ZNcZGL30zELLn6GYTXPbTB46IZ6lxDe
jeRMLnB3O/WAOy4BOmkuqpFPzDinsV/Q+wtTe6Updru5r9jwo+rzUk7CoaIt+eKMLuLm7niwrgtb
41/5efUGz3TNW0LHwreYDjIdvppjOIgiO4VbuAh+7KpQuAKaw3UBpXyJr6AWxOhwcsnMRUXKZQmE
bVC7qh8HKFw6xL+27HRn+NYOPXZuR++waksHGE82rCMPDXiYdp230LG8TSqIBbtx9xbjEWglcukl
dqqQrgQH3UQrRFgqaAPxtg0y27g3PscOubpd+qnj0zVHCQU8EILt3F3tAst3olsjhN+8k30haPiQ
ZN/QkTzaPzj+vzj/QUDgr05jN5f57oh/MshZK4opnlpXP624stomD7YbnBZKFevC5IFXD8EYmydg
KKmcPCa8iQpfNTMUpNacuxwHNLoaf00ZjUf2rB4nFbuvlY0w2g6NLxvRX0YSxoBf7Bc6u0eW4eCR
C+NZ0XNzZufZ9FEI93DNO2GXeYhX4BV7t/NQ2tymzeYk+YYDKdoma+mio+PpvuSRid1HGKrOY9OM
uQI8uROf6eULtw9ESJo5hjjiefZa/pZgNAmx+TO63XxANNqFVmlvX2IGvWzzuQ80B0Ipr7cL81uV
D2IjFFhMCYhsfhZO9szDbh/eulKYMVkG5x8PkhEoABTBGCQOmsXOyqzMQn7rZNqTbezaR3CSO5np
o/MwTK0zg4YTVzysF0/O2vDqFxIpHhqoDupz1GvpLtRsb2U84TW4KX90m6hiz+cx3Mwp4bp4iFzT
bbml5Y3XYjcOC/ALjMr4LiK18dAfWuaO6q+OzsgVDoT+sOQ9I2KM7Zy9itcJB9KxvK1Vlr5+2Tbp
Sp+IVZjoDmcIzsLCWWwgBdz9P8Zs3LHAfHpi8R2FuzlG1FJZCOzoWI0surDCBW1TuXYtfg+1bi5S
8Qwlcl9HaVc4kROF2+NsodLgjYclwBLw9jh69RkgfoJTF6ZeHWyDV4XrJ/M07ReGo+euTd498YQP
6/6YhP2+3SaqQ/LuanvThrMEFTbAYALHXucjQmTfsdHmGRYmXGW/kdbagcveJVgFhCy+jwVMAG66
YFS2QR64eTgGzB4Zx6F4DbwbJiy3E8gHtLIDPUCfKUidyLUC4YANOgjXU9AHC/N4u5ZKlLetESDu
bvJ9Ykq4iokbzWzYxrothGRwuZrsGqy8bUpUR2xTQLuGH2FdRKZYgvFAs9QfGGLiDrvBYfXu+mn9
lIS1S+oh8TFXAeUZHa4u8w3mN1CBdFcw80S8cvvFCqHOeTJrVvYTfwoEVvE2U9Oz6cv7iycEnRdE
9nSwwj6Av8ByGPgRFCl3aNHhDhbCkIRQFxNtk0EOh1cVM2wdN1sFqYEhRVjt+6OOO/Q0GVH2k1zC
YFbJjOXiMqI+S+rGfJhu1DM2jXddOtKphK5QMGMvTDv0y7fr4lxyh901Vi8CGdp6HfdRAYtgPOyU
n+FEkAWJqfcn3st0RmIJW2KykMGAhyMrIcIW0ZJlX3AUrAvCaNE3T9qrzvIVb0Dp4mI6e3GaF6BS
mDX0jln+9ePEcqT1lCfpcS4Z7wbtCsZbYaYYnsybKkLiV5uwLYicjXdB9tyOuTY90q7l1A7BnF0w
yIPHwDriXvlu2zjW+b64JSzW5nm21brY0maGUFf1Wak2nN4dGW4eoTv2GpNEwGpSOm4D2nOopnUl
b0gYRsKdzetxK5djQmxxgVUh7ZAY/lqft6Fu9xo3WjAMWE++37gWIbnpZ/cRIXZzVfotgQppAewT
B4xouJ+qq/Jm+TYHW6AAZNBNCVe6AMvBUo98xPx860w+4nJgV+Iijufnp3hfACX2pIB/7iuv3Od7
xHFJFwAA2CVX8wHZ3lP/jaKB3eJZPjqpNkEQ4JKHwmNLFXAvHnk6W92JHhMMQMjkwzrfwTN0Ob3d
jURJtd941HoQQRHcEudkbCnSXWl3REVb2CWwP4Gbsf3xIEx+FeyYPYNlN+4WtyBf7aAbfhrPdIPa
mWc6g4s4lw9ax5mDBsgiHy+75ITcKARRb52bQPFXtyVkJykcNgftHN1T7TbwF/HOeGj1h6Vz9SOB
mJt45bwrfZOthOaDWGYXAMmSmnzHcvX7C8YkHA5RWD8wvkwUVFOuQLb6gPquOUmGmpo+qKFMBKc8
q1/Ne2iGPsPDz2Z3KJ+F+uf0m3XuDvp16cdu4VF2Rx4opoTdjm8EV3C7oPRxkYSZWxwqcczoxr7g
IrzllUSKMV+O2C9RerbjmAsUy+sQ5ERSms8XgI30u2ti05fqha6HYXHzY3qMa/Y1yMb4k9e4hHkB
WQMEKSvw6aH1rEE75Nc+yXccvmrME/5S3/PDxHzb6xW2TR9hGAUczGSTMazDbR9mfX9vFh8Ir/JF
pb/wmfCUCSj0xyjoAcXE9wo1CWFKq4GfeBAdnewzOF3ndeYlRq+TM3mz+5J8NwrdztzB3ze4RwNU
C0f0O53Z1TsNcxcd1R0iTYShF8Ju9XvUGLPGTZL7yMXkO/ZcbC9Fx/JlT5L8LR9KmnR46zGrZGPB
2E5olt3Lr+jYhp2bgBHz5rfF69yIy23RLfKvM9uvlisAft/JLFv0ibe72FmcwQbCjezpHsR1bmMg
Ts4QOvta3BbnJfZVr8a5bWEdQRBmjaJDGxlwHyKty2zHrKMB4CIyyXoY2fNttOQG24DP4cUxd+2X
wVZwtNy8vS2ahqs335k6sNi8LdjeJve6X+2Ht8zf4tltuLYtyACJZ+AiCy6aE4onARuFLPcexv+u
w2VvN4VB2ZEz55kAqWOQiM7ZCMh8TcLv8Mn4RRCYDslSIuktqhMOUBKIqSUK4TwE1PCp5Cq352DQ
2Yb6lYtGhcehMDfS2BFGfgsHLYLoFH9oeu19jfHfUD+UQXD7qytAAdrcGxHWlcYDqAHqv2F+34aM
F05pcvvH1YPHglE28b2Ze/HNoGG3gSP1t/wLPK3NDLvbKLMFwCgTFhwv6a5+64kYBY+TJTdzJ3wL
gcuOX+CGCaS8JBT36TkLtxjbNBhQeccORHVg5xKIAez8xlYbD7NtFwWiip/H3+RT/zpj9b4pwBTo
BlwQrT4RpBJp0opbkVjCr7tfiVM43rcXfEil2GwAeAEGkRXSl+SCyBxh09AsIXxCPpL4bAtzVycO
iust3prhGOEX/AQDR36KXBKR6W69ih6iU3TqjtZVF8ruJZx8iQyHRcTa2+SYCKqnvUbOqH8s7qnD
C4YwIkaebB2LTXnAlqgJyn1/KrzLoQsq/keqa3Map+Ggh5tFRPbwDh0g3FbiXZ5m2N/XdAe4pd8/
wN+46k/ZXf9tcwPS/ebfwB45uasF0q7GBfQ3CLnvXi8s7hJ/sJkqa8eRMa4fO4+3o68U66AFa7Jb
+Tad7JhgTonszElsjujxC/gVtAYPAtZQcjjBegMDgF1JnAZEF3YTXR2uiKMJNpfCoceRbjYGq7bJ
nNiLx1EK+4x+C1q9zSmhMOZNDmaCn9litOhm9rboRiPRQNS8kx9XZ4sNtvSd7DZejyHbBgJf6gu+
7tXO+v1xEoJP2W4xU7wRZOpc0NVuHa77SrnpdZb7Dlkzoi1+c0dSPMeSz5Qg+CMJot7T73h0zEC0
W93Lo3CzstCop3GVfcpWX8NrXwIcs79gLxWXxcE+K/VQ88T5z8Q/FGVtgapTESFuMTa7BZ4B1LGt
DVfWdXMSn7KbsglSkVAvO00s782IIKMR23ZJENbYaCinTEE4/czJib93bLUOyyH2HiBO2mMIKZ/Y
jSOBm1m3k323GZBg29qyuWbNkuhnC4iBcaerLUSk/sXdQjzFRY1cTXbNvnDhHttbYDgzcGOIa8WW
IH/LrWMRCMvI5BDUNcpx25SgI4NJ3SwXduwYvRbn+HpyZmzSlnIoMTMV0Zj5q92y9tFqfVcnWeaN
xrGRaZwQtr5S9xbnUMTJxHsP4u16p3P+dbqAZt8CWRPTuIWWklddC1cTWebhMyJAd9p1fSCrdrO+
Fke+/obeGIA1fLxr7ik08JIrJP3cLXqIruM9h/uH5iD5yn59q8lvxsQ8qyuT5Vy8NNQJDIcjG2jC
GLbGIYU3Pps4rwuWq4JYQ7/uDsbDuie/5/QhThOsXM0USY/lsWeLefqMc8T0O+I5x+Ctros0Uyhf
y5+HfXnECxHQyviyyBtJcrakJji0Cq0bM3am1wtFdWHrqYf2YF1RObrtaNivVmTeYOid+4MRsvV2
tw1+5lvBd4P5P3as8/9ghbe0HaJ8fFpzfKn7H09kvv/4H6cxovE7mhcKFVI6dd4Ue//zNEYUfxdN
1TQMUVIlXZSoi/3P0xj5d2QqFIp+qeTmJMciIfTHaYyk/G5JpIgshSpWMEgQQP87Fd7UMf6FcwP5
9h4ilScUBnWjQAIFURxbVxIk9cxaap8rNVn9dFVp9tbVWQhTegJOCrB9qgartb3QdjrT2qrNpkBm
ETjzm9arQI2Rmm1Pl8UiKlWLtUzsMiq1m3ldST1lCcXKs6hCKYy74VOzFNKDnlI6TSmjQsZdyVt5
2cXlXEDkjuviPMud8SQ23bQXcyR/FMgkZ+jZelBHq0RJijailm011kiHQq2bbDmsVXpsEL73Cm0l
OTarc/YatVXsiePSFJT+TfKbKOVN7pTtRFHGakxg3a3hVAiliVg8Bfd2a2UI7YjGbLhJNVU39Byi
fq2NjXpn5XlVHspLobGY5cHod2Je9UcIrF04trHhK2mEsgTSiGKgl7N1FJXZfFrMabbQdNMFfTdl
kXBNecN4Vyg9wsZz1D6rUz4dCqvtD5cFtdZMXcen2USKHtpqmeAq2xF5TUGPh7BN6ktjX4QaIfDi
AidpLtfklNZj/UXJdTlCVLYbfHUS6WBExRe51nZREQinV/xiSuWtEXGob2nIYxdrT9FqJmZ6GyAd
P57TuZNvKyui7NSIm5qQtczmmAeMldu8kUkArtSekI08NBzgoSKYkCxSWvEgVOhme2AHmjszl0nH
o1ufP7eUEp3GGE2eJEr156qmUNVKhuy+H3rC0qwSbGB3z0XVTrB5LbTn0rhCBI32aaewqCpGeK7E
e1sROf/k0lDRmae3I12HuW3SUbVBY+eUzZ9JIdkoXma/n0az8kb13jQsKu4qzk2aIXfnfLGuy3Rd
kK1A9Ciu9BGAuNmLdqy3w72CvKNtFpN11IXIDPRoVh/TdomvaVacX7JV6U9WLY3X8jSiXhkjHInQ
aHY0+y4cGtM86P+bujNZkhTJ0vUTUaKggMLWzG32KXyMiA3iEeHBpIzKoPD0/VlWSXdm1a1u6cVd
9CpFUjLdJkDP+ce6XO+6skrfTF8UP7tJ03LNuJjcSNNVtxQkOr/USrq94/vIBMKmaijbkTZ8TIUT
n5ehRjbY5dEPnRUN+ui+prYuq/JDOpBo0pBpi8ixaIn5taPP159WSFC6aL+sGeO3rvi5vNiB6an6
MdmvXQD2k1vnd4Fx5FdgLGJoDA5EfAamZH+y4/A+0FIXv2fmloIjF+HvWKxfinhyuZo9Z9aHJpyb
bUl97Yb7C45zzefvC50XX8XYJhQfleJBoHh6jiskX0Mg88eUUs2dHNvyPXFl97KWiqKdLB8jcaxT
j1C6Jq6f+swfvqyqjp6dpRUfEVfysE0F0lXdU6qoWx2fUep0t1VVpYe5crEpNiJ84PEXjBfrUL5d
xXY+r+FMCIuJstdmbplMlza8HwLPjnzG2TCuWo1m3Y2XLKK+viY0lNqNO2T7890Cvb2tB9k9TG0W
flkijZQ7n+P2w62UV1Gk5zcPs/FiLjFTGuJdbXXi1X2kkahM3Alh9lgsySE2/vqUlK5DaUGc3ngi
WmFDmrVGS52lR3eiCS1K3f6xS9S0i9vWvveqCr6JeJr5fiMEn+j1yUguc8Z5nzTJSaEdyVMaDSIi
o/dzNQBU5F30ZlpyZh0bLDdOjlNo4wxTeVm9Yv5cbJFUz0ntqZOs5EotWRW9iih97RTjfDFc1uq2
m9b0bhW9Qiw1WzrDal5lsOjFRzprNzpTrOsRDzvyapflfrlK7dbQ+ZWp4TGpluy5KwKKwI3XZJ+z
ybKVNhQvrKjCLdZdqWb3SQ1Gf3q1DLir/Es7pd69Nw7+jRJLt5/SwjwUrmO+1J6ZzqZVJEZPef6Z
0SH7GOiwvavS1DuiGFu+FgPrex5OXvvSCzj81a8ykl9lWa9i19ne3S/eOgCZoSbdZku80ps3d+73
2GYV3bhdnRGRRKNF3nPeUhzTtZ/ESn5brVIvY90O/iES9XQq3CjZrfg+6Kh1OvGyxrY/TcoFtE6d
ZpclIj+OunRue6GXR99ZSTwIV4tGPUzN7Ui9zovQSX6pC8rcjW7bPUHJ9X2Z5inKccNNPk9IJGvX
FU+ym7qNWOxZT7688fLmPpc6f25VjQugKHqKwkaAiVwNqOabef1dt950W/zhS6B0pt113jBgciI0
sAs6MsG81tnGY1AfV1G4H9rk8alu1+bgtZP/jfSM+NVDlntONRfazuW6fMnKckZMmZmTidLh0umR
VAp6o5FIl+K+Dcv0QIPzzCZXiUFuLOXTF7eJg8NEg81xpAr56Hcpm1xq+33cR/m763vUHnd996wX
Efz0x8xl8Ypz76XyS2TenYMfuklNfSvXyb8TpDp+Tr4hzyNXcXNfdQ0YcqhwAczJ9I3cQofabM/7
rvQAEtHNOWuUV/lf+U+qZhPXBf3NY0lRRCOsfyzLjCoSp9Gg+I0Pt1+tmlJEgsNXt70RPZr9Yk3L
42xbWqAGJMFDE9NKmvSKXPM2zBQB87LrtrNPssamiKvyibTz+DIHAe+4GNcTnYf9o5u54hzNvXeS
6LOf59Yi/vMb/ywjF1CxWrp248sCrDVGr0o1SEZvtMjWfBtmXfCEZjb6QTve8iRnxZW6FGPTIydw
3C+pn4HWtXmUvRV1551d2fR0HSXrQbVS0TXoX1Pd84WGC1V7dKgUfU+uhyam8OxkFM8WnQouJCTa
m7Sims+1WvK9mLB/pAa5mzYqaJKHoB7QSph++NHIfD3pkSFmCSv9WfsCycJQOO+pmaE/Jj+57yi8
pxs7zp+y3Ct/h/FYAOHYpIQ36J3xPHqnEoexXn9pC8F3WTcDI8K2W5S/y6c4uTFrAoaR+VSooWD7
iVSR06ZHJPfRG56AylncnUma6tTXo/uwKEFQ/FCGX2zu+PO2rEpAFdS5t52fhMdMOz2mEbSe7q6J
QnFxxw4UiukNr8vQ3jthNh1UGkm8MzI6Ob2X/TAtKuaNK2hLiaJKXNpqKb5lnG+4oatKvmWZSQ+F
1iBP6ZLeaU0ai9I+T1Vr5J11Y3MasoleFT9VxTb25xmJdqgbLpwQK7sOrpXZpkFHX2XF8jImdYcR
II5uZe/ap1YzabQcxjcJP/kl6DPihcxiv3C0Qfhx4nzJ/IhnayIiBSFUrWZTlKN7NsFaLgfyg+YD
8T7q2Q3m4q2KdbkvCbWl+aZ1zHn2IqpfUHVyctdBAS/X+gO2sgUlQtZzlsjSfM80wZjk1qdn4nUh
wrx64hgxTXTyc9fB3DrSQu+76mVthuHZdFIfZYgUmD4fxkSfGPOWMnJucS0/1qDT+yhQ8LrRvFvb
BNCg5JnudBICsrB99ewPZj6KxLXnTKUK/FNJKNKYmgaFQ+lkTTnf2WgJuq23Stqd+P53Po3yu7Ly
BwoyM1H80os7fSmdhEr6io6HxvOjO7JmO3Q/a5ncNpyGD44zQHiWCQh82FOHmhc5aqqsafueOiXq
r0sv45mz1m25ZUSUh3Tx6Q7oVhWgJHVyOo28blQHtK+m3dRTn+/zFA9T3k6M1kM3JqesyOb7bBpp
tZ6m6LpWiBsbIlyJ04Ly0ZXkU1qW/GRhfwi9+0ml3h5z1OhvKXOF+HfLEY3HPHLZ0H5zTGsa2Vwh
knxbI3je4j2CKl/y/KtTztlejkv4mLhLgihfT/ROjzlYHI08iDE5FraVlMvbFJTq4sQ8Img71DN6
8SW+QWud7uq+aC6SIJddrz2e9npCBdsuVfm2th4NprT7YmsaOE8GZlSIkNJ1v1TxHFDm2fvUMVWo
lIZSfRHEBQNw563z5EZpfU7klF20joLvgxXwPlQU7XAfF3ea32ZvsCecxsor9kUSNQ85l+ipqQV/
Icf8epxUwJ3ejfNuzhsIpsF17K+gDJMdV7lBkjbhZvHGMb6NtIHpc4b0HPZr7G8bP7yrsLBunTWw
P4K+TQ4sMsNLm4hjk1F0Ow2BundWt0Yzl/grXswAe89Y8rDPnao8i9mEP2TF5sz10DjHgJvrZRiK
+ZeNcmC6JFBfZFLqrS78+FONuTkM4xi+2UYyAZe2vRmivv4ZCYsI0K/WBzGm/N7CRyHV0yAaBitM
muLI3+NrTF81rbifU9qkXzgH4oMk3oTusdr88APHP3NXBL+19UrWaLV+6dyo+6mtUG9zQE39jVBY
gjah8NVbbIg9o9y17HB2BStuJSrNNrLgK9Z0yd1PawLvkjqrTzeDwRBSTmw3VxdB4TTEEGI8TPcj
0xn469zDP+Z9+HMK8vpbIFM0RmVIjLLxoHaryLlbiAC8L1KHCElD2p8zpx7os9+QABh6ghVs5AYU
a0+fp7iOCuyqj13U8Mfr3nqXLp7UzaAc59C1AX7vtmjWV4cDtNzldTkf/abNfkUBFziScEgaWRfx
u+KKRIzpNANVgEP16iR0jWGaiF+TxlOUyRYDFGtTzFhJcRgQGzNhIQ2HYPzN2moRyGs5PvhljjaW
otdNRDa6Jo/gWg+i3AVWNW3ErbcG140xeCwWB74+ck240WR0Knx71fAmK3ardHSK/kJstAFLXRB5
NmvJQ6YtUJ720qCi6dL5SVdjlHNoOTCyNR3F9LDhjULPTVGciNw7r2S3xnCkfi/+GN6lZW3PClPz
Bb/P1SC8VjdsQ/Oj1r766NIItZlf7tOWRm8vLJC2dUvHczOEGbM8ZW+C1TTnpvWnBwKWu+Pohd2H
F4xqXzGQBRs2sE1d1vTJrU3wndeWWADqRW3r3Ete4ybt7kLyVggBa5jjrHD3BjzjwQsc3F1lH/sP
i8QnsPTY+NZG4BnEQHmwFYFPNhrNc1g4KPaTzL4PflOQkprj+529vj5jdjjytjaeZvTXTqH3xMHi
H8ILjdM+6C33UWjK70spCVjFAot+w5vkCy1U5iTSqnyO5gpPCl6oTR+4AK6iKd+k066/29hy/6Uq
u1/mtN2GCpH8HAXVdyqfqVbr6KfdOKatLqFbFTdRwjhVLVrfllFdPFTz9dqK1zi4iAkipkxj9WHF
GkGhtktMUrGblhePt3LwrRj3cR7LN1Z/OM+cEh8r7Mu8OOtzVNOVmQwjtXsTHqK6xFMSBvO47/sC
7ct1WzpN8Qq5ktIVzhgybVPXy+/HPsHrJPol/REV/TeFizDc+b03fssEFG/eOeKrp02/ceqB5BIb
WSi9TtVfR5M8N+N1Durc5a7Km6tDxyCyz9YaYQjFt87WqZWBAR6oFdikrrP+UKp8NaJsdo60LgR6
ODpfaHl2iC807fskXfNZOLX/Kyuvb7qbDGB+I5K9oExmt7ROvQXvmzZtuyLNapd1U9Xx2bq419em
WhAH/PG5/WpqL1W41EfLM/24LCFKYlXPPpq7OOEg9prtgpDze7+6yYMtbUdCikGOM/UV5T/sBKl1
mvuhC/WhKMbxzgCP3U9xN9obOYuMGiH2YoCJzkccUM0SeZLo2kfjhz6UbhUh5spC9zwFsmk2eJmq
50GWKWXMzXC23QAnNqr6SU8q/qVCNyy2XtZmt6GX0dTStxgd0MdJQvYmTWVR2HmMBcmkHog59ujs
ZMHkKO12onXfU7GQCu3X+get87Qiu8QHgbnYdG+XKXGpYBbytl14HhxFzdxflOkK0Xl9zO2ZUKPT
MCqNFMjK7teYVQNSu3SekRFRh80pMqviuFqTksfi4rltFCF9G7bJ+FixEH4thGOf8s5AixW55KdO
nFKcCgnS1pc0gCZhE/Vbv2B23KnRdYmhaSZO2j7tvyq+FwjCdiQ0O8E+CQIoqxCZQj4CJtU2rM6r
rdzfbV7q91kkatsUvouGJi0h0Ps8MZ8hRT5IKnRLj6TV0aMcTY5e3cmRZ7al9L4CDS6PWRgl+34p
vJlPUYYI4oBveYM2k/d4+gyKpC6npshbkRXnPXTTyvOV+aVLpsfFhFwI/eS+SBbavamn8DVNCvoa
laMugXt1czJA7rF6Mri2nCn3bUeHc5z7lPAMax5M+3qNiBjym2Z+94CbKZqmWldvm0Hlh7pL6M92
Z1m8aFsnSMlA3KYdzvj6wOLp3Xqpi7c8p0RmV63l/KWc8IeP4WyoV2eBWopohe7Srfs7ingKkpMa
vsxBLHC5ZuPDFMQc9FOSRUcspu5tCAIFDTdM48ssTXjwpj67r+ZYf0xxmPPVlDEOwaVav7QuQQw2
63DazU2HD88b630xmXzcEtEzfBnSNdQ0i+U4v/1YoVXKe3so4gL6xhnNeg5o1tyQ5u6/GIdkabIE
6J/FVsgJfFPh8NrLhGsjddX6nLVm2Pc2z+i2rh3nt8FJ9CCGUfwWCf+h9sTwqyrBnxPp0Nq7jNzp
vB2QGdFG9/U6ytOcDc1+VEbQ7pMG6/fIZu1jNRDE7lWj82sG3722wmc5S21reejP+ilbl/Dbmjvd
Z9kk2TfZVNmxobPhVyGz5I6QEP2tA7rEdYH7b5M7CWXrLu7ES9q2oIcdrnV6MVKXS7uCKtPZ+Fao
QR74DSZcSRWqh9zOxSaWrJwFKDZz+FADiA6W8twyboOjpP8B0LddfrD0Acdkra4ek9Arf2pZ+zwM
wmX9vkrFcpvMmOLW6eqbGifSh+fSvoY+AEqau/NDGuBYS31QmVLmv0mx2K/h8DLeRg6G85i1CiZ9
cs+Ufx9FReLCkOe/4qRg/k2T6K4IkxRcQLCLlGNXwZEmCrkgC+421ap4N0tZY8Ji6VrJrqIElAul
DN66PkSqpIa2fjXeZM9xrgKIUKerDpWsfH8TKdOdlrTjq3B7i3Fi4jtm5NXigaOSNpEE7/EtY1r2
M8oBMzd1ZHBkpMV8snHf345ulJ3Y4LzyAII5Lvy2XU0tKX9h64djssUT1NPNIyqffNrVappQlyG6
OKlmyktEOuxb39NfaaXPv/cqXZ9VWqfP40IJp0gi93bpQufkDU27X0Yhz2PhkQAkYjsw6Hv5lukm
jMn3INETBFGNL6LwUQCturqYPgEgGkl32ahyXc5e1A9v/Yripw6GYZe0HhhUTDVy2FbpY5m0zmMX
pPURb138q3A1XtV8XneMc81pTn25r3pX7vJkGs8AB819M+nwzY3KGHm7P8THwNA2qOpJv7W5V79m
SSAe6O7jRKyHNt6HY2NB2kfH/YgUrJAvY5T0thZfF6r1doNXIPora2rkde1m12zd0HvIpuI55FS4
CZRvnqu2GO9ZCRA/paMFrvLD+4D4BBahAm0xUSp3NdvJh8ZdT3wAcNbG6wt/D6FTnaewa74wEYvj
nJUppRo5G6xRDdqFpFuf8M26oOde0+DyaX2KhoJWcxWRG3WfyoDq+NUR03wTxab+YF7ATjnMDg8+
7U7Rixb1GhyjsAU/7R30wG7RuMc0o60RmiOgz0QOsXlblJpv4RchKxxDIgeRAmbxv5p6nhENzH6D
WoclvDhkLg/cU8vzlUmvlWSZVBbT2TZMzLQf3Kw3m76Q7keOX/3NAg3cSKtozh7r5uc6NeOehsEe
f+5YYYx28k5T2+hPjBdKRgZMNStUtCefmAg2EK+BLddUuEG9gDEoS1IHjtva8jke+lRtfXdI+JxN
vYAlUs2NszYUfDUDvSG7sPPnGD9uCLm+9Dx7FT2z91ifaRvCBndNMyn9eThNvWnk1gna8qXxezqW
fSeOfw7JMgmeNpgwL/1EefCxDKalZZPhAbb1U28k5Som8H9raR+6tkvI6B0jW7vutOlqe4RHTci1
LOP0skx9EnyNh4yHMp7K+FkWYliO5goCUGPnrORPjwU2Y0xNFA2infX7vt65XH4OUfNR9Vn2WVY8
wXk0D0Nf6fmnH1odHEORYsSYdWE/hW16WpzjwbQ7gpNmPPd51OTwsj3vOmtc9dMKZ672mQVqvxny
qJLbrvHmXek0Ncr3bFZPjjOKQxUx1e4G5TbdofUVER59lPbuoYFkgFkjYmzbVpF/5OuFuhQQaXVs
2vRkMycp9l040kHX5dnPeViMf1PPk3eqw64/991SfWFnAkMPK2YExvTmvVZRsV5gN9qnvtXFr7Uf
EaUW4K3RmvAVp+uRGQGr/tKzHW78RNKiHg7dHkyC44yOsQWn/WLHe9n6+qtP181wNJGcq5txcOB9
dJIaf2OiqkUACI+27p0qbi2u+44NsgyvxRqSNRIyE0zNGFPczjI0aHipp7jUWV08sdejvxV9eKr7
MlF7P/HUhng0+QFQIW9GbZed7HgLaZ8GFyWK8X0dFvqX+hAgvLPOdCYsMf5dj3h5h9Tmd0PbGbNR
kVccKlC+d9Jxr3NjGenfo6iqb+SFKKo5i5F/q30riQKJDYV+VMzfiSZif9YNRvuhkVMJ2Kc5KIEq
vMs0N/IJqlg9X/mvxxm4cysdPaCLahb7HlW5f2/DiPgYyNUvwG/FeW5a75Bk3kjYRuYdg8hp4d9c
+7oAx94uaunPXqlgbVWN4icE9bBpydQlI7p+ndTTD3FaLzTVr9JuGG4UAr5giZ+XcCrhcDsAmXpy
YeWZ7mVfIAhyJeGzqfMQO6U8UlEzv7HuRviupq44hYNB8d8Fw2sUypbdr+yGExiRu49BC4hSyGhB
23dePJ9LR1gOVqGRr43ETFnqgEBJZfiarAEBW6WgpVXPUfI6VihdNW8IIsGxxXR7PUXR/7okQxCJ
lZy8dCaUBRP/TV2Vkksigu7KBiuXG2XH4GcsIvNQJTPjopua6IyvP+UGq0aNQLqydfswRtYPdp5b
u3hmUj05u/8v8pn/Q35n10Pa8u/VM+em//Xxl0DFP/6Hv+tnZPw3Dyw9iK4nUuiqa4vI393M0v9b
HAovELCi5BOSO/ef+hkp/yaV9EFgZECA3h/Smn/oZ7z4b2QjSjIVheB095GP/W/0M38NfiF8kZmd
E575y3d9P/gjTPBPpubMsgipRSKfw2bs499JnE2IMNU5VPukQP/2py/m/+UF+6esvH95vWtq359e
L3Kl60wrr+cfMDljAcaiOBw7CwCNpDE7todEray224z86v9BCMt39xet0L98Wu+ffJ0TtTTctCNu
F4Q2x9CR/m2xNh6lAykBQkdHASF8L/XajdsUfc1JlY0lQ0aUyP2nfHl1WLzXB2uX5rNfC+9JzapV
p7WZnfqmE0mAdN0JK4iIFlb7rMrOrYf7Ksk0n0YHOmg+EjqmTYTAwo+Bg9gmaYG1jCYHNoy61OfG
Ty1DmSgEomuKw/BWNKkjuy1DZfAtDSDR6HGW+chEkLskRXEHx95PL5sX5PaayLJDAgOFhkkEeeIg
lo6XZddFge1uYu1m+XrLXBhBXLmMvjRYLe1rlxIY2pDwoqbuWdXtNEKmT1hO58FyegR1HHyIuPV8
LKWdLl8EkEt1ri31xyXP0WggMs0t0mtBrctTNN6kOh+c8EYT8+YdmHWS8KavRf4u3Kzz+Z0FxP/b
olE5nCAKkifHsBVtzDqxak6EMT1nTha8j25fo4hu81VvvbIcPwD81mdn7QjUqIoayWxhNGL8eAmf
UlkkL+vMWSBCGEZChUSJAkcvhFmsXu+ReFmM3ZuxeroUZeAfRYCmgrcXfmlLUdJco/IW+TlU3Fcz
RZUlJwepFA9m0aLCXaLwBI0hKM2MqnuEUpN/UEZJuhhzH3LI6Nzy1A7S+MBGmj5UNGZ/RlNS0rCp
loJa9rrHOISgItqaJWk+QFhhP4OUKiRyv8gS104UD0epp7pghV8scifH++wkSYr01hqySmRSvFsu
i3CTzmp4nuOecCpSZEhdmYbuFeCv0iAxQttt2td488q2CTYuF91Ry3C+VImRz+s64vyoXfXYBMI/
V0FCVnfvmr1yDF2462B+cpUg6QiG5CDqEZgrsnC1ZZQeR/Q+z3q2+ZNXpmrXLabaokvCi9cWdiNh
O6kNbir+1kwHmG6cZd+u0tugOTLnsJbrPgMbPAmr8LCumXxpssG9OK6/HKYm/R5OejiPNidXLMj9
beUTpja4Qt/kPLfI9WCL6oQpzky5zmER7kblbnFjJyHeYt9+KVx3PVaoIKCrNckAkOU3QA1mlzPu
b1Gi6AeWEbtLUvV99fxk44dJtAnLYb1jakUUvMKeQ2C1G9XN6ym3Dda7ZKZmuGgs13feXAKu55u5
HeAJGU82gXZ+e0uznkxRbN0O2orezuUQ6Gi+KRs/PvsZOqeoDfSd30iBcrBNL8HamPMgJDmZvXTv
NQTNSRNL8xB4BXDy0uCRc1v6cwk/oU4JH0njhM7BOnN+9BpsOfOgQd/ZkUGxgUIQ/G3inm7nskZR
ZpMAs1Elx30XdZiR+iY/gqYVzNCMkMsK7590hfw1iVD+dP01Ogqwk/vCW3ESIiTbtjI2D8HA7z6V
NqJlujw2A5Ai3uToQvrWdmiaZItsxrwh/Ex2JgvDS9E1Tz1j5CvgbPi2OOn3KghYZ2Y3vPO5zp9q
VAa3q60JP0w8l+iAptlVSA/omxENGnAbsdUkSkX5YzJP/ePiBWTxdFrYcD+gvuCBmCV1felyOX+r
2nTyQS6WLtlN5CohzO9E7txkqBhIqkZqx4KWOvVtghrxXESRvrgOh+yeqEnnsRXL8NGPQX/KGlHt
XRYScroTr7qhnCF7RM7nH9Ev4pWPINjVmCVojGKg3MTGa74TCEpvOhMEvxnk5ze2p/6iV09/rJDZ
3s73EyKZzCSDiFDAmPL5bO2Sb7Dhyeti23rfxQHLaFuXzaULLRZhRsRDJ+MJCRq6wTpAAKNIfj32
cU13zBSucL5UrMubeBbBPbf4Rxu208mFAn3Ubu996zQZoFYt4yP7JHmV0iNh9yTDwd0NlQ3OZZ4W
2YG9tn0jkMvQAF6sz56zpM9BmSP4z7P5NvNU9mbicnlZbBgcyD4dusOMCIw5HsXMWYdr9DgPebgx
8TIcc5tygg5tpfbItSw5sKA2+zUImsWc3JmRgpQ3FF/ZVkzKT/8+XpKF829Cnf91ZCEfGtd4gOoX
NdQ/Z9UJDtLIpowQmOX/8CEWe2eb38bYcGvcqv/9wPJXdfF1YvjLi/1ztq+HwDjl6sQStNYbKaAE
+uf//hXc68jzXyET//oSVz/An0aiAWJ/iK+fB9vHrb1FpYz7MN5OmDXA5bYextn/cQy7/s0/vybq
7FiiPhQk9fHPfy7BqBGwFGD/1zGMC/YPFyYYAXnyN+7Opxldb6d/VFf9r1T1/zYU/S9JSA/tZ/08
9J+fw91H+38gDskNuGr+/Xpw19QovvOPvwjsr//LPwT2bowiXkLDRl4QRn8S2Efqb/xC5GZfZfJ/
jTsKvL+5jP78S5c0cQ9B7H8K7H2X9CQVyggJLIWHKlb/mwVB/dFl9F+Xyt8zUK7v7J+rBuqRBPc8
oU1OeZ69qxCFZLDLNNi5KNfM2thrrms6ruujd0Vqs+2UWGh5mjGDFANZNYEM9x6Qzu8SFRGxMEEX
1XaXiQSAEp5b8b/Mlh7EcmPriFkMWHgmTbkYmnT6DNw1uDdT0BuSQuMFQeNGLx5/ZoCobsm8Ae7C
ge9JEH8PHeaLUxDI+xCAttmKad1Jf5tl+ZZqXadI8od4/V5Dwr9Ncc5zzFVXmfiQBoJHhzsIujyL
xJodz7OKt+CL2kASgAoRiJswgDqUuzlmOSVzPWFIm4rqElNanNy1SdvxAZK4Jje1MAM+XLMI4Fpf
VRnZA6mMnFMPThm+toxXyDtMttjPGtyfXL++DF/zfHEDvAPOqhr0PqtPzPSSjTEKY02L+HAQpo/l
1yJw6vmzriPCpwekqssBodrQ7/ow8ertrLP0GqdbgGxqjoCuA/ZYAyLQfCJxkRskAQeXaGp/woTZ
j7I+WbEk+mHkqKULLW2cSwahifcmbhBJT6m/9ufG1mV/kjmJ4xxArRLRd1uFzfKEZlkiv2bITwbY
9RnRFpzGMIfeNkeRNE5bWy+Qj5tW4iDoNkYI0d1RMzeO94HRznqDIUKFF79bK6KE+PWNPlaZG6jn
lMhE91G37F8HMshENNCUbUd7Mogb4tNQo80lgLiW+VtbdTAXRBw2kGbMl+1zoJI5uECkyvm+L0w2
fa36OiBvicZx1NWRyZyfZVQ5v6Z8lPamBw9G5o1wbdh265iQjQA5n+xGVdrlkKKAOoUsZMO5BkPh
avdyYa70vUt0aBVM1/jLitLCLdgS6uIR5qh+iVo/5oJ2emPfUjqnMbsVEu1UzEAPnxW7jo9nOrim
02m1BMmd44ZX9RsKk+5mARTtMEMnk78baLwBMKyUibGk9X2Z78gWjqGLOebFXeKEY/HUhSE3JsJq
UtGubHb8sdhAIfqljaTaumVHyDuNTf7ygK+ChhA0V3JG+2mDjN7OKqgUHsCyd8iSauzMmMeopgZv
63KX/YpNzJmPKJ3v8MkP8tJ7T7kVhdyEXp30d0mPvuJn4GVxdG/hPot3t2/IZe0kmuCAoExd2h/+
kq0aVJModFEd4wpw77lz20Ai3HPy6OdIhx12h6lCBwOEmgY/hgLp/tUnI+R967tIkPZibur8Dtq9
Nd59aRl30i0Tbh7iop2XIjiHeGLUc4HgGf2XiwBK3I75IJyfTZxcY/J9O7rmvKgqGn/N8zAyRIdx
z/7mWOgjPraNxXIpw9LtsXH+B3XnsSM5sibdJ+KAyp3kNnRkZqSuVBuiVDqdWjmd5NPPib53c3/g
x2CW00CvqqsqO4J0YZ/ZsWhN1f1QyRICWSMQF98dXkieRF1KZ8K/Ml3rYKPJ2JcuDjCn5nkzlrAZ
lD8SBHCQMDyaWNC5zU4rLPR4LpqCYa2aY69TW246fUolYF863q/K85b6zS1RHW/ClZGFPjjA5OHk
1GzSepvLYKTZePbWcheV3lKc/YLZ3Al9qF+2vJqrRtIfw5BSXx0d8nYAl6mNxFeRwzXNOYihbnZX
LOuWJEs85pvB441/y+NCjHdrIJ0GrLWtLRdxzqTd3bp0/mvuQBo/MTYy6t0o3nc0kwLi7loh+vsq
cQg8W0xW+xwno7sRdWZgRAaCUUnj5WSmDN+03q21xkHstCkh34or66ZwpiDYDkQNNp6sc7gTY7WC
gFdL9ejOMQw49H5Ap8ZzTTzspCfKbyf3IYLRGAnfbmZQYhh8Fz/zmSnMJSZEFW4YK2UQw/ooLeAj
zHVUQqCJ0iXjLyziTBSbEb4/qVvEkhu9gNdusE+XRfs9laZZb2PIw+5JLXkGAM6vuGxuGj4+9Zzm
MBWIMcQAJwOiKhlfhrxr2jovHppuihkv++Y61W+62T93Eez3jVKdByioKCP96Yd9F3VowT6WZ8ZX
+BjdQfDFxVPNBrHxW5uYWzn1JcZSHH7424Tp1Ql3htD3nkE/BKLgNtlXEGf2GoNhmHQfdw0GDVXP
oFW5XwZAjFWgL0wVs+nQ5yDet74Y6Pw1TYRRzZqidF5lt2TLPrEMDx7WXMD/WybTHqkYaICkLCU2
znAICbOtWeKhWUxjkZ17H/mJPNMYvCRO7al9sKzV62C1YcV3A5EfisCWDYDykaGDH3pp9lGSJjyn
BQIDfuYEyYM2V8abk0zt2XGycuJJXdQr1Z7Z+COIqIrZFAvlLfsYN9f8FpIzgK7PnrNuCtdEhp1O
cDlCt4mqfYMN/mhFk/3BnuK5W6eSSV1zfQqD/ro/L6Y6ecNiPtq2Bj3skBTYYPu8dkvUEudpkzjV
39pHH38d+ULrV8oM5vBhzer3BOP6lpcom+6lZjmgV0vEr2k5BpASrem7u7EuZX/PrjS/B65rijtZ
rxFoNOGP4Oy8MfvpUP1HcXtWqYss1qA+OuMqP8O6D5c/YRoH+MmybBuJpXIPKhs774iNMqN0Y/JT
cS4yPpeOjBF/mGiDm0Z5RXLbWkgEWcogAKMFu1knhGjPAn/Ajnds8t6XLLD9XWeq0Xly2lG4z97g
PjXyek7YxNVE5rHmmtHeFXym84ndgof+OpTPzDaNU3/ZBRU/8ybuCZgcOjt1H8ZB3jsoBIQLX689
yGyx+s61WGu2qQoCSpFJKdR3DrO9363LXIjyE7glQJPxHftOlCH8MLnBEgV6OUwHnj1eKR3Mj2qJ
D0zsensXWF3EO7/gMIl5MtZ+96haDJA3Xcwb+t6jEfjPLWnHFqZhrg+hZtwDczYxpyxku2XCuVCH
kPeNfBJBmHZ3sYpc6F9TtCZb+igrYhNppOlYSPI+m566oGO/3kVMNknXAQs2MTZWV9Z/3WBKzF0p
7fJTsMbE7xXz7eAWZGCP7hAWER7dweGVwFCQy1vXq4y86cK4xJ7vFyRlqp7xIyedJq5+MckxEpJ+
TQixzmfvq5VjDd0mUtcNXVSus7F8TIDLiXMcuAN05dExiJ7YGHoG+h4ftgdst+kTJtSdQ9BNU8v7
TA6A+sigrkpn7/fMwA5R2xOTYwvomC13tgPQ0qomgY7uN3QZLGkPgyKNErjCyioG7pyuFzE/DYkJ
F6q9Yu8bsbBIv9ex7r79oKehhxO7eSCjYqtb0yVavS6qNxYwAtBooC9pmPKplpFpvKPgP+CW2hQ5
7M/U77xz0gt7pxxk8A2KRvnpCjM/QbFuvadEmpZigi6vMLSSUsCvssb+p67cb6ac5a8ylEXYgrf3
ryKeFD40rbHGK41VriAVJ8ruNkYj3rf+cj09qYS+iGlFV1Loe8s63K7MwE/KuIRqY9NiQRmk7IF2
lSv9Mq3Ke/BBGMbOZRNN5T5WbtXWDJYdXAZ6ibGejboGMU0sAiMklVG4atI6wNQ6ZTPuSVp1RvMx
xbp3ru6Prv9wot5pDjEt0AAjEr7XvS8LFrzuKvPvKtGPNUe+GVvvUK7ipfLIjDy6/qjeuqqkKiGS
bUFGiuPjU8/h8W3V5FuCUTYPYY58uycm2v9g9kn8S40Fy4jvH7n1XWustU3xhs5J+0W/Urw3ocL1
u1q2vvNIGOmQYfT91QYzbImkvVomDTOWSWf9y5CNFBE6q27huzXTNbeMIk9NT01MBuWnuiHZjAy6
4g2K/KL8YrqxQGcdvUTcN9VsSCEl+QyvPEljppqLt1Ax3wUr21C6+rdkMeLmk2hjTXNQyIOgcWPy
AkqgEIHPaCcm/NcwjKRmh9RDf7D0xXBeCEV4Jo5rLikrDkyOdemv+dkc8quVChyBZC/eFiKRX9rz
89u47FYKCZtWkZpyi7tFsy3SwXGddLBVHPJE8+aMTjQLBv5L8JPy28zfK7IKK5Bzsd7HMvJu8KXi
9W16r9U/7FgxGq3nAAfHQsPKKY9KDKNKKZLenWj/GtuDVBtHoEWDPwBl911t2V+U9zmboOEWicAI
RaV2+3tfZqxTXhHb7Qgu/SvvvITcSqmg9PFFMTQXRZEyjpAJ8/7IOjeovCONCoR+u1IajFtlCvI1
EBXW9NEQqJinzumOvoYvT1QP7yTi78zd+m2RsevjLy9xShCgABOSizDZyMUrBKdWIR2YunFJBL5h
uMB9EE54cGbE4HgfodczHxfKg0g0BF76q6trx70JQ7qgDzNSP1p3bZoUz0mbjnDcsHm4r6x6fnf2
5EjgapMPqa95QuQY3WslWSxy5Rp9buXcBzeqYcT1cwxmUOue5aU419Vkyz0myQocFF2qgPF67dUP
ixsFwzO5tkq8tA1hzpPBzNA/ZG0bkNGZZFw6RPnBuv8OQhFpnEpUuTYnrhgtlyQb2PAQXx3hOBYd
4+P7niNmT4lrD26rkg+XCPOtptlQbjKqYTDLzUV7qTPiDiPS7Tff3sShJUR4wa0vwqwFmuJpWxyH
WmDz4TDVX7xpSVuqQNp+5NKHrygCEZv430Oco1puYlVSyRMPtSKgYIN17Ij3Bc6pmToT83gGbED9
WFZ/o9CG7T3A6uK7lo36o/qpmvYzq0+ynU0cXI0AcZ6CSvf62Du1eZZKwv9RHJA6iXsSclL/0wlj
OWA4Q3Qucm8cfpK9XnEAJCJgbFbmvYbCktii2i51jekrNA15oiMgbdZjvHM5k4HLZBzsz6uayNpi
2vTXj7yzpLLPDVfO8GkqknCCrUiEo/8b4l6p2+3aybCm6ATbqj2kmnFFcaDOI8EnSQVGTVh18PHX
elc7q5MQ2h0jMrGMDjR6F4EWzlndjpJuq92TY1havFu3bmvxzVimXt95bf0FT0WTr97TP+rb/0qI
fP2fCxz/L/kTAsCq/38B8nahaWMdQK79hwR5/U3/kiBj9798PxF40FEhgaSHiJP/8ihI3AtXb4BI
KNy6LofojP9mfIQBvyRjAB8ol//+pX97FPA8eFdAfOT5NLr5TLP+NxLkf1oGCLJip4tcoO8yxuvG
Ovaf+ji+V4wzsepOU+fRFtqzV1RVS7YknNNtFuXmfxgw4MD4T3n8+ldK5HHmilcHRhD8v66IxamL
tuV4fBowt2FE0OuKZxMgRGp8/xS0lG3j9w+d+3lczYk9DKtApMU+bzrnZJe6vbWY+v+Urc+6qwb9
6KUFnUceDUItgej9yF7ANu1bimWkGS95XvTf3bziMqVIMGVqXIZ/J/pzoJlOlXMw2IJemT5G7XZG
1VJoMl1/rObgrYuX1gXakOrHiAEbwyehmWglaR1+INakv70ucW7yKSaVqoeQxJaYnPShRnXgdCRw
9E8uE9dGnVxviA+mLO+jhuMnG47w31udh389rdVxsBmd5X7VnP05mc/dHDFZlyQh9yur6VOV/WMN
99d9j2D1nukJOLN2449Y2u8pabE/66mEYi78cNwVgXLrnTFu9kpeo7xxGY/CCrTd76GqWK+jkqP9
nD0gHUXkWRdf79Ran6h++qV7oieK1X7HA5/Rq8e1IGoCKlckjr8oB1tyLX3hxE+PzMQ2JFlKfoOz
eIjj2WEPL80XIoCDqMj6HLfVuDVWfQ1OIe71evHCk+rlX3Z4nPW598xK/9VG+Uc7cjp0fI6UEhVB
Zv7VIK1JrtUkbmfaeNaaw0At2Fo5Nv0Cy7BFD4FVQXqbwFn5qTWyzNrHDjc5feFuR8xtBVUBk6WX
zfiCV2R5C0dzJjq1rzmTpdgJZRXwKdp96C6nEm1q68b6JpMqvKmpHkTHwgKR6C0ZTrGtui8vhwS7
sFeVsXPX5aPaOou9GipXQFXx34bTvw76J+MPAE5j8dO0GN25w2zkgPaGmS/ccrHDCF0tJ+KeH0nk
vmVCMs3rHB7DDQLxKXUDuHE4T/O8sueQITTJZc83J6J3DgiXBddFH8ElKfDH/G5jl1OLk5JvqiS3
1+nJGSVnOBscc38wZwYMxAoQ0EIz6l1T9mZXLV6PplTyQIRAHI6pqOJX/P56v054GWVYPK9+xuR2
mPjAOpv/LjMX+CRzeXzcOeDY3jcHR6S4ElM2P7Lx5llL8oguttc9zKLpkDsjKeOiyqY98IeL7cMX
aaE4BELMx9nOZ53UG3x5wyEVsjuLVI/3sc8rtg5V+oamXwEieRYZNI2oH+EhljJ5oTQJOgvJY3i2
XBEeOR7ke9peuzNRuoD6EzCRfCNT/2OV8yafTLVjzFBvvcorSUi15obbt/dNAkidcxfulhuZU4Mk
/+BmLjiVETOBN2rMmMiCTy1BpBs/pNYxtknwk9tkvXPa+Xb2vTv/ClkohurZEirZdlGCLjJ08pK4
qTqItD2VNUtINPcXArp03OWj+wOdDy5Q1Q0/hUJIQ40qC6RorO07PzDb1ST3PaPzk5iiE4aeHeiQ
+4JRP29JDUy8wLM9lw9lXX0PDtpaoDqwCzxVYsIuqVz7I19md8vchiVnOfOTzhcmDe8aIXbWcf5Q
5t2nAmizrXpYG1a/eIYPUk2wH1uAmMQVsyU+16bek6hbIyh5Nr8vyUEMJtoHKsNOxJ2hq2x6T8XU
dQrxxZg62dqMaBV2nDedTzsO3zcjl30HQQkpT8viksB3OpVLd9Qli3OCR7VL3E8pO3WbG50/BwBi
J3vNQ0SjQ7oBK4XrXNIq9+4mbtW3DiXQGDMBshXNMSWisqtcesJ4W3niKw7sQG/GFRKfg8jtO3j7
ZVbRAQeePqa51V0BkPtxfaooFcUYRWf1Omcn1311OCmd0P9WVgN9Q/niR+tSP4gmbI4dU43NsIgP
V5t3KD7HJSrbnby2GXvcJeLSzXYO4VP4RrREVmb4LLrhEyApxEPWll0p1H1OkGwTLNO8DbAw0fGl
noMKWdkgWD6skbptCtIAWV/j8Ynj11YP7xV30rtI9E+z++E01wUxNccBkWnjxssNSeFj2qAGxPHF
ySsctA7bTEI3xdQK1FDs+qEgEcBfcmiZXdyHk4EE1/EKJcUXeU3NOwdQs52WHTmK8WvxudGGKBRB
uQRfM3MSMDXiLDsBQneYPhJCcFtEwS8KFfewvLDAG4IQrbztwwFQt4RzQQCifRZUdiT1jYTGyl38
jbeDhVDL5X4mdb3rc1sfi3w4R4NQR2xhdITRHggJ4z4MwseVCrq6atMfTRL8iJIiPw+tADwtimGX
T0H0nrr2dh2uAoVW75l1buVc79OQMQtILHwjnZluCtPaw9B2/nZotPhR9XP4GIxh9bhiVo8JztGw
nuIjG5eDXfxi2xfjB37CgjjZCPslS6PzJOU+C8vx+uVdFLW/2yaxIC40tTSYFbm6N8Vw0l2EllFk
47Ec4i3xY6D+mvmkwOm99Yi3IlBFx7ht3xHC7V2dlzA+NCm5JbiV/jAeh6X5VbTdl0nsrps4geNQ
Y5yVFSgKqr9HWMdhEjwsDqE0VZTLYUyzYx4NpOGF9z2SNAwaoopEnYgCSmxycRvvcmnwcqW0O8Id
euq6ptrW2ECRgrofrZefPDVCTR+66NK0kf8ie98/NDMB/awvza7pJ/fOY7XdAh9jYFP7z8rt8Pdg
RUO6oJVwSCVUmdlt3xD4IP1msE1x842Ki2iaRSe/6inS85d9Oxk8TkN+4KK4V02s99JoQJlyTR4K
Caq7soe6TaYbGVb7xMVRifOb5iyvOvqOQ9OHFYc1A2SE9Z+xJ0E2WAvANCc8bINKj0iKh0I1djNT
FrgLR/e9FSbfeRTP+eCaiiWgOVKyM/lxex+G+jU1+Ps4wl2cZOIjVBivuNhCBmd+zbh2BDd9xbqx
VhOaT8dTvWLBimW8le74pLMSeEtbM/Hqyl1YEDyL6/KQ0Qa9b+gcilWxNznnhyhJz2Whgb4PrMZl
B9I1XYttOLgvvQPBmpgpYRvvHmALU5m6S+5awo8bVbjvDYQWujaxYPV48U42WGryZ+5yUZJTk+G6
f9WNdXKK01mdI8thwdLjRiXv9JrWbFmVrb4mbhdn1FNB9DZ7RrfcR6sJb5XQzLqdaCRPkCmo2FmK
IQU+167GRf/OGKXfEhV54505eV6wY0YILqO3+V9skONBZzo6iTBPd3IxPHLa/2Wipnles+5poOJy
Szcb1HFOWF5CaBOtYRtFROudFw6keG1SA581oKegkMdaZd/kGT2IeT472VRfQBqcAQtu6NbWm7Qd
/jn20OYyYmt0q7I/eDONbbaez05W/ZWrAYKcJSdqTr+q0Y9vceL1+5n7wiFI5uynxdV1MJOE2Ims
yyC2ldNJEnpWm9ZdvwYf1xpUuPSoVTCCuXKBna8c2EbLY0X63fuRdPJ3kPrDkcSBu8GQGHGCrJkP
9u7MIwLa4cXtU+LgQVIvD93Uf4quQv5ri9L7CgWVqRiCGQeERfuovXg+5ZLqokSfRw/Xb7TcYUSA
Gjvl3QvZC/LeXiz+mBzSCIYOhP4igaWu8BIWuAX2pGg6IAfDehILBJPN2Pl/Gdwy/VqSfrihofpm
mTw0EXyGK2PQDu/jUFJ4ADRQ6CZ9bFpSfKIZIsrKAyyq4juw7BpZGDzG8fI+AlBBY6jCk2hoWr3e
TWQts00x1OOGDxubQ+j/ygZGympeLxwSj2QEkfVwcqCyo2wU8hYZC3SPSKp9V3ZMJSIXU5W+B8LG
clMFf7Necmgfh9Mcggh3Yyd8dKAXZOXjlATZxWmRp8aozJ9yCDKEt3n+xfIc6+DV8HFfmELyb/sV
uz8TcB1hZP54aYt5wQh6sorlbc2HX32cPw8quGfuS14t8mY6OynzTRihIxb2eicjymkJKNXbdCG1
uLGFP99iCbE3AaeYxzU2Kx2407r3RpXdYjEOUCU521MA3O36uHLvjQUlbLvvNFHb0qsvFdLuJsas
o4qekxr7OS4dlB+Swte/A853mTUXa1L7QTjX2ZaZM71yb4SX3+hky0XWfOvIpK+kcr1nMdX2T6Db
ckvMwd77revDV/Jk+Uv1qX+XpYFBxCOluV86kmucs9qPbDHdMU/94DfB6P4W/jAZUFzYu6l1ngAO
+edVFzRGl8lBmXxjgvZbttSUhwTtOwbemyqO3zLXAXuPX4dVo/0MvWu1OslpkXrsdf1cbyrYgjvG
NsJB6FsZiAk4M/6uvH6qJedDaMgrgPEOe/rg4sw28MmKnBKHCcMub565n1yk0tBKGtc70Ms5K2id
GnqY9PB7DFew457Z+QmDSINY5nT5j5UULjPCoO02ZrDuZZ0w8ZJdWwoLmXkpo1vf/ArqT5mruwyX
DcftHsHgWtbdZ8MF4OfFL9dDbP1tEgA7AE/2Wa9EuTbCkd1DkjL6DqXdo2WG77HNX5Bxq3NoCsoM
Y+udbbX8qtAuMdkP9Z8CNyLjqkPUBezYOYXZ/NZE+XrjOEV4r/MnbgfnnGSDv2yb4iyd8qLr9rwI
6f+0iS+wuXvvWR+fAoae3FPX7Vr2fxm8IQWzXI6EYwsmsRsdwibzKoaiynfGO6JLcDokJTqTyyXb
C+xxdSS2ex31d8h8M0CUmqCq78YHYRgaLe1DM9aHko/xpZWoJ5UvTyYOa7TRisxddesKjjAWkM4N
hfViiyUlfUfIzLbz2gK8jLoKoFbAIH8ax+BxXuJg600qvmGmzs3SXZNLbrhmFk3QHQlEPmEiaH+h
ttLXImS4HSGVviY19fGjvV4QpDKLPli/6feq9RDEbZW+JElbu9v02gqKVDbdzZ3fvla4Re7cpc/6
baAwZxRVlD37aSf3BUFEvBptc7QJEDDkdXtK5ExBTVw4FNn5DPfC+Fo6myaXLlmYLxIXAzimQt5c
L7Ik98bppSVOfKs82Z+FO3JECcqDn2V06BpR3hLCfg/E9EgMj7CBWbxL5U39Sxe1d1OQceTlDcYA
TpQLLxOV7U5kk1sxdTcTgAcINQHGqXSlP21ppm1DhfMBkwVhcuvptxQj2I6sLgw76U5/aJy22X6p
rfvWJA1Ynzmby69OFrRjlYkLm6LyM0hXMLfUrPpDNc+0NoUl8Pi1it+WbnkHYENwWDXdt+lRUHpb
VSg5RUJ6Iknqd78doOXjKKZl1BL4dfOOU06WyO9uif3L7M55zWFjjW7LOiVQwWAO0y1wlyPOCEml
UTEKwCEhrL8+EQWePFWf4az4T4hBCkqC49OuRLjzT+M5+bF32u6ByHP5uy5kBz/bp+ebHSjsw11i
mDRv+tDkuPEXxWGdtYcH51pEUeTQtzuV/UzDGSVqbOf8oGeExk2fVvghg4GHBuThSaf98Cst8+wS
AR4oOfW5mGDS4g85u3M1LRQ2tloce1O+mXzCTV/Xfxsd4skXbn9bj06Ni0hnZ1lr7wNz43g/izna
MiXnVlC7ww8/refD3MDgoHdxSF5S2FwUycbZ36EaLdeoGIvD6jXNLndD99FLOkKzQ0RNUNaALu14
utnnaN/I8X+fcOyTI6o9NDtbTF9Xnx7y/DI/OinXZixxACjcXkE0hNxibFg9m0r7z5pcIuc5Nbcb
og3d9wom9hmdrvi2ddh9OiqLfrVWYK4pZgRIrx3iDy+KKLnxYV41NoMg0NXLFSzgLfg62/lJFHY6
k+LlSxEyoNc1T+YTWRcNEC/NeLzc9Qn/Sv97ANp7DnGyfPfrQONCJzteBTHsFIHIM/hQdfAr/O49
k5AXRwz9rvdTznSNZKTOVTmZ8ClAVAzgyNElpACzumIunrWJuO/ObMRRGct0t9oq4dwwiy1nYAJo
2SrVXWgi0PAOdclWE8mws7XbGiPWD208MWMS7coHjhTVUzeX5WOZ1d82amhwdP65DRZ6/vKkWW/4
86oT8ZzwKIpxOVe2p4okdGGjx8F67yXpvGujlTJgeML0JJXKJaGe9y+SfOujjJvoBedj8dqHvgP6
1Ioddqb0lHRZx+HPwoohLGLLx66xwU+ROxY25SIpnYsXYF+Q524WN6bzqLpe2HuTvMPt45QoVOG/
xDhjnqs2I3vrCEXj1qCKXdEpjfWzzG/CSJpD5en6iBXK5aMWU3onuCafYBNq95j4DsG43Fc3hrsO
SFYIyOS40hGWFjPSfuf0aJUR/zP+eWmnmVpwfHa7xrVG7K3iRd1xInoGsuldzGh1dU+cyWbHaGnU
3YznMTk6RLGPrih1tsuUJo6DwRdxrjTxT5/RUb/zsijKWbXUcmimgaqOzNWHmQkUrR+T6m8tYLpk
U3gTNuF4/KPjdGSnD4o35Q/tD73sOKLH5zn66Jz8scgFdZfO9EL+trsaGPZtWh3mqTmxKtb7BXIh
hxyfU9QSXmC11NBKf+PCVYR5e0E7Cb/6vAwFKq9w5TvZ+oQj4xxfFLa1H428EgcwDH+Wrvodg+m6
ybMxpa54BHq7Ns2BGD2VoSWZmCtvdbFN+dwu5tLFlbhgKgNq5Aad2vsRNB144B94JapNVWh/P3D9
QunRPEZM5thF1C4cYPvZADdq5q4nUAjjDhsGmJieQNTq8wwQL8In24RcC4bZytPgeejk2jqwIIL8
Zl59kFZLbv2blPkvi2a8ZuDUKxQBdjjGIWYQVMKi36ULxZ6IrDuvKovHMW/pvIwK75WzGf2ewPZ+
NkYRgoeVG6GXBTXMMM5p4d4V3dBifhnT6T132+GFLApG8BBodz6HPnmgdvmqB4xaYEWtfcgcKN51
3HvwaTplngzgCk6zLbuXs6odpGgPotY4c48e3LGFvuOql6qn/rqgnviv5vz7rBv/Dz5MeyFgzYth
NVXZmcq9apMyNrmbumVCMG9TKuJCn2IeXB/bzqrqB6ZjyrnwZ/0djSP2heuYb9vV4S6I/aDbwY4O
N5PJq33tgtx0GaA++RPvEUl/rkM1zkWIz9OTiw8cSqGpsJHknshvCMwjUuKLLR3MKV3yT3KrvNRT
cq1aD6SiJBt+C2OdwVdPkWjpGvE4eXlbfmMAeQbD0ln3XfAekqXHde3p/MqRx7+67aNlBUga59Vn
6Ee5xMbJBOjASap4jRvV5o8M58nDl3EioXcZ6Twmkz98lnkkHvpmTv5g96HRSuCz+bYFc/pDWzTU
jHRZdc7iYGoO7ZhggOLrd6nwcUXxJ5TAp4I04nyylK3L+S/J7DFlCsUTEGj5ULZ18KF8FEhUfPfZ
18IFlDM0vxG9UQf4uVu8dk3w5XqL++gWkzqA1hTv6eSrrYbucVwW4MKg9sRzEBvvTyWFu/dqPP1e
0I53sawg3CYpYkUfBPYl4GoK2fFKg8RKQOWKksPjjKF9k4TkO0k/PKdYa/c5/2AVnUr3u8Yv9VDn
mPuJ4QXej6gklITxnInOIS1Ne+elQRieV9sH3EVZLV/GLFu+BYBgJxX1a4e7Y5sz6PsT+l25nQMx
/w1NQLoHUetL+2y20zyBtAi45fIxVMmRKfr6UEJAuuEWR+ubiQi0yTjyXrOmnLDttxoGR+pyScQC
kiPSxNCou2F8WHhzx5PFMoF805MSzJse20dEj2qZhZ+TmCeGBS1XShH+njB9A/SuTrHorgG1CZ5l
RIAZzWW66d24vCHbRcaxj9RdNWb2homlc56waL53/UTwWHSol9Hi3BRFVD1RA7GO27ByFurZeXS5
JMI4L/sFul7PRr3KZasXIssbM/Y1GHnj179V0VZ743TTbYSZ49D6ujyWdRDeeu2k9zERind6F/60
pv+KcOF32sIlVcoYXgdH/ly0im/7sq7xfy31BR+6RPYqNXZEJS5m6uaXpmDf2QaJ0z5x7vjhWL9L
dxzbpztMr82ffFmGk0eOkw49bCvkB/pbtRqKF2onby7AjOmkS1PzJx+z4kVIYz5mvxPZLmyB+27n
VHGDw0WKdV9hsHudfcl50PT6dEVl7CI1Ptel7Z9oI/duqUoIz7O3NHB6AQDWkaUiSYfMoIRIMWcP
1Xwp3Bp0OVHSfV8Y9cvVAOg17mCkHheqhhuNtLQtNp2f68zvdjZfMYuUw5w+ZNjCDpUD3qaGyrFx
R9oaccUB2YJ44Wm++bG9+P5i9rg4orfJU2KLXUSfbcFRsJJp+9S3HYMNyRgkjDrvZfEqiiHHakS5
aPHKzHJtH+qFgYQpgfGBHGFw7QfqJzyyjvxMzRC1sFhS87B8ZyxLbdTYJ/zM4s/g6H4r2o4GIM/r
SWIG2Q/ukjbaxRA9NwQsH5jXYSlnLNQggUUKr6oa7a8I7PkrCfAZZuACbLS5MMvk+/ZI7KRrUD6u
iZ4++3H5FyQbP2ocIMIE176ODW7w6UMPGEm20klYdHBUvme1+c7EYu7TEii76wFIzXtmqKKS+bMf
wtLAd8zcYJ7yJ7LfpKvHospPueFEy4WpSJ98y4oBXoxLS157d7xbAxZGN7qiBklKJzI8B2YM6DIi
AY/UDkXx0iTq0xkjoEpJxKQwZh3qZa/PbtavB2zV/ZaFFdQQdt7b2PbOo8AgvMsmDPOqHPJdh3/t
qQUY9eZ0ukI8iRifBQU43GpITopw+5vgbaeAuK+8H4jH5IYVLraHLJaPWTS8h/lYbolohLv/pu48
tuTG2TR9L7Mu/ocGBMnFLDp8emWmUm7DoyxJtKAnaK5+Hiiizqiyu1X9z242yhOhiCBIgsBnXlNK
dNHWOoxOKYpbT3bQr93Rst3iIV0jfadyRMgGNVIJLFb12Q/jH/NaGmStdHdpWlkPxIz+vRNb+ZVX
dOq+qWusr+oOQoMt070TDPWtWmD91J7CSyivY/qnRfrOC0uI6FGTnlbkaA4yG9VjHFvzkT0VUV6n
cj/KtQ7uHTThb0of94CpjYd93nvbeRF0Qsclve2Ro92KWftbSSWFtatAo7gX7qeoEMlDmyHVlvhz
dhRLi4x41w/RK3y0+FklbvcyJRrkW9tGfyYZ3N2iLBG985b4oUcXAdtLX5Yng5ttNkz46EReitAY
NajysWPY2S6smvKbQpXtg0XVZp9aps8cdcW9lfYfcqBUWwu0/1cwlqAbibH2cdfiYxQ79XzrOa3a
KTo039iQG4RN62Lbq4737EYeJlhSV1AbcNP2dWZDYcgEbvCzdFzwGfTgNkRA4R0kCnGqXW/agR8b
flSGgwcrgAWlBt7JKsgQgjRpTqrKsodRz3JXgXPbxW6Z3I0OLV30s+wHZGrS7GS1PXruNO2DJ9Io
veuVOxzyIQqwUlw6f5PVTX2FxHTVXGuAy9Dhes/xmDnDtyHUraH/sKhBzcEsrqmdK0o/4y4Cvna9
RoVporY2sfMYXDeEKodh7pIrHA/GW6GBTm/a0ddUcgacIabG/hQ3EW7OQUpdpn/0ugSQAyExGpHJ
LsnmxzZ8dhYvefCBGL8HFNzf9ilkt+3gC9OhrTAXLQUdfV058NB7tR8a+rTColoIbgjcfjL1N46e
0ncV4km7KDbSP3bobiQq6Kei7EwoNfvJDVqRaCBSn9zRJk12AB6nj5mLbQwEDby4k4leWGZX3zxw
rI8LTKI/5waM0DYA0ryuIv+a9cr+lvuTSzlOrBOdRIulnZu6QbAdJnWzhBkTU8SKR8iJj0MqLOQ7
LF9eoXf/Dejjo45F9MmyjHxvV30MYQ/UHm2yZS7yHzng6+PY9cxWkuCeDDdqHwvQh0fE2cpD1frN
B6fU8h6lM+s60V7zHCUABg3Q0X7B+KhfQavky9cZ4dNbfocWp4xN3BXE2MXDYuo2peOvz4iTpdti
UfO3Bom1rRPk9iuA4vQpynJsH9ea1HKorY/ZyEJbQrGh14CqxuyiC0pVTt5jKIO8aGSN36G3gRjv
s9kVtP5L+2T3RjKp7ujl2MiaMdvTgAo1uA16aoG9Xst1GV4dK1yfEivEo81DxpjDcRGjTmG5biXY
4ITeuC8XKDqOiuf9RKsSQmdKUUjqWbBxWN0usvPHeca4zLPbpwXalmn3Q3ynF+ruQMsjQzp7crmZ
0nyk+j6tmEeB8SWp574japa747ObZUJtoDj5j6EVePu+W8YXyx0kiOyhOOq1oSLnp8gYQO0vVwDD
M7L8cY+CFqLco9D9Vi6Dwh0GFmnlrgVrfhu9dDAHvlnx/FHHpLZWnTp7FBeHHWJ8/Q2BG3Auq3eQ
/reo27h9lT7ZhW/tE0WClwb4VHnRwvxUof+JXlWC9GNcPzkYViFxleenMZsVHhPhHD0mJGmPdZdl
+ymgHZuUpJP20H4Je6AVy0q8hk4COHjdQhiIUbqB3J8hiOMEz7Ae9WGBaUjs3jeSthyYp7scVPHB
Q8LrU9LLa2equzui+fzWbyz5WTdNvtPFkH2noTcLUzEarpY5WJ7zzrFAjgyOS90sTdN3eUWPi9qw
dYv0BQJ+gH7zU5YN9T2Ew/Vri3fKiz80zgPrYAUTS0rn1YEF/SfM//6V8v5yteoAt+N08v7kOes+
FbBMjsVYxc9yALZ8E3fp574u/UNkN+5doCXEi2AYxneK7fyjgvj2NFd9AQLAYsFC9fKB7g62p5RC
roSV2yx0zuvsjVCd3GmcdgFA/mUD4SzYNijn+2AsUv8hikZNgUGAkcl4D4cR+X4VnXxScTF3Gy+o
6nnvNCTHVubw0PlMEXgCUfmQxyVSb1VXFy9gK/v3smDx2o1kntmmdU3jb547a0DfuevtQxEPGJsE
tM1pJFjxnassjAnJA9LT0s29dV+lLFl6Efahzuvgzk4h2h5ElxSfLBEXtzHIkUfVjsG7OStpg0aW
HdF4rZXzXkZrP21QdQd50sTrBtJdvveojj2j1hsiKNmJa61l/xLTiLkBBzluRFsOn6jQFDT1Rhob
Hq35XdXOetuPSjx7GZprYQg2Yx47FrgW+VvAxM9QeozAd3wzThnWkuhj3wSBrT42K5olyLoaLKdR
asnRV58S0rkVtg3dy6r5iuDgiOHBEtJHTFxMH22/38OlyA91RVOuIKF/X4LW3o6+vxrplwZ10th/
cAYru6KOqm8WdIQRbFywjF0B4aR9EG/XIO0phIBdQJEjs+b3sDebm8ZBeVL1nvsiEIIDN2epd0at
5xa0XP28tL76VmtArxtlayipvjMAxaFptBdhJXcUHURA9TCxvxhC0YPqYlomTrgcpe37iNQIHB3L
zP6S95O+FUKxwy2j/RAmPiSWzlIPXjRU79puzj/ilIAScT2mt1GlsoeJwOE6mB1KUHB/rA16evR0
vAGrpxClTrLpEE0oP3iIJty38sWFSUbk9LGBWLpZPBnfIkCzHPJWht/KzM8/w5x1v08VOtsJvZet
hK1GgiQUNhpATTdlouS9t/TBF2n0ZWZRFGAilwwSJGxWIrA8SF+yRK0IpceOurMmgBmL31fbzPWR
3dRJ/NmO8vIxQdzp2HR59mmVBdR86qGvSevVB7sQww0Fy+DUIzbAxFqT5b4Jtb0Z0Qjb2BkDt3wr
/1OBUnjvh+V4qxuHembtNdfkymzxyD69s2aaLdDwxA74Hib3A+h00rvh+5TO+c1Eif/PSWM/MRcd
7R/h+9GWaCRjaYeFWuxXLyehHllVXlXnwcSn5gMcLBI4Pydq+uqUUfaN+vIT0d186icfgnBU1n+C
RepvijEvruIskDgZSJ4/dtPQRjUl0ulX2Cj6mKIaQ9kmxJ/Z9ofr0F3lllXVuot4KO960I5Qrulm
F3L2ribAiV8I1dPvqLZ1Ly6gh/SIBqR/jTVWsGyitpi2BoqK8/WikvcI6IJIHRwLXkkwi90ScEQI
lZAdo2k+koTXd7MLxnLu1omkdIQ6GcugJuXxr5BY7tACqNZhT7IRPDtt/h2yE0VMb3K+YiQmPjSO
HE7ziApiIrP0PRpIpPdz71+zqFAnaeuUHiNyPFzQUczvgjqQ32bRLh0ym5U6IuaAkVMQQw1DGLtR
bvyQ0ej+YSEOvc0QYMUbyfZG61QkloPu44yGECR9nX7L/Eqc8FUMDy6wF6qxUXVCYQz9VZ4bwme6
bNfGpYDoZlTFVWeSJ6oly7XftfrPOMJkIEl9tIwFfPrbOQjbb51Yg4Of0pB0544rYC/O01rOFEBc
BD6bbu4e/sCy0FkS4UZI4CTlPvflckt11IU3Gbmvtmztz1phKqXhyj+sI4T3JpnmT/VQgBvsbJXI
29kdm6tpWXChHTKEXRFjAjkmUKpoAaOAqVxMmb9Gm3Go9z77ZLbtqsZ79Qiibitgb1d5Vk/J5o+8
aKOutnFkG+OoO6nGG37ka+88AWhhqVQ1YqcKpfzvhOHj3rUdsKUjkv9jO1db6ibWEdGC/qoHn7OD
NV9vgRp970Zd38OXpU8/KSQ3N2MliftQ5WuvgKOV70fK+uW+CBcDD69QkVCITvaIjDuKDj5h0a3t
j0jtF5a4pbtHtoxF13WZoMFvGB0k1LBf0IOes48rPbEIf48ZM3Lio0dCirtwyMZXmdr+sz8sYA76
ogEqJ5KODkha7GaPFnYOR/NWtaCsQo2bja54ROjuZc9qtj7JkgBywD7mGgJLel1nXf8yr+kMVA+e
SgJG9BqqbY2D2zAf8nxJH//wBk3mLYLs1K+QV73Wig4NcisHT1KTyhrAHbnzwg41baHggW/Dym20
MX9YSSasdvgTJwXwBE4BTM5r1ApdrmK6BYHbfWF9qPZkJuuhbhbkVRflNps/ssxJZpoc8pgT2Bzz
NB2o1JDN/oH4hwxTr0xPCBiN7/IYKIkll2LviHw6ZmQexxGQ6ObfJ7z8f668U8G8/F4Nv/JXXMeF
jPLfs17+o/+75M7582fCC1jR6F/Ac0D84AOEFFKAKNOZ8eLKf9kwTXhghJC+58E2uRBeguBfyO04
IYUqpIT5FiwZtt8h/d//y3Lsf3kioMfqoLwTORKSyv+7KqeQlGmkFFhCuJ4HHRH+zN8koWDyNsgs
4JO3KTXWOvgHdE4ksUiiHu7pa123Ma8QagHQth2EVfGRkhCY3tBMzjE3T5TP6rU7LLqeJA6E/tSr
/PjL5fwvtDwj+EK/iEgJKs9uwOWLpAcxyCXU+fsoKbegVY21xw80zrx8uUKqg/bPxptUElJiRiEG
e5xa9ihQn+ok1NZzC23Veq4Xj/7vrYT/B9Ekr4ccC4EIEyoxvMbY1HKGqE3afAuUDy0qUBKIDpS0
sWoQ27RxCmrwtOKRuj5EXoOCPBThmXoMNodLyv9BJZ/4vK8HM5Au8GXXfVhd6p3oBHbUS6HplQPZ
u71foFVyhNAjlOVV3Yv2NR0ybLi3CANYOtq0/mi3r14C1aNFPr6u+S80blDLg6uTm6NSvlw4HNrk
Mefjsobql8Q3EtnlmHnta9OOIAapM6dGOIZ9Cam77flSEOvP/NcYoze8XNV9awcjqXTRN+kjAiUu
eFQLsZPCPbbkcdF4XQFN4k76Pgl95F/F2hFWsvdxVeAsehAoTAF7LVJGlysn6QZ0eyzzf8M0mhM1
mAAmy3AesiiBwNlwcxNuTl2voiUPXSL8Xo7n96C8JLxoZ5Fz9oXAMIAu8vlNKVAZsfdoFZubE2vb
bV+LnyccLBQyn0fh2JxUkFtmVsStnXPgyY9FQdgcDHy1yZm//B4PIhdGnG9XmY8er3LL9oo7U7Pj
xe8n7hvBNcf1jCV14JvCpcMjbf7/F8G1smLelV6Twt5qYMPf4JG8WmpfoCXJ7jKWBNb11e8PiZTv
L48KTwdPM8oPAMY9HpggenNI6vIESHSxH7yavhFm9A7UMPaX2J75QwdItvlhyQGR0c3v8mL94LdU
l7N/eGTdN6cuQsm6JQMWvgjyHupJfz/1vpnapVESvYxwtjmyTFbK+scUeYaiODV6WPizdB37nvFs
Q0RyF/cDhoM3E3WFwXmM7LnjkgEGGfi6l6LpVOA8HC2MXxX0toYdAYiZadayIgqyQzkmQvsUx9Fa
ZnvcY8xktFLgTPUVDbrJLol9O9VTdGE1FMmxgunM9zCblvz5t25D6KGbbDouge34IkSe5O+njzvM
2PdNVr5L3Xkdd1D1Sw+gFpo0QNaCtWjlfZeMXfG1tpET+5AEaB0U5934v9UvfKNBHEJjD4Tncw8k
tomA5f8+BiAryDEN9viAnmxW9cc6RrU3RygHgVo4T5QF3eGIQpMFvSPA+vLh37oEjgMt08MExkcp
ln0merNo25iOUB6O7FsggWbyX56BReeaiYAdrcNVR7ABj+1tQirFXcZUyqXa/vtxOOZA/1dXLvDp
aEApDSNo1IIhvZUg9AdBxQUNrfdBo5Z4W+KPW0BWI+ljHKz0OKjuJbJEoXjEGshawfsNKwrLiHXa
ubpLaASZaQIAjf3i92Mjjvh1aAEQc2aI6xtre9/x3j6tCUZWsKBTkKl5i7VwfRVXqJ/MR+V6HdOd
mmwj8fM8P7V1jak8ALHzzIaPYJ7h34/nzZTBC5LbRdoZofoiEfp4c88wtSenx8LngyxVzEk7Q26e
ojpKS4YDVAnWxlWE5w5HtvLM+ccB+GZS/nKzAmLhiGUTUUE7suHhvpm0Ctt5nfkWCgka+Bs+WD7Y
rQLs9zLzSjqZWdQur8LOMlPJt1czhyopNX88ACRcpQZFQ8YadGoyq8iaE1ZvA00xsr7CutvEMfmM
n/zworKl6fzPJbpNGlDV6vnO1Hy+LDiXL05BT3kGuTZP8NtdLM3SNAMr4IBkBiN/VoILPnKZ0FiF
+7y6rFDu4pgND0m8hHNZwL/zK+weZvmh3a/5JDh5kBN3GN8FvBllaO6bZZLSLd87n3wLoMCcYINN
tIsG4lCD1a28iakPqlTPAczWIE5mZHsd33x9zkC6sVl7DnXvQ3aeYWAJzG9eRnYZ5+9n0dsnjlUn
8EIpXEOyZf17O41giboJnOP1w9gpaCvXc+mt86ciRx23w8NNtKxGCZULBldAH1L9sSxbG6oZmXuL
jcw8uxmABKfJi+ofFkWH2PlvEwyutbSJrCGaO2havY14MSsCNFsF1qdVKxvj06jxnBqQO6omdgJ6
rhCMY6F0TkxAKyYAjV5UIUmvTTUc/A5qXb5+cugPiBOEx5V6VEqf5MV2XU8//f5CvtnMA5/AxQYA
LDz2dYq9b3YRG5Kh3wcztiGJ27L4lDj/cV+9AW5FhsKBD3mAeAjwNBABGrIDU7wugaDc/X4cb5aF
ULCIsihwXz3+MjG5pr/EMUhMyMQBHvvgW9ptMPGV5RDQ2PPshRsK8NzEUWPjhPI6zYZY/sMq+VNo
95dFgeNHgqUJmj+Xg2XcjO+X47edSCsppuAhdOJhjPaeFTT5DwAkgbyOWZxmSqhsuaTNeatd5NLW
Kf4O0iuvfxjJ634+1QCnUSuM+rwzO2HhDO4DsCbw+RvdVnwnDmQz9nt4LRV/kjTv8h+aih7rxNjw
NL3UJEnrD3RKTTskznq+D/6cyigm9IhabpcgwWCaso7V7WMcFXjGEvxF9VOY4oj0EM2GpuMP/sr0
KrOR2NSznER+cqkBLPejPdgKG5LlZ4ZCEXl6wbbUnKsbAqN6CsGOWeU2m1AA2tMB7XlRU+KKD6h/
mGnc2R32AteIHzIv3SgdmdO0AVP5KXY6fmCFFx7V26bu9fzFx+5woSaD62D+Y4wbv7hD+zxbxJbF
lzG1pRD6aYpRRRUHFlDuK4SISF73HsAsfOVd8M80LIeyzH8UIsvdFyB5IjjUlokGQMI2HHjGEIBR
/H4q/oyc/jYXQhQfPBYWwhpkmY1OxK9zAQciJ8RWZXknBlXbd70/aOtGBEPQvloNJ25frwsBFhx9
56xhL0eMAQ4hBpHwF922Qsf64ILJhmfedQ1Xy0bjpHxhMXXrG7rpKj7GWjfxB6frlLB3wkq5i6KK
U5MuwtLjBGW5Sh5/22wgO+P8zk31LTDE3cYkhAA1omqiBbKjicIctV1RcSv9riy4xplYKLTBC2GS
vKZWVXMv7X4NkaiD/53dBQD44sPvL9vfpS2CkACQgMx3A0BMjv2fVr1mnMZxmkqAduDb8fUc8dTE
ssFukfrbgNDLWKsdGkr3vz/s253AgE/ZoWVACEr4Ld/erRE5/zXBavleplMLZlxPoRLsmQQ7UuC4
Gkb5h6oeZmawQvmMS4tiBtMNKI55qCRVPS5tNzncgn8Y2psMJaTVdN6ikKAPkf54M5HKXKNPo3N1
zMJKsRONRrIB2Moy40IPNtnNmk9lB62bxD4GaEJeTfWBWeZI9JjohfxM2vM+MSn3ugiLBHPOGweS
74LcW6YOgTtmJLO/H7f7Jpw1AijIMBszF64oYeObcWdjXw8tQvbXo5QB7lF1oNA63Y3oJFFkZhkx
wVCGNBZRBayjGuW5doQm/mdppdSAoGVU2lPX2DylkmL5SsvJ34ZxGxavcZ6WECPaxW6wGepEnsoG
f/Cp5DDxOjjLjUI0mCWRWr5NzdbXU985/zBn3sTEITAmskbSV2pc/0VJCu6XqXyh+jkAlCR3LzwQ
CMjgop/JsQILb6PgWIU88MRJP+sJnSNNbeN/drlt/+3uZ+YG+u/kD+xAJBJvdr+lV+TZyIkdEYJr
5h9eDcXnI7qLTU+PFSueqN74TJCh2RSo9AqMnT2rgDlZZ1knptvOJfcv0Kyq0indxpFa4YY42Qh+
9tjMQ6u/ASmP04x5WCTu9Ki7alUAhmRaoy1WIV9nNV8XzFezajum1hRCyFEjhGp0+ARx7BahTLhy
t27qR5P10S38DqGsJXCtEam1IS3LEV2CwF+tG0vrfhSnEWY8wFrsr9JQnfCbQ+XuSF+ritGqoLq5
ZNfjbIfz+jSFVeTC5VtbnOsgOMp0cWD+9GwTW8dScyquIQq0DQJzc0K18SRqLMiaOzet+sm58YYZ
7gcPc8mSvHPiPNQQTPBUNnWaAjYMj91sRwk1pDjyS155Xs9mBBZW8R6pPNbj7H0DBR+5JAO1qt6q
ALEfw2lKA4jj7NBlc5uX8A2YFHViJgzwX1NrssHG8SZCoSbMJusYeHU5TNAKk9csQDA5Tg++jCea
1tsw4KPVi3FOD+jMQrS4BhTbpdmhgptn4eJlIbFn760kylkWJswUA+tkO1iuKwDgcVlokGN+L0FV
Qq70UMI6HwBJ3lSeoh5YdfEBCDeXAAgAOrPr0VhnN84t1DNrwgHSHmE0ArzHd95UAScvZdS5A+ci
QnUN+t5yxYOrLFjJDoda9yuIETc8aPR6KYlolfqcrXKkiRdlF5kiom7cAS5yuCTQni/lOXxcJyqA
9bliqIeordKDk60CpFHh2ZJEGWrPisgDJFzJAZKBS/bIoPvaPVRW6zjlXk1GLnnDabWtdZBDZzfB
TcpznQ47oDRpOx5FDoz9FNDHAXNGvyK075lTZGFbARsNMYlWaDYQ1FjSFJ89Iv82Mvq1rDxgdyYr
9qJbByxJeHL7wJRjS6aQFaGwMUgakYCqtXiygnoZYJ2taEaCqia6SuGbwXzGljmAs623alZs59u6
t/wmP3p2z+4MrS4TqL80/jSA9iPiiyyHHVtQfNyEvgZusK9FapXzAQNZy+6PPDx4vuDcytxCQ9qL
u3E5tGkKBBsT4MEb4Y/RMwW5HhJNVXhXYgTr6X0j0iEhoKpbuxd7mCFCfkGStcerRcGKcNsNQhAS
dmkWrFnyWvrBas7D0YH60kpsPfGAoaVsu7taSFPHO9d0sedhyUdIo8Dl9sQE9ct7H2HgeLhrRiDb
aquWPkQDNOAZkF9o/wTyy1p6ffs1yV1NvpgDrOTovclBn7kWBF1w3M3H5IxnPLQBcFegjGOpQXey
YpBauTuMjb0yus6AFcZAqsN+lJqUFf4JmuHxYjJ0d6hC/qgwNacVen0zRHelBGzM5AyCIhtOJS3l
CWS/TUV94YHu+9D/7NlA9Ypto4XRWrIU5Wn3CqXRMS43S79EYXPq8ZpE6XmwAAx/CBePjiHAuNgF
prwFprc2dD975UH6g7cD/KeogOSnd+dLJpFiiF9HG/IjeLHaVSrbYyoayxfsMNMS+mYUxW22kch8
c3dqdxytZ7xtwZPQoSS4tTbUdDQyLL5duApjGWt1sZRakpwgU/cYURf3LDmxkWxfuraKDp5qEvTr
KpSIY2trx1C4bOi+ywDDnVpuh+BkWXbmTUeXeC/BBkMh3juWrl9yKVCasTP5IbYDoUO6iHExDnRb
3Gwa0ABNy+m7bFqfi9WoqE7vIwVuAC8fVZiLJCVgwIputJshYVY7/QC9XKBY6ACUKLt2zA5gtylQ
t8tAFof6DnYF6GhmlMbjW6dfVlyXYEclDASRFHMYNCxFzpwh5ouLG6/My7I8hfaadNN2Cvte+Vvt
SjK2L0E2tjbaj6yYPqhhUROR79CWQGdxU8wqWPQ2rX/2VgoUGFHvSKMxj322ror8YSMb1FORMest
uP33VaKGRt4pGm08QlUZUOt5TfOlSbIvlNlMaY40se4qmC+xmYHaXRfuVj3NlAF2qCO13E+iIdeM
HX4Rf5LzI1iTIvK9RXU+b9o5qc0XiK38G5aKZsOuCREseG6sVJhZAAk5rfYZuEBgx47rpAJMOU2h
4coiuWQcBRCbHinrHsHjn7ZMrd3sWTDB+oBlx40JEXNYspiXL0UGEnNrT3DbeViqKmMcVFTMMwkV
hh7RHrgSGjw7f2bqqX0G+958Xc0wLDcRMhY8/6obpPyyUF7hkqCP5Ob+NiIu4xNDPQx8/q/ZvGKF
cR+KmI8nyuq6+EDvH72wA1z/DOWoLAV66R8avBRccF8Uh4S3VaM/lzPG5XBz6yP1N2WEVqyiagfG
nDcofENVimYu1OzO5o8P442jXppWoYN1CODzGO0TvA7cRVXxU+RAuqt2CsAFZx5XNAcQBHFaNnfK
a+clxBMOF4BWVcBHLHoNjNe2uU3VzsZsld9MUYzjgiO9s67PczdPGnelGVMGEjUqfhxu9OFp82TV
zsrny6HmAnhAe/iNzGl7fh9CJDIZh4y+CRdMzYFGbdte3bFo3zPxmybegvvGmmRPfxToMSPRIehg
IjfRikOvc9T3T35ilw2KdiCGB9g4YZyFOIDR5Nc+ODuyRDSuwWOa8AT+MNWKbdelyNc/NUT7AJs0
9Y/QPi6lboP0VMFzm5onwD0m7cAv3VTsRtBRFVrsogVuuPMKHKQgPIjR9D57v6yIE0A5mILfbNUm
1ikC2rv6FmiHuSAqGE2WEw3Bz1blOaNJ0F8n2hgiOF3JZVeBohHXxbEJLGvSp8Gdoyq4X/G0Ju4X
g2u6vBK8iGma0gFiDI5MTXsVVSITb80dG3WL5HhFV208hyO6sEy7kEZbS8xxOR9HJmboaKqb5mFC
ZYRzbQTKgZAhvUSlNBQnfAAPKkCF5xVaBCiZjVxqPL2vuIg0jz4kuhfOfMee59dtQG3OGxb54LfM
YGg+gKGXBGdap+vXHQUWEz5AyXHlMYW9QTBpWattr18Jb3Ji3myuRDFeUzi0+c0JXPrPGG8pOKu1
0aabmYx6HWE1r+sQNDfY6C7N+nxpmYeg/ugrY54C7f+ubzUxV7dYJnDLxjEz8duiTfsWaXVzqkGL
KIR7avreLF5gSLlDN7FTmKB4yWrTBIZdYsqQXm/Sm3NjG+mWlTtw6QvDDMCMa49wlmJ0eoQ4Px1R
5goLB6eLShMtXhrOwHZ84maoMEPT71dsveLgpkDtkmufE7OLDlkTgNYZKd6KKtnh0m2t0X3kp7so
ShiQs4qK47Vta+JmI57OqV5iSAv7D95UQduRpzXAWPlkX8YFX4etHC3xe3fyzVLQ+qvp1K+Klag9
GO0Ybjm9b5NB+8DYGFK2gDofdi5d8hQ+fdV7TXxEZQUq5r5odM4tsefF/Fh/BiWMcCJ5dfnNc48Y
h1tz4ViuzcTU5wOUGETyZuGuJkL2UEzR+hY/8JbRKod+8XjTtFAUCb5z39z6y/guWYXUNCKyY984
P9N+xbJegof+mQ9cygRuCS0Z2YzzTRkW9KhyxLSh5AXbugt6Tt0uZcbkQsbRzHa0fcyFCOep4aej
sTPTIz3PktCNzMNF15bOwPYCImArpBChLG3uCbUbHuqjUBM58XE8IzaqtJDtq5t4Bad1uQDuOFtI
WIOlMFcKm2bzNc22zhAuH5lcyyyo8JTMH3odsRxvshR8VrJn7tIB23fUmBbB90hKXtGHNvWRGX9M
Rm6fu0VhSCFsvKG2De/iKUqHnknSnBv7Em24iRxwXBrMYB/Y/sdK3A8kvlyVtMb4WN9G/mq69EiN
mt8GV0LaeksKuXTqSAzml7cEWxYPniRlZKqF5zKLtDqTQV4wEmcIh8Byk1sBb8nka/mCKSD6xu6c
L5yyHZgl7ZJb6axssRfH9qiM/UPRTWYh0cDLGNBlBpwjSJZk87XL2iyS1Dx5CArNXCK64khj7uIM
474vzbgUzk0YL2ZU2nFNlmufp3xyxn1cUrE8hVwNEyNGxi3ZV+fH77Jcd9lsOt3kbiYhRlXcnEe/
NCYr9M7zzFsFdyI+gy9wVTfp4wWKUTa+WR4qwB6sTAl8Qo5D+7W3ni+P4mVJkmNl9tPLmzhHUpl0
JZaNlF/auOXQF/DMpe6iOsesClODrlE8IC07NOaOT5FZ3zBiWrgtTlMK1p81mTX/N06yYuiLt5qN
io3aLMYiU9pMt9U3i17HteOTXRYTALx3QSpw+MRDAxTS4gApmzZXxcaq3nv1iBg5ZxKYwsC5Cnu5
x5frXYHp5jok609owBSuuD18u7zCnHBm8b/c4+XcJLtUmWo09TgxGgjhLB/aem1c/yPm4qbYhF+R
uSBTDYSOx7v4GezZaWy2XGbpwAyuz4dFU6TgZMtopdT7/q82iTUbnAEUPbMB905ulrumTsGHPKZZ
Yh4xFZRmYey70QrdR1/wUCEkKWyBDMDLigWCq6+pdLhcXSsinmQdim2fdo8bIOFQvcvDdnW6r1gE
mS3FdUfzZ/bRvSKcrmLzycv37CCyZv/mAgsJGDDRJYmMgWo4Gt7ztKlwlKGSSJpdrh8uwAtAN5R9
9pcfEbYigt06bFLavgvCGbz4pu2imTcvM9BH7cGMgeSYNy83Rya24FdAeKfJQNC46rU42fNkutuX
VikuQpITooRuThbnFr+aSWfO54CvjGmvdBU6DO4WmRwzatS/qxX5TDbegh6Zs85Obe2adqDuc7LE
qunYNtDn+dUEKRQV4Ek+cy+GW/rHDbUkzmwS0YFdHCvJdJcX6OPEjwtxA5ct9ibIt49TO4y+utP+
iB/tkUW55U0d9qa5DKzV5uLbItUco5TY0mbv3GVFXeA59ykjcdOEtfJ/DQ8Py9ecZWRbKQjdBD75
O2x4anOSqaKqUF8hSB5xPeDxjhzfO1/qFtA6h7o87JdLnZ6b25keF1P5TTGt9G/Cc1i1itHUaycB
vh5NSAGb94N7RgY55HH8V4AUN8dBy4WWFMSjkDmGdKrJ3nsrMbPqcrl1HBkcRNYg7t58DuzAAGsm
VeWvBZ1sm6DijOZJTLkuP5AmovS18Rw0SlBV8mqEdG5y4psVC6rSjEYsfcuNS21tMEn+iBYfMlwU
RziKAtnLRzxwf+sHDwMZXjixirCJ9UVtQCLEV2Urn6JhXAexc89zVidGphIJgWhy/KMbRLRX0Kz8
2fw3SEx+ZWksl8BoU4N5qYt37jj1VXmcTJBFg/DyJKznQw0UNTkUssYjQ+OpN1fFh7nOMP4aYTcM
jB5bCyx1ry7PmvFiZdNOif34pDR7MRXIcRo4fs3CAurgL/zL+afhTtlmUPjT5Iz/vHlZoWUgIfim
a/44aFQzvRJsCtb+o9YLQS0PBr2I/FDNhcNEvNyTurTMHZ0K4XF5nS4ziyuprEkigoFacfXukiNT
Acjw9uWxaXGGXlRhblyOfuPAHbCTVtRXCAQg23m43LK6YWcAFkJvjj9/AXsqmmIfwmAF0PMSI/1p
oAfISfHAXRAPo9uYaZs3jXkzT1IT29UIvbTr80hli2FWZ3AL0V7D17sqwQcPhcufn2xW6CWw2X/C
1WSaqLZ6N8KA5YMJcER+eSo8E5UR9U+8EmeEREXvjYdOwYTntDSCE2ZO/5znNHvNjVWJp9YPQEXN
Asn6bQAcl+tVnr/VaXyIWOIK1fjudv4/lJ3ZctzIlYafCBHYkbitKu6iJEpNSuobRKvdwr7vePr5
TiFlm6UJasYOR7slsgpIJE6e5V9czBv8J4ApOOL+xWKpGB2CHUCY7c98Qx0ybb/A+yh4IjC65fTX
j1AHESi7UJ4xIPcAiIbqAPSLY+2eRmkThcvBBorUdo+uTQKNfijUHWIF/aGCJdBPOEFlly1R7oiX
iUOV9VwiClQEx0AjM9/9bDFLr5EjZaNIBp4znJOHuz8CvSXHKJWTOt+hTT+fGZPRjuiP6Tl5/x5j
w23BTedRv+E6cmhElJHXDKe/bDZVBEibHTSl/82h4oUUjgyilyFhDTq4g5dbFJQfX8lD5cL+/WHn
R93Frc8ro7E8Os5p4BNVg2wtd14k7OuoxEl+hs9kfSXvyo4IjKIc7Y5bfS15l0sIb5MelbbhpKNa
Pi/E9G/78RaPvUBklI8nfH4b5DTRCYkV/cf0Rr36Nzr9MwfaOJkSpAEwzfxkmoWIHj3p0zTRgLFz
rKPmtuVq94iKLJzsa7tkEsyRt/YyU9avjMzXkuDD3IyZs32MzE6O68SzOx7mtH8d9kTydhDO5DS1
s0BylUFtsgL6FPDQt+Yx6OdGt7CT2MH+5id1coMYxTlZ2D8FlSC5BX0o6Bjg70udDcw9w3fBhlBd
c+3PXsmHIa4hcVQf8JtkN4QJP7TlnW7D88nuuwJwtdBZJQzuQV8Do0ZCfuxe554PFvdqAHci674f
VqhUCm23DRqf99G1pjVOb3zyrHh87nAn4LPSHT9q7QtIM2/mFzSCk8GpxL2I2dj2ssFO3jAZzkPk
RI6YmkuY0NC5AOlTfnBGyJtr1pgy/ZizHZtr4mJWm5/tbgY0fjs2VcOihsKkLhF6Pe8L/ZnGDtUC
aaVaXiWSeL6oys8A1WAHmhWQx8YXjyFl0txNlQ1k5SHA22kYP+tAbJs9IXTZl03ReOGuPK9v4dx1
CDdlzg0AzrXID/6OdTMQfJagiQYOP5nvT1IfpHo/6ONGnzNhYUscK+HA8Xt1GcgxkweZZZvvkzFU
aXNnVNhR4ofVZKb1BAJPAr0OmvE6Cu7NmxvZvTqo0RSW5B2wrbx5Gm6sy5bE6uTQ0Ri+Ch9Evnzf
Bzq+6ly8nbuAT0ZOSpB8qMpFpB9AA2T7zEms+OR1Rx2yDjGdVo1nXuEM9tc0aetueP6ZHnYjMg20
UvacGIsiOfH0qqjRFbD1bHYOp1RdzYnTYqCZ9K5J/zApebxmGY6zc82O9JDz0imrj4cUdzLtO00X
CzqrGqoStbkHAIRye2kqw7DjONZlNZw0lHXZz1SUiL38UQcGtO28Bkv5Nuimr0YDtQjw8h4fTA3M
3l8jx2ygDF6R9kf4IDRTOfPsdJqnj5RkTkNcRZkh0bk92O0MPOtbitc4g4VD3Y1lZHwpPDx+488d
4F/LbRBFiysDqhWJ4rj5Cdrq9Upv8DBA8gorhB4Hv/WE+E2wtQ3kmMtiUyo7FlbmW4lx2LyCihyz
ejr/oOax9EA9JHvJyxqhKCYnjWD32/dR7xZKZjEuVQ3ihm0aZMD10SMujdGnK9Oicw8PPmd8uam/
y3EYVIY/Q4nQSPg3aLRmnXvcpcoGdx8Ui83Kn9E7YZKWOcUVLSDlcOONYTnj+Beegv4w/hXltcL2
6ogEQeIGVxv8KjST2jCxkugzCEvqc+auFjOL9maa5zjp72maQCtAwojRofuPYaHDmH7uKWEz9S7J
8cwGh9iX9dDd0liprX98TuUUF6kcPG/Ee64wAr1JatoH26FzmrnqDkuIGV6DsAPmun/2aFfiRtTk
2QqCIEgNH2cUB9xR/y/6WJN9Dxh9NjImE0z+8rvQxBtt/GeyW2Wod90AJ2S9RioYZ4A7w68QGbpV
E6jD9LBiuefkuL56ZqUeuxBLyz9rMbQc/yiasfUN5Kbt2n9fJLlVj3cOXUofNqC1YBL8xQYsYP+x
SE+TWYHhJuRvI8+xe8kdmtvXSQd93jtMMfP4a8QVKA0Mt8MH7Gq0Xb/7GJrOUD4tAw3P6YNCyiNA
qQZJQO/rsILtsRjdGxhSoVMpnvZPSY/g4PWwOWX2w5+hLzzp+YSRMfbGzc2fkew4kBb5xXvXJHfH
IgKJPLZ7dEZ4lIDnaOP3jCY5GaYOs6o7QzwK7xruf2aiQyM3+FfhB8lkndAl75D2QHE2AxhTDXgm
z0g5F0jrIP6en7kXZ7DTjitSOEaNqGMXURa8GzCmZMRrjUQPOFFwbPnwuiRNdBoseZnKxsA2MZLy
5GibwxRg0gLzjx9LBiufPjROOVXBFyzjggrBASPJQOUsWBZ2zVWSmd1CEp6PtvmHgcR2ax0RQYgo
m5WlIFGWtXKzb0O9bXl+bY2JlEnIDjeIbSx9m/+1g3AyGxG7/MBXYxjGUtcBs+V5AMu3/yzlEmOL
W8jSW/kQyNkFzXglxWcgnFhMeucWGztOgwmF4BeaI3Ir9tLOo38Xx/AuomdvWpOsuKmqQQ3FXRQA
8qADSLpB6wLp0mJ5QqSm+ZbsNefaIeT0MKGmT/unWQOW+IAICn0gcNiO/E6JvgDiPh0Jc4ttJlkK
f+j7MXstR1em/5ZYswxlpqQt+eUlo0v9rePoH76pJA6w7wWXxb+esnrMp/drXToLpqQ4X9QfTOza
2++maiB/HrDxtgf0gG3DgdyKwayvHnFpJvpaeAFx013PVJXkKWyy/huNLrmQAQNRtru3bdLZqff8
w7QKzuSkUW26HJFJMv2bjnuSJvOE4MF2Stp1AXEbJYkgrsLCye3gqsySpZxP3caubK/g/XmNieDR
KAjZJV/PrR+2GLI4FHVgFtB3Url9bTfp0D5ACxYheIAO0b88uGgmGhzrEDiIywDu+I60eFHfYpXu
d08FQ47+G1gq6blHzFy4yMJbwZoeyG4ihBIo15EH4W5GaVHrk2UyJngYJ9UB4fGuVhhY9QfBcJUP
VN9SEmVlVfAARsbf+aNm1tn4t8sZGFeW8wlwbZX/1WN2w75mfCm7PGoXsGEzyAHgoF20YQJKscHd
HoBG0Os8NT1DU+swbUiAMNp08qHsbpnC5byfLG8S/bkFoNwZyeKAwOeGeFCzM3M/iHBthDNmxyhx
BnmfXIUIiACYTAxyJvvYbBNXU60Am8hvV5/2yGH2S3jCVyZRPv+LLiAPAgZDxvY/WdCgjR8BNAa+
H+9uso4bxjUgzNCbkdHmdUwTIuXZol7efzH8QlJd3i2QkWljoyp96JZWpXCWu6DkMlCfMJYJxcEy
+/erOGJVy/eDH4oD42BPtB364zAECZaqZllS5l0DrVhN69oMG/k3NDyY5x/QBILufWxtf10+bd4q
ixNjBsQHZwVf8GMy4RwCO8IdFNG1nBFZFR1i+iyyHjYQFc5Du2R+fLs/EL3AJv3O9m/cZtYSu0BM
PIkjPprAxXHsgWfC2EtkPH4Y/d4b0RxgosK5DHhHwkJTlBICrbKWniBG3DyX/TPCIiQu9bUJ0Bqj
qrhU2XtkdEKFhIMRJdlH0hxKrlNuR4RqaHmyR8IudIeVCF308Y8QpAM5maKllv0IOBz4BhcVk+JT
kJHs/2hTxuQzBkNbV2eoLNHHMb/HpMwJRPGJvCI6jZNvB+vDylw//nueUKeBbBdzH8YpHLCWZ1Lm
RSWiCCHCVsXwqTcyMORYKFXJOsFBsHFoIn+OfR5iRp5Qf5Fkyf/KaWqi/xEpFfvBHWwVaUB08Pw4
fqLAlMIV0VJpz5BqTUBsEvSEcHSEuuIw5h/cJV2e9jYOun4ZwWVosOp4WSIF7+sDkpfS7ET1WWay
Lh2W9FM6hYs9HQKzbMaa833PcCNTnlDlAXYBZjgjT4voXAjkPTm11K5GcPKLGb0u5LVdDkUxHm1Z
o0AlHzZwWcu9aw9yeNXKWPDtBM/B6UxISaMQjQPG7kQuZ5XopJP1xqwktNqVU9of52h2+N56Avdt
H1KPeRPGLeo8v3YRLKL20AWP7URzcorjVMqfce8Zc1pLDTEz98VupqhVNv/JOKhKuhPoVmHmdnOO
FgN6cWJkfzvDEeVCanclzWMwjDMZ7JUO8YQnTDWr7aUrAngXBxCg+fLkz5mUbzpax4ZvcdzszK1x
bOSOUJWSUB84Ve17J6soGELeDHXIuARGg9Q3aDJLfdyMY5E6T1hMbupxDVryCoy0JV/KymLiY9d5
7PmIesV199Ep+V2mb43L34wWM24c5jKX0QCGk97yPRpRsk0OKMERZZGQ6BGlB7l/bh4C2KWdcJgr
kI1PyNnIErpeLldb9zNDvVwhik0zme4Rf2b7Q4MOAM3QqXm2LHBXyUG3IZO0AJeOZUZplbfM+wXk
SGOWj9UsU5pTslkSE3mTJwvKW/eyv76FZ2eUHLoI5EjeuNH2PHGH9C15n2aW9FkogzjEDViQooMn
/mKa88xCLOc1aqfU5lcb5CCGu7yfpDheHAqs70USSUtNT69y5OlYZfJoebxV5Rpslf0hCkiHH2wC
Mt7vfWevfHjT2vIoO9DK+Ew5oJp8AvgUkvfemCCsxrthw64Yd790lvBczPSV1usyhUSDLe+ZGJwD
eWbzeDtzijq/3u44esbonZ/7ZLMNEEfDQRq6HlaIEn2VQgoYUEH/voZjIiqCZwrgnqGgFCqfnJXK
7a83P5SNsT+tIXSX3D0BfJywkl4qo0g/MbCauAvdhKQ8phuxZLP8Wbpz9souz5YnBW0IlxgXuWKn
Ror93OXdmxdjjM4x+skJcwbkRzJ5B33M0KVXR4QhLOsAEiFLNN6V+5/9nK7D+27zh1A3kFzmvEJy
Bgn+zXG6Cl0vG3mt7aUhz91eyhFZxkcwqzyCIyNqDv/rJplZZM+fJW+u4aHkj4Nhz7yvHErySs8M
9rgdoMY8Nb3GVubKduvVhtSQjnnJ5LAfbQIbz0c3edohl3jkuewp3+9dubUSPOtda3KLsl+Fe5/C
yh/vigWIOGHPs6R1GwJKytovII0lCuNKLY21fuiYOt7gI82n5ovoHGFnSVrpAwpbnnT93TWNHdBS
SWmfvcyjxfz8U9H4KAL+7OrvzzPDjo3IihYQYNerLWjN+B/Uhd04AuBsjgBJEYMpmBPkntv3010d
LQFGT7oPBTIIyTL05XIcPeqDYcZrF94OY76Sh5GpYuZ5HWGJkn1CUGtFKh20FBLX71BlpHJCba6k
Lq4z30YAH0VPD8/hQ+6iElrdOHR11/CYll4wYRxAI9ZbroaV7ofDJgeCRcYAZcJpH33VSNsjyjIh
pTjpYPMPD4UseE+rwp2rvwKoPfOHndHAgqKR73nrAeB7Z7yEVQi0jKO2TSdKJnR7hm8gTpbmaXJg
w3mHsSNy4vQeryUSkYBzp0rqsTp3faRqQSgZ12i6NG18h+PfgNlIIHiE+zFVG+eOPyKRvx6Hcw9+
rTIYRXGD0uOnoqI9iKwS8jH1+IAEPIrD91vuNwTVCOH1TcxsmEda79d+hr/SbfAcn7O2DJDzGbt4
wiB5x3xsTU5Ff22hkQVRLUtheOAvtVRpWL6nWIHeO0EsdFHPO1Zu6AyighaJWgJDavwWj+iM4yMT
bpYbge5rV1SdjjF9/zqEDmiRf1+ZvY9IGMphkIrTK1RnJP2q1hyX2E+MbScoT8D6AuhBa7owzXVz
mGuCeOyxpea5Ts0wHsKwFDwRbeOtn2+Cc0yiW9EiwC2ebY3JEGOwkf42KIH693NVVAJZm/yF9y5f
rZG58lBm8sblKUL0JP8YKAFDBtSgFlBYAyXZdnRVglMAXOfB9azj0s3m+E/PCB2MZ5ThgaIYoqLF
t12XaJIad85CMeMddKuNdq8Ecc6qqFAHOO5u9BW2JqEjg6lAI3Bm+ERVrltyW+8LnquxgC2PDy3Q
ZOrNNAAW1F2lMSa+nAfoJ1Nu2bbphy7Ua6AL+U3u+wPoBBMFcPYtMtBGoU5QqECsvitoP6sJEGRu
E0HayJin8YNrpt3i3RtmRZn7nqKNvCruiWzR7QQEpGuwRFpiUImlsS240cVWHTCEMJoWduOxTAHg
big5DUOXoG03yznhlPk2/gOIVWpVP6rRIcyDOZzTKzKDBYKH1QXR8KRJs2jFxtl25WaAKx4r1I2I
USgqkRTQUbLsG0RuBxPfLxAw7ffABv39APYvHz9g1StLBA66qT/kBnz8JxRMoLCJsQJQJQJrnVGs
Y2zZUYTB+pRp5rJVbOUSBTRCkzlnjclEiVZ8/AmTk2Rdj5O3OT1V9TnDBPDDhwcNRhNojxpdOb8P
gddwifMSWCN9uyBQD1C5Py95oqI/l5j50osFeYFvHEZnG9djiAh9y2BqgH5M2zdKO4C/gH/oBx6Y
19TqmfaztBP242rdwYHzsrULM8yEqhLLFObZ20uPRhgPPkprDhEtxhF2G0BZatCxou43askYKR7O
cMbMkIS4hAFTf+ABnasv0EHjXSD4wwUR4J61CFToGcEV5bAknWjxccrAq7HGf8p1sHmZo4E3MDlN
U2tTKTkILfCpWzSObFd7iPle3+54F3TbFd+0M0zINczywY/JazCrPG8Jx4pJFQ4JxQbgdiR5k/h7
JDjBx05jLUU75SFtBwrp1bDcuTsFY7u3jD2OWzC+BuLShzkLaIElBpZFz9u5U2Ysib8Ep8qKQ9gj
6JL38I8BcKT+13Sr1gIoK2yA9gVRcWvAydkFc9jp47FB/KH9DlAjJBcwmVxPn2wrVb06lZiwwaLT
jeohDsP5uQD5SVRaZjaLBelF4u7AkSNRIDFL+zsNDTkslmjiGtd4QQsCvEBNdx8WHuncftkBRDGK
/WHx+H0g0yyCmn26Tqg8yAlnqF5SjSEhG8Y+vuqj6WOTW1sSg7Swi/IZtGHofSWgLXKF508G3ieF
KCw0y2sOM94e/uedlembpd+USPVNlZmwPD5dt2Gkb6pO+x1UcTMT25cSpEh+Ra23yM7AVNGDvzrw
LA55bsTr5zELDGhsaIPmqPZXrSqw0WzQx/qKkFvkfTUq8svvE2AUjiYLWHP2Q+cgitLukwq8M7O4
RbnjGZ8+uVP6jBw/O/BqtSscKo5DFwlx1lhwTjq4YQ+HUf9mV8ckNEtmoriKA4eq83d4tFoOJDCz
cZ0eUNgwJi2kYZxO4XHTAuztG9HvQzXMZPDQflpXr+jH64nhFFtgiPuc/hHRd52BeTY119ICSPHv
l7ILOPx8jMvgmeIYJoef8re127CDBUHdHhcbtjmqjX6MDNJN5oVZ2xx7Js9rCONgpJN2RVPAiEVG
PgB7DyWFQJz/Rh7lknuplGsiDWI6DhQ/17yk1JHSk6oZGHJGVRdahOFqMSZgV6bTSEIPpYm48xve
5AWZXoU2PFRCruU5Qoe9lGQxafwtlPXru2zC0umxsO3MhMrlozJhHZqktnlFdPIUAxGxo2u8oayk
+6OgOGRrOI7DXl/WUWJyYRnsR0BEM7/FSRrOCn5I4c+f0BPwHLBFJMwrL4vZjC7xyLM5hI5QCyq4
ijAcLHlJf7Jbz8kMg8rYAtAVMg74w8om5ltH6OzyRsX9xDe/vRz+JY00DJEQQ5vBdzluHbRHXvOo
MVhfwZekUDpJs3jTsyEXXONaetJ2N1zEHum+7xPPxDnrFmk9CVzjpDCwhl6gifaOTCITFUgIJATo
TzcpajsMqvXgjwLeC9LrstsGh/FuVoi2SbtrW3AISyLU73NALTuiE5AcJg7t8m1oKIoJc5WSnsle
1OdVkvJ7WerJUEwjytj+DH7+oTvW1ME9Dh/WShTN4iw1H2mnrIP7LjgPO7Z9zrZ3FfRs1GG+xDos
dSGzzrYJK0VtTqfORgQ8h+qUPaaTTG+PEx11hywjKOMWT9J9XPsTUuN6gvLRS6X2GSlarWBjTkEX
ixZTO+CJSt94B3iVLX2/7bPDsEyWf0cjGlAEGFOqvQXy9pO/pLPy4D3HspBzsBBvNy8p2a7aYsxb
0/yh3p9AiPwr7ZZqV+Lxy8qlVrd3fKBjFSTdy284/Oo1G135il4HKsrQpTzb94JL2Rs/Hxen4tvv
CvQOZIa8ty9UbWbL/LfeGTQ+Jf00u1QOotlWRg1vqq/XTiFyfcYmzrEhW3DZJxhBpgZZ3mUWUDv4
bEks0n02DuhawD3VvkvDvWU/pWc0Iw0L6VzI/I3fi2YaQDyrHUxQZswyQeF0QE487CVWM8cdcp9W
A9QgjowY/FGXZIR8gWCVscXThAsqj1iXxmmZiZSNBk7QDSFh3Zim8WvM1QUtieGhpEl2xfBDgHFn
GJPaUSywZTOr50RnEmqi9hGKqDgBO8WVR3/klEcL/UnU2wXFMmRkQZtxykqkD9IbW+vM7No3SPG6
sXMDDoh0/hjNYyVgqj3TGucS9aS7fopNNV/ne49yRtiGqrvZgbHIQwh0EQByyUPRI/aha+KhvII3
QpEMHQQVzuojc6ayUg+mvc5tccX70PML0XDG2Vj7JVX74mKqRMb0U+VIp2TJQurVXzHARWHzoNFe
gX2G8JWOv7BH2ywNQfC0Vu6NsPi9Zk7j36nF2ETB/6hNKEaRCHkhPhIiV4Wel3chiITTU92bqdne
N6GRwO7dnC6Z/hRuPs9Jo120gk9CZsr+YVB07qn7neyAxewFQ+TtKIL/0/v8mi/PJSIHwH982+OA
4yovLtEG9Yo9eubcZz1KIuAlhiwAOeTvIJek6wSPpldVI2WaLQIP8b5r2i7JP74dXuzX56xcj2ui
tAVpBoWdgDP+9cESdWoFGuJs9zBGpPdQQselaXomduN+G5JCtn3Qu97nzYkGLztuUArn54ZJLmcd
SSRqLCacazS6mMEOEwBZOsjtd3q6HLmJX5Po0HAYEdRY4goQxaFPu4msa1Z+0jNybWrVgZMO2q4A
1ZD2w2R9CQO6qsldG0Ie7w5l4TfkbBjOSe1OFkae1+N6FDp3v1mM14mOLAb/A8qEdg+Zjn2Z6Ezx
atcFFMsHAISJC7cBEiHGejgQhXjAx6SBgxjH2uUUnAZa5NV4wne4Q8lFqZF+IzZELccgh+AOrmWJ
0ogWBhl20T7C78qm59ZwPfyGyyWcUO6vLIUWt480TYZ1NKLbU/1uykrG0Ye4Madlu5pKoA63CNw2
1dfJciYkufGZknV5++ZfHzTct237JBauKeUY8MKLDCOp0IogzKf3iv4lJz58cKttvzEeHN3qrsd2
Z3KpbnekqEZTvX0F9uVBQ84n2xCmILkOqhkXe5FBBYiPSE33Md40eB8hNTCFn9ekmNDvBlrS4iaz
NyQ1okyH6pymhKDvdqk1jSDN01QA0LpvjjWQ4Kyn0BX08g5UToxYRMcUjt8LYj0J4E/yRpcJiKQo
bGJ6JrsSJJP5c5q149LoJoKvvK69pgIR+/Ya/LoE3D5LYJuubynchV6/jonvQmVm6yGlvTKmfNR8
O30XpICCzNWn5Nvf/EsgcAJOdzLMkCMeuOmFalNMNThxBNj3ev10hpHtTXCNWV4gyFMd7UmXhq6+
fRm/xEfX4c5Dx2YLoF17uQ0rF7MeP6k8pKnOin9V67ilfbMgLmZ+LMDe2ujqbw7z0WsN8EMegBMa
fKLkEW9fzC9Pw6X6oPyApuwhKXKZ+QAuCpE1WcL7age473BkzSBQiBOwUzQE8e0vtn55Gz1kSJVp
eop8n7fy4mkk0BmTOizahyGOoSSc0HoFjnI9I88QFd+ajhwCM3MAyZKO62RWjwTdHVOaFIu04Uvf
F/yt6VPfkDXtnK+fwNtM+ZgPwu/YKmxOscls2t+E1F8i6lkITc5jbgOpwYv7AF1igRRO44dohABQ
fdQY7p0Oo9/Gt5ful5ULbQRp0FxGfwz1uEv9SHuauhx0gvFQhu25mTUkcY4u5E4r2NO5alOCW4YK
IySGt7//l/eIN0i5LgNnW7m/PrmBUWWBdHP7DlUDMozncV5FEhG2jigGjnSPcLMCF5vZzq0BwIin
op/f29dxsQ7yDnsob5kKAZ4AGNhFPJ/yIt6g91sPOqPc8pLi4L3mSuwoeA3OtncRxre//7Vyn+L7
yfUspmuEdFu0bV9HstCE3h9Gjf8QF7WcJ9ZC+xP2GcJNVJ/Pb3/ZZY0ShIrGhOVxo4Erh8jFtyGJ
h0tEn/mPliuCyOoY00WdvrZ04CkqbcCPGEfB+suTNAFvQfMouOptBGnDry194W66Q9E+VdjboW5d
SicAjvH2AWLmQj6mFyjpQ3CTd3iZZbj8aSD/gKAj5wxniMy3TVyuLXB3DjN9xeTnTBAht0H76Yjx
ItXGWceN5FqrRWJzKt0ThudZySiek6E03k3oyFTjnUaVx9lZXnJKwhC8bFuPgpZPlSVodDDBkrjq
pFyTIjQbINsbMzqLzFgBXkDazjLdbXPU+wq+Fhx4clty2FAn2Oesr2wy+eQ1SC0/u5ndFUO5m9FC
iB+sfRYwhVz2Qq7ZuWMaULvvKOgqeBA8QKMc0vZo7AWEhhnv7z4DMkH/cGZLQCp2+YdKIYg3fZtT
QHD5lwiQIO8KvT0vKvBuRCt8eLCYdrNQGka/c6OGvbTTFLgeGj6/pikKFbo2VFkagq4R9roBAe1W
Tv66TscmTQ562t8tEEKhhEEpW5e/MGtQ3e/0nl8fKHgPSFpDLW0jomDyaRfZ/7SgNxA5zfRQJZWV
I0HihLEXvNdUPt1xwKy2pzh9+w2xLr+aVprvITYt+YXlqcvMIqdhgrnKEt4ZpmUKoSU023Mvx1wF
tw0SaE7qx6SJnBQBJdIQgiZkPQlaGpnRc8ayxeOxdcbpNCwIyVcv86aMcmU0lvtszmDPHYNuGan1
fnMHr6s7CWhEdsKZjUgyA//LiMbbS1zH+/Y+TyupxvsU9A6sM69OyuxE2cdNH+DPuTXMuDSMekxM
8QDKj5XdYFQNMSxHAekWhSGr3Y5IdSSMlN6+xtdBVy7RNwPfMn1iL1H3Uq7UWqwIoRYmSE09ATc6
kVkYSwl/ItqC7Bh4jsF1Kwy4JJfWxJW3r+BSMVUugSahSQbnMmbGu/d13MXWvUiHcYnucxQ1FuuK
iW7vLGQOI7ZYd6qcyAquWGjp/4lfdT3cZnNbhtHtfjYWe0tMj3N0e0Z3zXRD5jdXLJv+P1U7i8ZU
iecKuFLxteivv77iybWSFATy9pDvAUtT/0r7rKrcg8fiPdYsWR3TFn+UjhuaeMw3LQBWRDZdE7x9
ca9Pc7k23wpMnxSMopB2ysW1hbgBRjOzkwedMjWImZNmagJjshMndFqOdYyglP5PmeivjzXg7fWQ
2QvkkAMm93qR/CBrDdjx3QN+wx6bSNMGwWRKcwWgmMz+9PWAtBaYjr1XLaiakR+j4+LzazorBC4p
DTZAnMLbnPfU4O2V8355XVHLtsWxgv9S0V2mfh3xqPHGHtfipeyJ+PoUMAxbOte6adz7jrS0yqJp
OI7MvvHBji57E7HZRaFRtRHcW+EACwYQ7BB9aFvhW8sbpYsULdHfde3GT8Zz6nNzGL4JVSqea5P9
oyu5agff7OeYrQCK0c3WcY2RkXzB3tv23Oms5LABdmhPtRMDpjlqgla/f4+bNwE1pbNnkTqXK+JF
UGwa+FPVsJb8WyqTaRl/Mrr6/qwEPO+1qO5n9vvVarlo1Y7n0UoELHV+xNgG8+GTJoTp7pSW6NfF
6NvP7vKssB1GL5Tg8DY4qug/v95s1FOuvW21dT9MdEiXAz+Z4MCpMX72zv1O28UgiX77m4PLF84m
JDoWE58A/UZC6EUi5+WqrfLecz7XhEw6TF1dMKmjucmU0+j7zvsAlHeN1itoB31+Rxo90EwqMW8I
HRC6HZTgqxCQSnQNXkYU9FAgAK8Kdw/sL3O/luYRFNKR5hFojknmtkZR02zSyiSIIyT83dbZC5+b
pb3I9UILQdUdu2BLOQuew/5Yph8hXYADamO47/caqmPMJn+UVowuf1QYkvIJCsk4pntaj6Sp6ayp
kzVZQkss1oTxZZtYDT+xnCeDNeQu/mZqIxAhB2WnJJt0sNPzDJaSj+26eqBlzCusijwjvApKqN3W
LbzR1WEyW3VrAiDf2xYabshUysBrnBIkjRu4Z+jygLbmE2Pw4nN77LpyKv/eZ7t7/lbVsP4BLDBA
574bwqz3FU1LQTzuACQTQar5OW9DucWmKxm1hRkJmjrZyvTFsazOkE5G1cnAcbgIl05EGKxVRMSb
YmBinWWkoPFR64ZUqpExN01o0OjlBHfmk7dZGROrtzfWpbYtSZdLd89X9BZMioRLlXM3Scwkbebu
2UL8jIsJRgRb0cHedZv7CsQfIpuQ/ZlLo23BfTeYPeAr3/STaSY3sWcJhJxRGyrKb1/bZdYgY1W6
L+F5vhew81+/bm2KIzQEou0TkLoqHRDfAsr+FbEZxtKgGR25MOUKdB87KlCLv0la7NelWhDKycZ2
CSgu0Gr9ZWmaagMJSS35DDlYJI9hfTao/8KgUVV2UkiUOgxPgTsdAIu4/TuUh/PcOZVFmab5B3+o
0+W5TtuRnqRZ1sB5MN1GdnS8RlyJW8BhHRDYrlK9oL3mfYV8KfrYs5VC22kWUBs1XP4Oj4njrtXc
7W1URJlWbv7t1aaNxnr+d8Lhug5+J6QR9JdM55cUyYlVlIAErp+CuKQ9jbICiqcnZjm5a135bV1l
P6zSHAgDU+bzQmMoJJizJRx5g9qmPWuGb7L1I4Vr3HORrV6WgPyRe1tKgz08TIj+fWD8A2avqfG9
qWAFOMbiHjsf4adrKHpRVXxIgjhau6suGM+q4JOgksDKihC3mRgCHxjrruMfDo7y45cJqB8ldNGB
iEDasDijofC/kxk33Kxh+TvA4HD+I0ASiOdYIXZu5acuLGL1IUy8Ify7SoFjoWs4zlYD3vAslr2h
Nc67OkfjOZ4p+v+UwqLkPKEVvv6RV93o/oxnPKo+bw+UuzNitmj51NZfAQTXcri1glXguUChsVim
T58tXHiHeRuYpqDrHAR1Jvhm3JptVylEhmoGZ3Ji2kYUFAXKaj7y5PBQ7LgGrt+NwX6hEdSYgulw
eSvkTUjhBd6PGVSACREmZC1gEM7lFrc4TIP1+ycvq9kAs4e7AlYpMzZs/RHEoxsDphlxEDRg3lSo
JRwY/Bj23X7ApNLNZxNGXVB8iFy0kJ5xTux5C/w+Sa1vabNmPVjEzku9WweQmX+vjw8NbEF3TFYM
lbmzQLjus8EcdG9RTjCckXfXTvsCOGOOWMOtgdH0vF2HSTk4xWHmyHNvQ3uFU3QaVJpV93DxJWoH
oaBCfDeWJYD0gnnPKe7qxPvB4CFqm1scmoHTnowW/eE/3TgQKXkvmDd7Yg5eWnzHHEHvwTbeSDzv
sYCuxCESluMUqQcvbat1xDW4qpoXOEISmLtYdkBZBsPyfmEo7X1Za3zmP4lWArFxcro5KA9ZNVdo
ItZumVf1NSkeCdlhdkJksY7xuM3eo4YpeU2JOettKmL64V2c0FhPrpD3cztEMIE4Wl/AQgXGlw1/
SZ5ojJSf9wLNUiXhgUkI75K/79Isb2BeYvHAHPhdX9Dlmb6FFpIj6WFuUTbzjjhuNObwcV1FzOxA
eWbGnxhf0OE9OgBb7A0hxMpD9z+NmdIhqmXMMkepU5N0QSOcuEoeYwJah3+gOhea4zVbwy3VSQFz
nD4lXFieAfgs/e59sdDp+06WNnKGwfPbSCQAGDJobqwIpHYxms1cPzCeZ0PFbr/xLz2KTk5wtUZV
jRGEuyb8tA50Y24MPAEEOARm1dcLd992OPP0Vyh3xYP6TX9bkqn/BEJxj0Epm6mpNJopvi7nXR7u
bLC2W+8aEhSoqtouqgBJWfSlxvEmzidQaypoxDON2CYCSLQOJHlvVlv0mn4Xly+vJgioGGTsRvaH
rczFMbhFUaQQxfTRcCjr6Mc6gIfDlXvXcdISek3oQuIlEztfR1nh8iDEdUsgLp0Dw3KBedYjl3vY
xcZ180sri+1KbHOVCccOAPYZGGMGMOr+X6roLGzoAEu2fIEu/S99AACYZpLQTrzNK4QCUc07G9zp
Obxlp2IEjvDcMB126bcALQvKSq3X9fa6XvZGfQ45Wia+skEpUWpfPuXQH200PlV0o1Zfen/IZws3
QdOZiOaiMeOKyVd9p9vkejoegz0ZjFMAdMisjhr0oktIXcCtO/s/aDqVozS/mNM03YWwfcroKgOm
z2fqQh4bI97nR+0opcFGRuWIOEYXg09Kb1RgzqnxEg0+mOejhgnp6lp3BSKEeflJTfRHM4QqDKWm
OkuZMxegr+0jyqIyCqI5cpYn2PuNcX7G6NTkwgGgOXdIQdnpNoiuTPsdWaLlE+pulX1RoaLOa9pb
6Kq13yh15aMBiSqTes4OcwdTYSsLLNzehz4ozCflg0n5t9YI8g4CvXBhd6X5dW1OZp6c8KxBxvQQ
Ir3JgqAUIDq0sTe2SXtnK6vKk58jHW+3BtLeZ8HuvFbXfjJ6j42b5gYCK05eY+Vr7vguuM8ym9QD
S/3rer4QxpPAupcdcUBLOqBbAf7g3AnoZpEteo2O0n1Y3dDo114EO4wZMBqSM5RnRer+8/ZeFa/M
VxGJFh3Dd/B1PjOvkP/H3/+Xd8ywQWuMwiC+Uz44geGZhopoqHhlE7JJ7d0NielwAqBdO0lpLQu9
cxsvEJbikvYIif5V7lJLBj0vfiGH7sTfQTkKWfedaqebJD3hlW1lVNXSj3f1OPV+dBWVqcCJbHQn
2FYrTeneeq+bDD9R907kIhmOQjxjTSAKDHSch6xy7aJ4+inuskthaMfOteS/xs0yFRQkNyvv7vo/
1J3ZbhxZlmV/JZEv/WRqm4dGZwFlkw90dzpniS8GUiJtHq/NX9/LRUZ2KDIrqvKhgG5kQgqJFH0y
u/fcffZZW2IyQyejscW8D75dDeI8vVipHVvKmeuwJIfPkclwkTM3kUOajME9wLOu9JAAeCWqwiJr
dNE/UWiD9PUtXcy6vAErZ0JBIr1OLAaVUnyZw6ntpiAGILHqxjZv2UxFsl4XCqi2H1NEAF0clons
1DHZfRFjYY/ApWRZCidlyqzoIerkNNVdo0/mBbrJWEJIuC54tlq816wxGi7I67polyBNDaXvAjRl
ZxDbClBsM16nkZpxpX+67eYKSQX808ctRaxaRXtfG6Wi7IKeNg2y0Kfa93mNjrg5+Tg+/aaf2pW5
NBcnXkYSwjR9n8f2JzluEM3lE66REOxdbzhO8/K5xM4falK9ZKVcHiMBbQBccfKz12w7c88z+kzZ
Mj7utj+/wC/X7+93XOz62PhMRWWfk5E6/3B9c64GIiqr1e4TWMLNy8j/edLb6NKJyKgJEKv+/DF/
aia/PCiaOY+FhilTHnLQ+/WmGmaCQvNhkX+DAX0uyMWAMqaszLqMnH28KMe0h4n0A02prs3iMANE
Irqd7vuPe/9TFEs+PAGf32kRu8S79il8aXkRlcYPB1dtPYWfK/LyYRj4tKN9rs/VJYtz8Ft9llX9
pmqdS5sWH3uEI/UTFNbaePiMq89BjrRpBWtB/mF9dRKN9ethpMXIjW7ITHjyBoIzE7lTep98IPsD
pPNpaekchmdZG/T+8i///E3+9QyPSZI2q8rUqI1RgMnFP57hCeWVFbtdUI4+LsGF6UQe6xPk9Wno
+mzGf67Of/4E/ljL2Q79dU1lQINrDA3tD8JZMsH8xzbp7CK60pfV48Mo+mmO/0jN/JQVP29AEuMv
vcPPfL0/fzY/9ehfrjkEF/RZ3lFUBZ1n9es1t+KaHHV9ivf5EEVttyUuINbKk6IPCme+j0gtQvAQ
BiDsEbTkEW1wOS+S645BfgInz98x5835+UO/Ymolzh414IvqS6Z0DG8cldK4nI2jaS4ol0un/Dkl
byHVddveIRMelKIyXXY5dhwjfxtb8Ia5Kxzlku9kpTnCYAa5kNrdyfrLOevnm/A/f8n0FD8Dnb8T
5A2aDzrur3/8t/9awPbmrT69lG/if19+9t9/1r/9+kd+9OdD+y/9yy9/CAjC7peb4a1bbt/EUPS/
pUxfvvO/+sW/vP38KfdL8/a3v36vBw6Q/LQYjuXv87UNGTnlP47XPtV/KV+q/yH+UrxUP/7h333E
bGvGF1Kt6NLrBq4zG6/dbynbmv6FTZ91Sidm07m0PP4es60pX0io5YpSFfoflmKjHIuPmG2+xMAJ
96BmUeYaBm6Z317/+eOa/PhU4rf6889/qYbyXKeUg3/7q/UH8w39RU5DNPIYGDFk0gj0P9xKzJAP
JKbls7cowy5LD22nndA9XutGXd1ELUIAgOdUMx+GyN43WrG31uHYEMpNn4hJEdNlMfhmNQoRxqZw
oZe/xasWLmV80D2aTauPyEp6y4vo1WcpUhZPT+sLZLm4zHZUXbgKcagMg8PuZfxOb19UHV/wNrtz
smuRb7qGyTPIX2Fkk4Tq1aRi+53Atbpv7fN1b8LFtI4Il0lyYJxq2LR6UGreFDMf4DE8MQ0ueTRL
5kJXDJYsKKodRIS5CWTdb4azk9+kg5/Wt1F2lTZhW3tG5HPX2Lnlths1P3VO6Oi74q64y/zMRy2J
39sHTb5tjwYBKYgPsqvlhlushyIsQuNJinxQIeWzvWyaOw7VZe7eS4onM0UdeyJ9S5Tb6q6z3fu2
ONXSo5r3rmGvbhx7sSsxa726hdoc22wjYyVfM09I8yaKU69BQkrK1Wfu+NA57dYcbmppkwwhQuTV
pLhFxRGawV5lIy5UIW9OvOHr8l16lp6X7/LP3+Wfv19+TV76949fkxf1e/+ufv/tf+N79mJsjI3+
fXzXvxsb03GRjWB8L6dRhNESOps2P6gWApUD+9wAAjNorrYvmvK5OGUilJkhVOtvrequFhEKrvq1
eCGoYRwYF76f/OR2lnd5HyTqxlW8epeswUxTIt44DA1F1zltByNkbm5EOqqvO2aC1mtT8zT1hp9l
KRt+JQeNATy728JtdQEQmCRz8ktlhIkUzJP/bfbAULkdGK/FW/cY0i+/53czM6YuM4bOM0FI124X
8H32S01gBxPGzxtW0az5rtrXRpOj/MJLgKjvoQKYc6gV/nLmdSaR11ZeTtfzvgaNcb+ck9cIa544
l+mVVe1ndVtdRZrfbJNBZ3IfCa24jaXvsbguzYO6K4Yw3vDP6+Rxnm9n7dmo9mdTDjPpK5cq6QlU
sxz3AQ+r0wW/wzNc6nCWYj9OSGi2JJgiuzz3SShKdZAfKKXzORm22riRV8+2/FYCqK15tRFabt8e
50TGtJy7zERvjOioRcfmUIzuHBKN1R/sm2fkH9dRfD3xnOuu3ydJENfc1N6i3gvpLMbBKwmA6Dsw
/OdsdKf35D49Hf0QdWhvv4ft7NfSaXo5Si44XaLgHQaXvXUN0+SmEf6oe+IkB4nwxRo42oGAiuJe
uh6TgJ+oLoERB2IJZhW+abQv1ENevkfpk52Q9LUEunRAIO1f4LUEgkAcXdY2KnN4ugQMSS39Bj0O
MIEHnda3ViKGkivSRT0lfY3twZ/FvssOeX+Az+hextiZvI0k+fLcoKI2Z/kljoERueqjw5T1bdm+
5zYa6eKVxRxYqlvfroySJ83gy6vb2Cww16qOi13eVj/S+oqxG+J4Rq9KSXHpHU/hkvJ6+8c1jB6e
Gp8ow387xS80t6R9az3nEcmU1tslBK2nqDe2RbNbNFx7AfRK147vE+VJtw1e6aaSw7x6rGRQxKDk
rpaT/aJmBFnR6bIkT133U3GlqTk0qWAwwa+EQ3GWl/sMda0Jx/gwHK2nifVQceub8saRsb64i+5K
P/+juh6O4vjzr/m7j6/ILK+6exEALwvaUH/+3xCeeKuPjJuKacfCuF6tTwuYu5gSWnbXUvHJS5pd
+9zqJyPylOWVy15LfWl+FZjbK3EyloIr6UmClA59ZuCeak23l8kkgFxXyK9KtfqxdGsh0cfxLm7A
wvEsLPzXGXGohuVOE7Xtso/UEDhlZzxQr0/BZDNkbrkZtTqLtflVyKyrl0ieW97VSvGqgQsDvEbM
e/NquxGP7DuluzoENg/16HbOphboZu5MsBsxipMZFn4V5qNFniAkhxfzkL0OsI5y4entMalPZvxY
sydGMdyXrZ0xfwO8K1xPDQPxumesDC5+rTpQG8zKwoPyonkOUpt7R2YjUddgydVzb9n8GQBD+9Ip
TlDtDW7atH/CAUwEl0MX1whVa0VFYrZvat5jg/5mxhKroz4PyCf9BK3ogfmcV3bzb1mhO+4MAVG3
cUgbtD0G+VxyBo0G05P1xV3XG2bYfTsePQJ0XHtgIEdXdhASAqkgHsSUfWOxfU0q/LLugml6n+KD
LZ5IQ9mgsUFwk5Mwc85o+fBbFZID15iFYklvaCrogWQ7zM2sjtdB6HMVMV6pznU53ynxTPfOCnJV
D+Sq9Sk5KrCKcYlsuYZSvkF7fTaU8ZRnymE2imurmB8ZefjB+f4Q69dJ9fKvV6XXzVt113dvb/3x
pfm1yvx/sujk9PAfl5z//h4nLxWTIS+/FKr8m49y09K/4MHkYKZrPz2xOqLT9Cb6v/3VlL8Y+ByY
rcOyS2LxZTqmwn2a/O2vmv1Fx7Z8cWAj5l6Oc5/Fpup8oczEr2TT7P/40r9QbOKr/9XxgCEPcRbx
HauRpqgUo38wWwxNLAtDYk2H3Z0dJM1+Q5TXWGWnA4wWk27VtG/7LGGIe4z30ph8y3Ws4DYheIxr
qQHcsPqINwRJW0SmEUqVMgzuEA85ASaRrFfuYHfOeTCGiN1lZELYJf1gKs4gG8UYtORktTI/pVWt
vHOzOa/V7wBm9O6HYXTzFU4CIT2RU1XHT03Wl1/H3hqPvW69WvRQbwqG4EhsAptUuXZSsjyZch7E
g+nsmIZlw+sZR5al2L5JMGWbLMGzXDVHfAkY9NwJj7Bb9PbUHzA+2Os21UsW26bwNbsZ9o1tjCCl
CmU/Jv3gGe00e72UniGMcLNGVBNy2p5KiZcutdpVEg3PS2fW/kBqbeMqYIf2+lgekjZXGhYmG+7G
XGd+pXbmxqzW3FWUis1Yu1ISxquLXG4vlNq+MtgHIpZ9CKtKGYzEFT2KVbjVovpCKDX1SBZfUqCW
BkaXVh4Youu9ti7noCsdn7zZwrwuMQbTDlfeB2k5ZqWY7uK2PHVQ/+NTQ0pz6bISdI9dh56m99lR
8CMH9BYzV3aRnfO4Cz2EazVXWcr1IuH0uIy64TFh1CCsqAnqDHbSRPVLE8qslwjjkZAwW1Dpx2vi
kc3HMpxBPQWGa4f1YCzTI1aL5G4ApHLVJdNjm0KgAvOil6HSyHB9Zb25MnjbznLW7IaWvWhszkw5
9cGitKpfML9D89EMlVG85DUEfEMR8sZYKU2RwgGREvq6GZ2p5yykUPVy9LuuILUYrH71RAQ1lwzD
ob2RnGM7TmRXyrVp2jVJsTxYAmejv6TNSRjWNupJx44nNhUrjoG6EBYJhDeBLtbCjIJiM6QZkSKZ
PR0RKnddn4ORTICcNTdFiaS3b0gbK33EkqkLQeBanW9kmt15QCNonHegazO4US2kb8NDh8cFJsU7
mtrRMybrmGkgMXqks4ymv7IfMaWeeYiqxEAUBuK3NE+yPxTDvYIMfp0NY8wMuaXWP+bGTENBL4Y8
yEq/ZugIv3dVAdc2r6Y1Hvy+sWXstXMLbmt5TsfyvdJoqCn1ha1zAGkJE8J5NXMsm9jLemCREL2V
NHrUiZ2jgZ01IXPQE7t51eeC+yhtUvgAddRv6pFhgjdMbX3INb3M+yHHakOBl+9No6rCJK+qO31d
lxTCwzAc17lxOM+y9OT7emznM7ZbyiopI7+GbPZqXL00rqkKYnK15zUTeyiO5W3VWdZdPMoHU23U
ykUFXPZDN15F8ZRd1VolWpK9nAKOzWCW84V7amghMSzEydBhKcK1rsXGTvuxgjcjJ8UGZDOuazBu
+gbvsii9VcyaGuiYnvYD7eAbeYA/6GL+ao4xnm3VFfJCM2AA7IN7pEmkTc8w0esYK3EeWh1sFrew
asvwTIezdazbHCfK+H3NFpN1biEtAR6puwKsvJFoAmIalop3B0zW18IZhmjDoAKHKiwisCM6/FVu
Au0r6Oai2+IfqwJpkszrKM/nE5esc8iLZNpbEnBKZFRtA/qF04FiTxIjp3jBAmnpu91a1I68zTub
zJUxfkAfLuLAyuOeU9NcZJu+iQxql67VppBoa3B/bd8RLwCEnLeYerCYppe+aPA7iz4OeSu5sNIi
qOuxc5d1rscrAKJDR0WhXKikZtytrlEo674erPKUWXrzNbOI+aU+EZt8gOo3xWm3JWLzXrPFkPiz
cY8pwSbaSMSl50QYW2JdvSaViBpttLdm1tp0xmd7g6PoK7Srbi8ANhEAxalEHnOxJV/tiPXEkFtq
WZRSN2nkWVrcDiMerJM268OOeQwSTA3V701jOCSr1V3RG782sPCC1c2KUniLrqYwZjB0mdsmTc2b
XCqbPcN91bcxzxKidXTTBgSlftOc9mYgSIouagOHpmseuK5tdxytG0brKMsV/QbX60JxnrRH0oTf
siX/oVqTkcP6lQlGTCL5VGSZabpOTPPy4l9aG8Izu8Fg0FOrtpmt37Ip2fuUFEu/i/X52MpNeV+V
KvBW3S4DjUnBQ4PZmgsXzQFwTWeh5A/q+lI3nT/2pV8LZfCJecg4OILWddMSlHXtUAem9EroFhBu
n4+j3+CSYWpCj6vRbaSVqNFoRbxxMkROMR0ARx7lubmNemXtw0noFWtqSqfmqUVM50CRlZyCKlLD
I6naFKvheK0qxVu8EnnjQjEZnldlrO771JZ2oMaq67VVyW2neTWgGnQps6Xp4BSrZ3bVfWSlGR9k
srJOOngy6xuJmB43k7Vc86K4Fdk+YeN6IYu0BFXc02Lb6Km13HE2U0o3zczyQvYdvpP7NJAe1TpG
5dlmKz+uAy0FreJOwjdFbcFYa7vv+/SENshWsoqIrpcoPLAG8mFO4yyA5HOYbTphYKKTnnUfG49r
WqL/xtx7gpikq4odCicqz9j7NT2Aj1Qc8b+Y/RVD6POMhbM5OK06frPgBqiHWagnBbDfWRT1Jhuq
3M+K6nuVyVC7SBICE5y3hKiSmnm/prk8Y9txDqCm8KvJFIV5oM3LCiUuQ71ggHuvCs25J1EYF4oN
u4L9sKhCDscbxmZnFMREu6X7ZWNLWkroMbEonXMi8+GEaUSB6kZ4uV5pgucDBBglg965Nl2PpiGi
SyhplEDvBfYGgF3VO3BNJjrjpscGD0jKlvXeU+Skiu/jfrHeimq8iTK5B1Ok9day0xtqKQDxyI2o
QxBoHvWGkF4vm0XdhQ7ROC8qCBBSiGeMPTplaHRKGE7EO0uyHGIBJE5OtcNlnHBSiT7eZl0qra48
pNIUYvAU8NmhRL5nilXlrgSZLgWN7S9cSltJyGpoUpLMqI5E2YcCkNH1qHLT2gDRkzmLD0td23uR
NaRk1+NTlyRd2CiqKy2so8ngkRMREVhc6YiUZenns5m7dDwzbhQTYBjvTfNEUy2KPWw/M0cyXT7T
rz/QKYBoXRvRFUGLY8hksZRgsRjyebM2g4SPKillOEplgq5Btkrjj7MRF27bresOB0K6n7JElaAG
t7CM1ImGM7e8khZvNL5NkOeaekpJDjhGy4iZdsWYAEawatQTmOjx1SBEKtDWQhzlsrXBZws/s5rs
BuI0QoJNtsieWdgrI4dBxqdMma6V+nEhx5pQQcIoZ2Kr/dFKxT6V6jnIsu5BjUGdUbcm39dk2co4
3Xx5FuLRonEM2A/I/uugRtN2sGvlnQ+22cZFZm7QWG44ZMxEW1ZpZVN1R0893vUglzTnuW0VeQwT
Enn28TjZ0wMrtz3s+yRS94vRTeRPTPZDws5MCI7cCJOwrXh6HYnVftCionyeVqQ5s9b6TQTLMWZw
XZN2Tq0VL4mW54zSkdXsqkJpvq91pWQBlrJ3Q6NuCaqs3efSoJNjEXdps1lnBJIDEAlWSpJOUcqd
KSu+rvNY/ihoMC/7cc10QOfTQKPLlhopUCJJaX0yh9LeXaGN3yvmita5WMQfgmUqhwogtCJKl2O1
GR8RHzDBJQYcz4D8wlTbdllcBaOj4VtbqlavTjqpNjMYVZYrfGB1TX/JFuSXgbbX7swMn/LZUsrq
rWJhhAYQO5Omukuhtiv0015dNrQJG68vW6Q/ie2ZyIYpwx09m69wgsZzAa1aD5NLCNIUxNxiqK10
/Lv1zhmF0TyDzaWg1ttux0KA39d12mZ4WateUbZDGi/5Qaxp7Q4lqfTyIKH2d0be3hRgBX/kFtnR
btFiw3OXSDfuIQmmVJKDZTQQP2DJ+su8HMtW18U920g5sFPHXRRINXJ+Hlv1Pq/IYkaCBgOEOAxy
iGTcrhc/WnwBQzhNzTUYD9JHk/JBxiLz1TSUGls0BoonQx1Z2LMO0AHbhOhwL9b5VRSlxmtZ1Shc
2GH1b6OOTSegXxmT3Eg4VB+WIsm9suvOXW1xE2uJ8wJfLYPM2Fg3OO/x4RNM1AciZkXx8YjHjqtV
IBpdBgQx0iSOBB69LLIcNm3dpFIIjxBDriLz0W+wgGJKZVNl0K/Ps5jYv0gzkQ170wpBMmSoYoNj
4o8kg4vYg1gxn8ksomsCtIHIe7np9cdIKs2RLKRF5AEMMaLEmbUzbsq8ZmtLaFcPh5Q5Y88c+9h0
ky693KhlWb53kWEWIUBz5YEChlB7oY+XKimGtwSf6BTBcnwlG9WG2i2l8pMpTQUHqzGpnIOs5/U5
dxqj2KTYhSnitDqssDSPYZQZdXY0OJo5u4wUBPZ9Zmfkr45TJC1Ux0Y6Fmlsbsd6jE6dLCHsWkla
P1xQpilex368KSKlf+0woMBz06J3UbWY95XFdMlhkyuulpk6tuga7bqQp7EJZ6WtY361LmnfSZyd
5Flrp1tj0gugjUAN3WY15NGParm3gz6Nqoxx5yUlGJdNOnNJdKoRGAfIsp42KoseADS04wB0vh6F
Q7sMT3PTdLcO5D8T+PyUouKzBnytnUiO9hVHOUEhbxe1n5A0CyXXUI+WtOq3es4sBXEBGwUKJ+zW
dlbPo9MQXMqgyCA2iUFRQARHkc/HykG0VFatl31FVOlTtvZzuXfGVMp3ghAuat5kwWZTrDHqn+Nw
6pnw9BBqMgFsWCB7pMmdXSzQ3udWNTni6ekCkFmZzGknjbI1Y+Otm/5IwpNZn0WcOZkvOZna7QeO
V9/tKLb762IF1AfVL0Lv6+R1eXYmbn4vJbuSzARgowz8m2YbwFRaN5zuJ3TTXC3VQ0RZom41u8/E
2dIyvd+qiqQsd0OsSdx1hLfywho4OZwz7B45MvcKcNp9DEV8rpxXSZsuGiyFc/48TmVz6Fou5GtJ
1lNkYUEoGE3PgpuPMsyKjbs8K6bOp8Rsh6sFa5kILhpEiefGHUYcMpzzC2rQ3qFj0cV0NMfw4iOr
RjCCDUUQBzEyzoY4dXtHtIgSpHbbUr+4OUc2VNIi8kotYwA5k/x6pb7hjX2btKx0lVG9TbL6sRPU
3oZY3cVsBk5+UYbOD797K1uTKr/1iSEmiwK1WduAQc9chkAsk5hwY6ypqrpNK4vdnDkFAWEKY8R9
ldMaRXCuryWyD9MfXIj2HvMbaQbT1F6JOF8eIBznlBCxrnDnrjOwxFylrsDx7BJbyQ3G1DJvcKcY
884EEFwbgtaemqP5M5R6AvfilD4vcOmx7Hf1j9FQqwoOJlCzGyHmHiJxJUmAfjXQtZsB6Ins1sTL
sZbhbHNA/ff5iPy0rv2OdPWTktuUvgR2y1QqS94jLMfWRO0IfTgK0lZPpK0YYpooqHnIIZgWY6rZ
hnN44nWkQ94n8TA8d438FEMpPUy1tebEH2ayO5I0rbvIJ037YGUZLY/KHC+0YTqoEab374k+az+w
mGurLwAaqXsotbwZkzXvxajmNo3aTOnoWuhO7LJnp8dsSq3rEbGBA1itxraPIimjq4v53RzkW0UY
ra+kRiv8OkexdZusIjeC8DLJl6YZ4VwrjYl+7rw4swcOBes1jqlYeyplzbJ3qxqRdVJbpZLd1bWh
0Syr5RzkHFGXdXzT211KK0RJvmLFz6azvIpJ0Py0FlvyKYfEtYHSJiGpQkplJSkVjnUTY2ON20w2
hVqF43/eT0YsBn8qJqVnj5fMdPDmogFLLGnFWF9ncbH2qe8MhS2dTXlUyoeWlT/x2VQr6XpQugE9
rR4np3C7oazeu7WWp03PyMv8ANUypm83KNOM95snZiXXFcbd5VijU7QIkcCDdTUSP8zFoADnJLit
5In5amfN1GkDX2Idt0arj53DOWoipuOxMyQKy/eEyDEpO/RsmqrJNgMHekfOUBzmWVRYuduMq+A8
R0J3PrpSocrMCuRrOHAeisOGWJ+vDWE2r/jk9dFFYp4VxI8aoIFJeoYeffjP/xsMMv+/NSzwWv9Z
y+IureKXpu7efu+Q+flvPloWDG9/kcEh4R4HFWbTiPitZcHu/sVggF+G04NtH0PM31sWyhfdYpAa
uJhiXyYoZfocn00L5QtT4RpurMuv3KRMdP4LTQtuwl9sjDwt/GWXB3dwvV2mey8TVr+z6ZaMt7bM
EVUbuzwDmX+EKe46oIQ3zSgFtZUXHuN/0gGRtmDIGKGjFGheMgjitU1+ICGjOxXvhLHI7tzSx0jg
aeizGXKUbrzRLA41RO5Vod3LwZSYmcqrWNJ9+Aoe3Tew35djtlwRJ0FfdVqtnSQVwWQI3Z9TBxyG
ZGyTsjrj+TwtEv1AzY6v4hzsVm6UnlbFAFY79EFYCTdZYdFmHPzLo5pZCWNIClajP4565WFa81qj
DJzO8SXFPHeaIFixqO8qhxI9Qs7Vc42Spjkns3UJ/vKQLZ6ZCthCTtjJFi+cnPCjubz2LUJRVp8l
W9/E2m0vEc2bNedZ5dvM0mOeZzvrt3VMS0NNons516pN2yn0NSiXd6hmJJegvjVSda7SIXNLzh0b
Q671EJC4sxHDay2/5rwUSSkOcj76CA4yPkizpLDlP7FWKpa01SV9S/T2OS7kU7t2G1Ong8F3932x
KWhor/FGtpQ9rI07BEvg0+xF9Gm+TjXnuiRd75DiLsrkkUUBoRgYbckbuspRYKNZ9ODgcCM8yXwY
PCNjUh7pzHqpfFsMt1V9S0YTNR99B+UG7N7+8sBOiqOmM67wMdwWfY1vgYPG+Ey7Aw9NhJemM7a5
zWPKZkgFAY649KaluwP5isUAUqFVBJerolf4pC+NdLOXgjI3tmWS4IDJxmM7VM85h0a3Vst9Vqu7
mmttwRNIQkVoLKaXt3FY07eqrfmxtfOA8ZFXa3Huk15+/HndFKBjE77HIv15qdk5UuOGHTYcaJpw
vRXDts9xCHU8S15thk+h75z7op43eVQHLZJwkZqbVkicHMZjZU1Xdv2kctwleW4/zsHIHTDaFsEQ
yUZqoytB3hfmg3bDWOEm53BldyuVIAdRu7obs9g1yjiYEMMZPA/sIf2hVxyIal1izjb70agm571b
jbGutU6uqgwvKG2hXaa3uJUwyaSmxSz5YnLenZzVH/KWyymznksadLe6UeQ70ykP5dBadyvAvkPF
15yOU02+1NZVCZzLX+UUKl49JKEgUYDsD0jIzlITCIbs6ouhjUJYbd+amG8jwA9x9fJFMAqEalT5
OdGZcGBWOwlbXO2c2+U54aNYKgrL4Ws8O2/9qLXuaOnnihvHFcos4GzFy22fdQLVwHpeiJ/YYRnl
KihNjvhj9W4yxeZSIphXksO9q9moI5YyVZwTEB4T3Syu7L6vNnrppLueAyke9zoJE02VyOuUtjlQ
vZLOTuTbpIluaYUYZypA6y61qzZgCNe3ZydsWt3P7XUjN41XdGko5/Wz6YgrYE/eWrF9XmR9cLaM
CAZWycmIzoiEbfB3u8U/8Sj+8wX40j/DcuwYrOi/LsBSynRLzGD2JpK45+3b0VERK16tGnsIYh01
/m1BJoksrY/Ev/+nj85O8jsb+8f6D7/xgmlT4UdeNqHfr/9EX4wWsT71hqGeTek0+yZCAxoaO0wS
rtMavEyySYUWXFbXWVhhsiopORC9AOwPnX6Z271GNefNCGseR7f3PB+wkTjy/TgEhtTeW6TUu+Vq
neBRbi4/JVMz8rjuwZ/tMbLcmHP6tSFxrTCpo8eoCNalCC7bkFxx6pCb6s6SOSzHy/6yLPcFYwAp
Zqu4QB40d5xcAmk0X8pCHAizoe9SepcbB2j7DsT7FWfHq4iej+wkPh2IrWhHrDLJ98l6sLGPkPTB
MXSXxwYi6i3XmDua9CS74TXW9I2ykuOG/9TMaN6b3IYISRaOvJRal2mHzSDmR6YC7xw7fzcy/cQk
3CmezZMWWwcnosgj3Mx11lEmbM30pFJCsZMZmdS2aORups4PLFvk49j4DVdkuvfGtHczy7WUlkFs
sBYnNICK16Vs7i4vyGBjtfQ9eCNk8LI89KL6ZtXV1nCCejVOqugwsd78+QVKffIPF4iJh/YiRF/4
H3+w0GJ3Mkg3XC7aOl2skVXbSei+1vQm5Fp5/fMH+1lu/F+z+cfleIGN8UAYgS1D/vVylAVH5Hi1
641ZW6chFax6ueIlU3IDpZ97sMEE25qhpMsBEzZeq4dz9J+94p8v6R+fBON1FgBaFTvJr0/CEbFe
2alZbybiWdsK9WJhHr4lwyjb8AWWofrnB3rZztr5cSwKz8q0oEB6c3tzem2wXTUGm4Wk+pFFW5Bp
1xR7e8ffaZG5mRoRmHrkKowPATjZJZJ8ggJ9TsS0vRQIHGgIcJnqF1X7Os6R52AyZYIfVk1FErN2
j5wrdYanzEfyUbZZ8kPXX51UPssGkSaFymxsfPzzz0W7vO9/fEscgzYNHwoFqPKHIYCKMZhklOt6
M8D3rxV5R6ijR9OCnW31CNwKVk4mcXElkiehdASs0bJY0TUWf5rZLdOrmSmsy+0zZwS0tOVBKJgG
pqLa1LQo7elHL0232pnD3hVTJCfiBW+Xfvw4pHyf/9c/94P/AUv6cXU5IFEhAAGP0PSLged3xe4E
HzfXB9baASUga+sDiSKIvOU35pIDUYxbxvdelcm+Koz7yVhOZFVt5Y4atlfJOnRZBbKZA2vyf5g7
k+W4teyK/ovncKBvBh4YXWaSTPYURU0QIkWh7/v79V5QvbDFfLQyqjyxwwNHuEqXSFzc5py191b3
TW89qN1wTTBAqCrTQW0BtTl7Us/2+yQ+o/tRPpJFf/3hKH6wRHY0wKIT3Y+GkqeajaXe1aP2ukrJ
JTEcXgZbjVYqJqNrLihkFMGwYtTrUA+bh5u2baB/ITypdXjccX8tbk1PV4pDxpltRPv878NfxtBJ
M6Ct8PGH1YpWMzuaJruFevZ2JFZ0FnMna74lS+U1Vn6lwecgE7qudP2As/YuZgMhbBL6g/VcaNfU
3p/MXg7h1jNAJ6W/H3NsjdSRY1h7R+gJ/ETyRSn1XQ47ymZ2MOOJSlK3S6zJr7TRr2vtTsewW8ki
f+7zN6z39kby488fwqcLFKaPmOtu6i+UuB+ftDBFlGslrUYglLvtNKbK016NrqZCDksZljqjVJvO
x21HWVd1j0XJw5k/4bMVGUXFJrDEa+uXfOL3WWw0DXIPhT+hWUyvkW1EugZS2dftlK2kySW1uICr
yI9eMnyNgF11qb8aGdJwvfy5nbLNuAjO/El/v0XqMrdI/CnhZ2RDPvlVhDpXUwS6wEXmSlgtigP9
1gIv0pv61qrTH+3Iq86Ha6sAn9Rvzoy+HZE+Lk6MztvQHMq6lqpv///fP2uSpOgwGsw+Dp6WRLrs
E5TMxpQTRqrfcU+11W4v+FuIGbuUZvOMRlw79wecrI6tGi9lSxrRLhek1AI+gDvvGu4uvBVdlX6d
ZjBCcNFCU77pD/lEvrz6Qk+b4vK6H43Fr8wbwffMJ7Prurdt1Udk5W7z2s4xo2j6HfaOcDfWddQR
JM95yc646s6UcJ3U8X79ov9UNeexLvnfU6KUtfZ/RE3/qyLqg/bp/4nY6bc5tUmp/pJIbVqt//i3
/xTv3ev3NPuInbKI/aOGY8j/zv3Y0amQcIJj7/jvGo6u/7u1eYxb9Hc3G5rNX+sv7FRH5STb2NjL
2BSBpm606F81HIjUXzEMbEVYnCKNUv+ZGs5HuaAlG5gEKgqFIByRWJPkk8lnx1k7dmTVB40iYaxl
SndSHR1FbxPc1UfoWEZvjUjNgvk7s+yfLoZ/DY3XOsUjKlXyydmwsYvB0qtRDfpACa1Q2acU9kH/
QiWQ9840udE/Jub/uoOfLH0yJsCcCXUVaTkVHQ6kH790daDEWbC/BCg4EvO7Na/unBR+IS3hb+//
9h+Lx+/SMQyGP+pA+V05gLLAqzhAGgZ3s5OHK+hD2wrXWm6pU/sSVyQztGg1CJOzAOm2+6oZ9VeD
NqxU5oc1801lXHZGy1EaexxCXVzCIez0ri+rtrtZKgxOIBzaFgyjH/ODTo68X3VNcpPYgEULNuJ7
ZVpeUaQJV/SifGsi+nGSNTjHTAarlUzW8tSqp6epRh8eCpNssa6WxztHIFZpScXbzQaoXyQb/SXO
Tnigx2Whf2+sGUkb+cOD7hEyW4R5Z8peusjrZYo3274cZhNz47r/WVql/FCuGNj3uWYngHJ6quzx
/2mDxqbZz/YSr98mo0tf59xwREgVarksMoKEw6RCNcGliXOulLYUJqaZpg28X7ebaUoEcQGzR7oj
0hap0JHBJOrgJ3i/3MmkU4QZ0lEkDpCC1OlAfgvS7JBn6chJh0J/luJ+BvJvTHQKuWjxOJILdUc/
z/SxGGtaXybmqXdrsv9qrzHb9a3j1hfaOrnNTlEtF9LA3bbDMeyhKiXdL3GKGdy6mpPLedbR9uFU
ansjetMreUgV3zAFhgxO1LoWZae9qUXSngrukgN7avaN1RQZXSB9pDqn2ldLJs1enxgJHkMYQ8Fw
dDuSJ8C/QZwXkVs35NMN90VmjQcyLZ2v6At1mFvw1WwvYS1M6avR4ntcoRixs7P8hzNG+XWqLzbn
4PmLJOfSTWplXAQGdezphdVjc6D37IQDE+6qtlODTtwqN/WerbgKBhOLWASCBckEQAYqgorN54DH
HADEugljAXcmFGFCEOREhZ/IWjQGuXCoI8m9jQmcRcbDw7LG4lqTDCUCXWpJu6bjFcb2qr8ntGKS
jZDkhN9pG9er0FtvVnV0tZJCVVqsMomJdt6icytsEL4ym+CGRf6SbXoOx7HoHWFCH2pSVAalRJVs
XC24dlpxgFLAH0cHs9XdOo1cs4jn9ZKS7B+19jQxc/UDzYAtSVgUX/E9oZ2XrpErdKO8nHUZUEJy
CPPEFMClVId80LCek6iIfCWOLJ9cWnx/liTe9ZuRU4Pi5K5d2+mSQ5fzMNU491SRRZR4KTct1dFh
y86EUXJznDINEoanOMDdUFxblRg9DbTRHbhc7Ij9q78TQjjDWPEPmV0nH6pRctDaiNozQTu/EuOi
fJPpo747Fd5ofAtOFqRDvT4o5sRkT+g3xjIGR4adKMcO97J954yIICbNBmVa5uu6WiZsI2KFQrA2
IzyyHWq1q0YUdWp3WBx2OG/spp7+4RW+y8dYa96KdXqbMi3a6DnFysOidKTLTMq/joUx7R1zVUMn
TaqvWVLY1yxebeM6NSC+xzAJh8kRkFBbsu+pqbaPgszE22yYJb9brD4kioIXbbVOSjClnuyttW+h
NDvDOGDOZGsBWavaLiEbzaeV9VZK28In6lJCsEAQc0idv28PozGoz1Pc8a5Rz8qIkur4JlmHr2vV
m3el1k6L23DupiaC9v2hszLegSEZ6buVQhW76giWXMoRYh0GwKmmHQN7GBGaRd2XXmJZpP+W3kbG
VF7I8qTdWdhSvEsTxhVuo2mRtcObEUIGafhWQdKRBLhDBgC4H/tcfYm3G+Vlj7m3eWBSq/ZeTcy5
uLGXab7saEIbuVtC0oxXSxwbcc48G4QDtmSmj6Btq7uhEdeZldqeUdbHOc/r0M6SRb6ytPQS7uYu
q9P4gr3v1THo5Re5E4CmeVblQFAsKHuVFawWv+3udiX/N8xEpJCcDLAqKv2VZVbaU0BclB2qEP1C
wg/YAIyPnnJAbJDvWb+Z9SF+HTN83r1q7uobQxjdxdDI+aUE90nAy6Q+4durhlI2xjFvrZcuKmke
gz6jGYDCv9jzaRa+YgnbHXvLuYucXPWVJWsfJCl77YrsB0HfzU1CcMqeK4HlwQ8BnsZyou8IlD+M
ubNpmTMWsRGZJyFjrN66NaHlgJxf1DjBnacaKJsNNnEy4zNp9WwpEAnw4Uk4SMa3nqTUA/4kFESa
eUVOUYrWdzJd7BVypAITfj8sDUrvWaY8SGZHchBJZdewBdzMonvTRuEywMzl3BSmSXlXJRQOFbqc
tcduVFq0aIfC2P6i9/F9uQxhTz1+tPmAV6Y3xvcHS+HbkNf+y4rG5gFq1Hzv60ndGw3Q3CI6gHzz
Zhxk5TIdGk4KdpPSOir6dScB+XLdhRB2Bi1ztdp4rlESHaalhuPB0vknno3mpY3u78pKtSeBsbk/
SLp2h6lv9khg5/KCQX1IfUJ5b1KL91ZHj+WgYOzoJBfjSJVJFUzHtraSa+7U7b7Uygele6TrLHlK
ZZahzbcbUjZdPD2qgMfUAFb9eiiHFwAFNoTkJgZz2I+KvfhrYe07NUpQHDfPBus8l/8KJ5aZ3HaL
+n+LpMa1suEyr3VvNazWJQJHg7PXX2StQ7xC8iJKZYhBjWY5DnHNsdOcnSrR3oj5EHxJFKSiNrP1
oE22Q8V7Nr8MaTYCcUlHaAi8hmXSEKVm18cwfWz2300H3V0nz1cF5DzxRaGRyu+tNTzAjoC0qfqG
8fWdq8oRTAY69cxsEgTaquyjo1SpQBCPoRZmuy8G7SqW+nvH+UYatOzJEI38RqoWqgY/ZI2p4rHM
1sepV96Ghm5Xryc+ZyTk02ymE4lH6J+sn9R8dC+xneephjtBgBFBXqW1L8ohOQpo0v2YDbsGVMzb
nMIJ447noAVyux/baSJnUpEyHz4TNAGJCugyfEXE2lBKNZpa6bqR6PGAULXvamr6ckJ5GE3iRBm0
oXm8McRtkDiJ480pEnOiRl7JEi5RsBfVD3sQiW9O0+VUktZM0/GZ6/gaNOVwGes5pfV8+bLSrtq1
Ekr/SbePubPAKJBw5sVrq3qoI9ZwEusOCud7XsDcVNiiE3JRLvjdxxGBOwsfZ6KKx6oTX2bnxzwu
KuFH6CLnzrC/N9IoDhGpna4MU7Ibla+xacMGq6IOMiXugmZObpSh6r1G01/I03rF6Uj26oL6di3q
96yx7aOeaBl8YMcXiYZFBbcXaRinABuAS8015457FEDmtdkNVGi1qdpbQ+Pn5UgGmuKtSwFKWCq3
xqq/4nFdktDQjkzqaNKolw3qE+G8WArEkgoQjnLgqsqthnDvxrbAQRDkoeVzHjCCIi2TgFoibqlc
VXZR7aGOxIuqdBt2h3C3rdQ3LcLGwJjMZd+mLRJpR9hBwXHHW1OoFKsvWw8lh3VIpeINq83WH0oU
NEN0w/UCwTv3KReq/LuMw60LUf9uwMVmejLtyXRbA5AvydNzoCP+jzVYl+6bZJdYRdKdqkvZ+QHk
S6r7hBBt5YjiU5TUd4Y53Wqa84X8aPbncmeOieKzpnqjDDPaLcsPoVXYDmQjQE6uQkPz33WFAYWb
GHCHiRwh6TWWL2qW8AWQoOURqRndjFlUokyYdLSK/Gs2RBPVC3bpjgvVtZlMqzvlXXpNqN07CW7p
Qa6T2J91G9F/mqeE3ZtQN1Yn7lMpaj3gru9Ta2XBMg70+DqhgXEiWxd9Pexk9EDg5tamOgDbTOfp
ssA9tVP7Vy4Z+xgfZbormGIUJg4avQ062GK3zfnZujM6OGmRaPUhdQT9X4nTUiVVdhClFjJ+Bz8r
7Bw6tgMZG/Jcmenv5ITK+nGrvoMVNyrPEX9J1Ul2EHhPM5Lnfus94WiwmBb2qGkqB/xZapADAeHD
QZ+zymr5pylsene40EJDT6hy2n7Zc9cAeshm56LOqp48sh7LdHpw3AQnOxQ6cot8lJdD0S/do2DJ
w6lcYa2BpG72PLPCCXhFBT+TX5uLXuH+uUZB20hYMjRT7mVjbu97ITq/1FPnqKqIHalkshgqVXuI
6NZ5jVOMnK9zIgTyXHdJ7pxDRU6VeylV0awpIzblGpVFCh7Gl4mwH6r5Fh1ILG2tl6WMSjR9pqge
TVuMjbvORfnacx+5nARmaCrpz7I23ziFbZIyaebBInVre7mIzUxhlSNMREZxFyvirTFXB8jeuVTl
nhTemQYW8dHcnbndkTFO8GiqPrbW4ve49KrFwoYy31Zy7DcoS7tci31dmw+ChrLAhXXGZ4wyGXoT
c3T8rrQDwu2+TpVdI/wfg6QsjnzC+cqqzYqt8V7dprG4SdltHuptfK/ry7prJ4InYCbt7QPiIrlw
xlexosAp+4AVCsYExaLSEhq+F4hHdnGFQAqbnUvAZEw+iM8RYbLybfSNdIVq5zUX5D27QuKSkUdD
yyNldI8Et7FytA72pDUEQmHLxUJQi/t+IobSU7LEvijr90o6TBJMrzylSOVJWA2XWe17r4w4X2do
HnEVQK5mJ3a6z7LkGRuN3KvlWKMdCNM6lkXiWQVClbwYt0/BwGkgTmH/8nY9tJjXQYwb8+r1jdF+
BwFoXsmHHS+ySp2uuDz0NxsweTB6p9jNKCBdXKO/kTy4PmvNWOwpZ0SE3GQp6J+U8UvYwsdbVX80
Z0CM3LAfelvK7nIc768JIsk6JK7ssN0kYo94EsmfUlonK4ECPvraVsctJap3sMaYRPSVEXRxlnN+
rIH1tGEvbKNjzvJxyxg24iYSPwyYH+6lZYsaLM2bdSw5aIrlGBmzkH0naVY8KGQOUI4uXtIRtWIu
dTPQKN4YMxBJIOf9tNeb3kCKadSP3QhVPls6tg8I93Y4kK5+ESvjvSKst7mTcL4AKL9Efvk85w0w
bmRZTTjOWfO0NmvzoEIxBhEpXldGWbQBsi6UChxkFfYFWnyDHKdXoozjpwkakCKPMr0AXRP4K8+L
76x6H+ZJXVPG6JmdtKB3ToqiNxJjcmeBkD52q2DKEiTWkUykkyk4Ruu+lFlIyo6Vt8aJDCbQimFm
pHX0Ynp5rord57HJ5/jQqSMXGT1C9yO3AI2uqSzLcVxb5zisi3QtSWm0G4W63iNZaIIk0nGYEHiy
HlCpLRxTZoxrRa8a13WCphI6FMGoF2PW6xqLil0RBpas11Z2U7ebgbbQU/PQxFqGHqaKnrO1z+7m
1ch3csQ6ME7a+E2xq37eRDbrz8xOas8xq7giwEeTfsb1MO/mAoKnlBb7K1hHfhwSJQ+yzrEP+TJI
YbsJ/SbKjbveVFoa73mx04X5JpuT7a3SVjs3DRz/vaRV9UM62U2A/W3tZUgU8bBolv2aUDufojjq
3T7TlZ/5bMiXgGrmPWDbcjd2pXpox57IKa1TLvGxpjDS1ApUVyn0cAJ5QNaEIh72PkbpKGHkpC3t
HXeP1JNW7Obxu+nvFxIeXcqGSVhalXShlwj03GWVmtglSABTm5aV1wPtr91lrFAAVEM0h2lbp+z/
6fDa9sZ46DTQa6BR8aZp0nSbwbNwPgbXMop1Nd0RX8erqtIVt8qrBZGJeagwbX8ClkFvQaPW4ARe
yHu0kngbrcKO9+qaIfSLsu7NzKLFoX/WZc9qbciHrNTYTyaUbVbGFFI0612OUcCQsj04fjEBPbkj
BFKD+ZpoQ5MUeH9clJxYtnxjvVHJPeSK/LKmw+Kzn6UIB+mLKkuCLiJBqIopI+mnmC7x0W9u2FXj
5kC79+jdxaVEMu0N8hjezEIodyFGddmSpdSBLbUqwZul8VhN3fCWaZX2PVEGaF4hs2/N9STuDEMM
N1iDSrwCANuDnRgckbBzcYW9DrgTRZrC+qs6t9j+Vc/1PCQXQ8rJbjF6PRRNMwWJ0W6FNHu5a5dy
3mTlG/TUr+UQWpTeKD/2uFUR4bmGhBukgTVWwEl6XV4kBjun0yqvC/3tOz2OoauGtT1irZk8NXpF
4Oqw2J4+Js3OGBHdNJqAzqd6qi9uMjFtkOW2r71qB/zy+TFphMRCXPTfHDPWqXO3pQJIztm7R0kD
JRat99LUJQFFKLyZKNb7PQsWZwVptg4I+IVbzTG4C0tFd01idn8LZZ6GdCxWDpWNdlFjoHGr5FlG
jTXH7Ic+opub4rKtqMjl7CSu6sjZbQH1THTs8rNfYJ1XMeE0ST44NvrV1G5KMi2+GcxxS7e3y/J2
HhyWtJhz1r5QhvlVtwgPcyO5Hd6p6eybsVy+WFrToECsm4uqNi7qxrnHy/yroONvp/G1oXYTGGIs
f6ViqlyyUMQ17XrjTR7nlElU6sGIDzdnQLSFGUkaezzGqf5IOdZLkEYW3jkZSFoyHqPMhqKM1oQK
XVtGl6LHpkJH1xZKCJ3u8xYNelpa0w51Y3fsRqSg+Jtnh4jn+UmdrQkVbRr22Hyz2Qisa9287Jdv
iZXI0Gy1Ut8QHhrf2dhlHEets9D55joHzCrKnop45XxhZOptZNfUXsuOUiSeGGt1Yeezfct/UnyR
MwuCQHDG96PJuIWVIskCpe5xxb8+kEW3PmHM3F60iO5MLA4vAPxQTsbFl4mLKOiTJftqXxWXhYVu
uLf68alW6+8O9hN+i6M8y4riHPOqMW5y8I570o/ULOiaVvth6mDkkxzpoO42wJxICsntqfPeZmWt
f1E48N5oUV/5jZYfWhRwAMBp815uLlVRbsVf1QLXKygmyU9Q8foCKAUzu6r2TRxrD4IXvbMirecw
2JHKumwbB17r0H5yWh/Nwikv0zSb0TCZww583wwSSjITryflFkHywFupo1CSqsIOuK9aF+S6xgPm
PZuBkSqcL+pUJkFm6EXuDlyzySOeFZ3bI81TWyT2kWiGueexcvu6M6YBzpe0CNx/m+SILj1+5kkI
KiCZwAh7CfsFIhoQ/BpQYG9KvgJZpH18sRYIZOltv1Qp3Jba2TTUTRsVItGBbFfM4wg11Y4aQHZX
gTd6iTzMR60lmFvNauWmXK0hkEbUi4OStLexhjBOqe38m9MP3Y3Slngsjfz15nNctNJoeo6aFyj/
lqU4IDtT3AlIVKH7w3BT0uiZl0Z6+SOTx/6xZKm7UOTMIHphyPxep7zljCLeY+ZpgKssC0njHPTb
yBH7AYfgwGxNzs3w3b6RcI+kPINyjn1LphKOw50w8ZRZbHwnxmRtfo4JNcdKxQDda83BRjvLv9g0
2mr4IGExb5vdPqBJQCYiGoaBaitrHy8jXbi5IU3wllmy2YSVJX5zUKVTEhxmgA814lg/UoGkUGKJ
Axd1nPP0dgR9rDQyKew+f7ZRiIWaUBv+MxgChZR4eq42NED5iaPvep/KZESW8YNVNvPjXOKq6hoD
7Z/JHDCJUQt9RrRF4lMZ7e3oWW8Rn7BHAYzF+XVv46yWtd2LYhvZrdPrBc0aYLtWmQIhVALnmJ8/
zCgpLwSlFbBB3Bzzvmy+jZ2Ob0znmNk+ERoVS0nNftaLziUBGw9O22nNTmzO/QX7RYB2w3SjRJ92
Z/qTf+uE0gHR6UqjKAAI0k5BOckZBxRyMfJLR1RPiZH3hlcBO9+vyPLepUJoFCcrcRwBcVtvUjra
pCvZAAcWrvnQm2nPgj8tLQ9gTgi7Va0e3yPUbGf+UFX721/qENhE+1Qx4VXwYDphl+IGcUyd9FlA
ngbNIiOZj5kZZxe50Aq0YIiOXiJnzWF9KlbgWYt3QmWFx9WHxu7YvzvqMnwjOAQBcrsVaFx90uZv
8ahgicZp/zLJ5+ICHwJcwdMcAjSiFW7xwbZ0a9btmxTE3XCQNl+idmL/kHKZmkvZGywl2ZQGk7ER
n1TSaE9RrBifRjIHg27Q1Mu+M4q7TRvpZUlnvlC0F7sscyyPzmz202p16REWkBrZOE/+SibP6uVy
kgVZa+IUX1jVkQaf6WnrqoVGQ28G15R3xOXN+2hkR42F6mJE6k0EFufiQKXNdl0upLJwksysS3ku
EAW1ZqG4w6SJH0IvxouS//ZFgg75qYfQ5s4jpSvlM9RaLhkL+KXYTaO8jKwWQTVUz5PFPk2iT8F/
ZtGtK6JJKSyaA7ZSVrwp6Vf0eE2sRmHc941PfXgIHbpFz6ZmrZsNBXIJUejXcmz3aEj7SXyPwRZd
xJsKKgBrbMIOrXnYzWN9vyLO/9oTLhAULaupmmFl7acUw+ytdV3WrNPF2uCM32caRboqO1g6tmkK
IQvtVa50P1WZ8r2pdVStmoWjgkCIhnRGOXRSbR4w91B8Km3TYdTHBp6eFA2lp4iA0KPzE17OLQ1i
JLqmNNxOM3S7abIDK+S5AW/niNQIj8B9cnajKaJijLSzlTEkRFC2NRiwLDC76yhfZtrq0kQLcxLF
JSmQczDmQ7xbIrl+G0c1+2E0Kf1sw8lC/IL6XZQ76z4d+mg/dPrA4W1Rnk0aWYc57btjzkKECyKr
hZEs90ajTQc75rmwdEfzXhqTryI853iHiyKkCKJvXMXZGbnwBdPSL3SxQONKtcAddnRiTgm6sqNr
N10VUu7sV3p1h7Tk+uvBRplvTtJbL0bKAoi7qnpI2im6nafcudJrJXovNbk8cCjHMA+zFZ/TfJCW
5XpsJZNm6trO+1ZfXvBhkn+S52A/Oajeb9VCdl7U2aGj5HDV3cuJpfwwZ06MmrxSF1EwhqE0is1S
1JtuT36hC/zs7JVeoZKoYZBjY4+iDg/s+N0VCZpjSOY1p8Fypv+DS8uzhOB9raZ4pT0pvUmJFnlF
5SQoPTqbE9kq1TfDEEkh4U5b3GcHmd5EVowV9bQ+1C1TGH159KYbEvSDMLObyVFmbmo1FyUSOsbr
2EiIoVhVObmgBnQcOdEGQu/sW12je5bk8U82m+hlLZTvf16nT8BIikAgxLjSgTZiNAff/xFYAWae
JCev1MARUrvTCksuvGXJlK89nWO3RaH3uBgyuVFm9f7nkU9zJrehN/AIE2SQXUcGMvpAxWm21GdK
QtODzTzQQipxipei2fV7HyDUq28SNJmvZwY9IeH+NugJjFT1DqGzMoMqD4SS7qowOvSY1qohlL6f
nNlblHOjbeKG38C/IV4ErD+joVrRHhC0Bmlg+7gGrKHq56H9T2KOf3u6E/xIQ1zAFsJ4iCntnR7U
O507piszWhpaZ2jlz58OtIt6uQ5hZp2w8FlqRxzJUzXQYm7IwNIEQ1AMVAL4G9ruxA8jkRho9ghN
+4HIWv42UMx9TpHGYm7SG+IMZ7lt1L9hlv94erBpnLAcxIebKPH3X7uWtVFP1FgNqgJ7JZpZkkAw
BMDSIvzRJPfPU2n7Lf802slvDW6fE7HIl5Pbntz3X8rxIFn5tz8Pomzz8XQU+C7OUoZqaKZ58n02
ZaZAWDHK7Cmh8ij2UoCBxQF21+cseiE9/nm8zx5KsU3Z/qXulJWTV5qumPE4ZqEGRiodpWUNoUxu
7Dk/89t9OnV+H+eEx1VKW57oq21g3hzoXoG20I1CjHJ3RVA9mff/wlNxyjNlVQN0NE9Hq4sIiqFk
pZFvI4zKwLIFhRIl/mfpP1Y05bdxtuXgt8+9y5Fg5hWf36yvl1S4HlYpuplw4esL88xQ6ong4ddk
R/xhkioIfq85pwvZUKS2OhlKQIwFm3UxaoEqZeltVlX5i0Y5i+JKW++nTt1KJdN8K/rUvMKM5ZuI
B+Pe6ZbmRh91gXnSZL8TtC18sCl8ug1UNKahCsydJfvMX/33ozZMOMkgurXFvuJD+vEHUnrROetU
UYieYU9dsZhfhVWmgWRO92TPdGfn2fZmTz8ffQurwCmLqB9j2/5+eyOUhpu8yDuWJHfy5aD3xF49
WDstSMPkjARlW13+NNQJjgnRv8YtuRhBX9XXHZeBUY/PbNafrgYGBrKyoRiypsonjzNXqzOb24qb
XFUHzu37+GJwuWLdk0jnxX525nV99kgmYSI6+K7OqnryujAWKxI5t0iq1CFqotRVksOfv8zPngg6
GDYfcI2p8Sva+bcXBL+jxWgxlEC5kT3VI2DoIfInkHM/cqvAOSjzmT15ew0nr+nDgCffTW7jfmGs
DEjYspv2tTdrX3X0MYMTptVdS6RvnYdnHnL77v825rb0qAgiuGWerKpdlhbaWJD4mR0mX/FzCi87
x4NxCctwTM8eAz55bTpFa6hnzVQJRDnZmQrOteRHaUoQT7w28SZb5x7ok8UHxpkjG58zqp9fOqbf
3lqPWRnmatGvBzpUD4n/Vh7kq2Z37pv6bJ/4MNDJDFQy0hFXyqiBfDEdqMoTWekuXntQAtzyH6Lg
zy9q+9f+9p5+e6yTz4vk0yKhbM0/3jIbZjkcjMu8vBOJ6lpSd2YP/GSr/fBoJ+tFgzwiTlMGSwFF
yuI1XR6G+Of/6YFOJx5VZUul56zQogBtRSyoGntd24n0winO7LGnOuFtQzJUdVstbBls0jyddfK0
2towyYF2MwbxHtYeq1FXeMm+2UXJmRn4yRT/MJjJm/xtAlYSrm6jxmCL2rR3uJ5O963e+X/+9T4d
RIP8wWyY0vPp+XYkbwgkdkTJWd7Y4PA+6OJ8ZoxfW97JnGNZ+J9BTs4mqTlKVMd5Erpg0pW+W3wg
eBTp+9yrflYrWgW0mjvjwBV8uf3z830yA2klOWjRsOswtFM7cK2u7EntKkIibOrk8GEdhlYdAX8y
ooI/D/XpT/nbUCcnowZ30WFeazlAYxxMiuO3o/wvTcDfxjhZ2QFGgDnVkjGci+3ys121ZGs3Bf1j
t8vObCOfbVwGhz3Oycg9DAy0P85AgcUlxnuFHKBKJwUFiv0dmO3HVAarjyOTSVKwN55ZMj77FSnS
cb1xHFll1I9j2qs90nFMOMcY8MBdUarfZFyQz6jFPpsWTAbNJBQJeZB+8q5SCm+lOTdyUKv9NXVD
NZ7uBLZaf54R50Y5eVuVtFKGTrGDt3LZhYdT4aXow/55kE/fkr49BWAyesTT8x/QewpaK28b1ZIE
aiD2pp+qVyST+tUO7I1QlzPP9emQ3NUcm/YUy+DpGa1eU1PQj1V+3djiSxiBXfY8hopnhurevC/P
SW+3H+p0AeGQZlh45CC8VU8morGggF+6kSMuXWRETvNT5qc7ZA5TQBEl7J7OTv1tApyO6CjMeoV7
KY3FbZr+tvhmI95ak82IuLxctBfxRXxFD8HFoYAayrkz6Cfntc2YCCMhrr/4/5zMeQ2z3GxMCYbJ
JsXtiOru9dgb2odqKDwyx92ZpnO/XP153nxyEOCxqGZupSkKCicHARtr5yah/B1QJT0ikqBDknYE
QkM9zKp9TWfgy58H3P7Bk5+UDFIFRQ7VYp7yZD8jtd5qtSRdA/jb5EZGsOQPSR97Ttkau5V6Cv4J
9LCkRs2DP4/82RELFaBsK4pGIdA5XcgS3PpMSWXo5NAdjCsIO2/btqOvww5DE+/Po33ynB8GO/lh
FaRDZK4ymNzpb5Hu/MDQZzcVEpY/qnoc4vJxrZp/YamxWQT4H4Iwbcs4WWpMgbdm37YUGor2Jh2Q
IETrFY3BM+vmJ5OGL5APg6KmjeDyZBhRG2aGkyszdewxHm/Is1mT6sUpi1vCP54cPT0zSz+roDoy
ICc9LbptpnFydhiqFpfimVieKcTb28tCWdoLfJV5fbKfBf1rGuI28+c3+Nn69mHQk+2hTOgSN8uW
BeRtpRusJAPJA4ULCBsI6I6c+VU/2fM+DHfyq0756AgFbDKYclxRUyMDUDD1c4v2JxeaD6OcLGlL
p7AUtIxSFntti+PLnju0BwrYPCr5+LqKScITb2d+yk8W0g+jnqxttDNwmx0ZtfPXQPHToBDcb7D6
CrudY3jGmd3wky33w3Aniwz6mjUaLYaz1v+i7ryW5EaSbfsr5wfQBhFQjxdA6hKZJVgsvsCqKKC1
xtffBXKsu5isYXb3fbnHZmzMxrrJSAAhPNx9r31sKLNB9iQN213YUNR3duyfhjk7kDBngMSoMUzr
DcxKti4a8ZxgT8ubvopv4+fGDUhi0gNOqyDJGC6OLo3TbvGNSEBzAL/2u0v7zvJoZ/vrT7/pbN+Z
KvDiJvZKK7OW1sJqHdmk+yICaHn/b76prqgLKmmBFp09/VT6ZYv08MfyUDzO5Cex67myZmsfNyn3
98O9+0nfjHb2XFEfTbLaMVqPckWL9/TE0Y2QXVgel0Y5u6rauYUJNF1Tq0TDKG7+mIb7UQovZO/P
GSLLBRJBOnJ0BeW0Lr5DDN6EFbUJI75f3pxx3XvaOveCVb0do/WSKbEce686tAge7NJBu3ppzr67
/t+MfbbLoKgVarKMPa6VNQZlnrrCeetI66UbruWjtTPd8KW76u7prhka91Ip5d1N7s3wZ9sPDfSp
bC4bgQ8EOE92Pn1/v58o790zf3q7yzd+83ZtS45wL15myjo8Gh+aa+TFjdPuMA25M1ezi5/ltj+V
4ba7dGC8u8u9ebizbYeKQuSHyyk1uMvltoHE5UQbYOWbbJ0K51KO+b2A5qcnPVuBqMEi8hCMt4j+
Q1fZ5mJnu3TMbPtHxKSXluA7x/5Pw50twVShPz5UeLF5bz3ik3Iwh2c99eQ2xWJYvfQyl4n4y0b2
5mWeLcWm9ascmB4T9TPehp7QveKr4Q0kCVKI171Dt+WFU+N77Hk+5FIfBsdIGPVLFhg/BQviK++T
DIWyNtwi2WS6F3qmO7tgI7XVff4pH1bx46Wr1Hur4u3AZ2+2sIQk9bQbryLMB3ptG2fj7sKqeG9n
ezvE2euMoSCY9sjr5BZ/Ay5gSamfJHf4bDmam3lg/i7HwL9/LGhEP69EX4hWy0zGNGuvVjBLMvr1
7x/rvdPur6cyz2k3akQHQq4xwtS91na77fJrZWpWauGffj/Qe3P/7UDL0n+zqSi4M0SExBwMeSvt
mgljAjRMp7zvPNK2CGKk198P+O6TKZpCnU3nrrTgTN4OOBmpqCD5DCu1WdcxSPv0kMHfFpcy3O9+
ozfjnD1YB8EcPwzGQQqDYMahBu78/kneG0Glaq5TzFnAZWcjjNog461QjasprG5lXHLFbG7+34Y4
O9R8ZAaZajGEP6AdWkiNgyurgh6LfzGOacEJJisFF+9sQqtGETd0wo54zaROjDDDyi+t0/cmGozi
P4c4++5BK2VJIDOE9YhX+55Fs/aHffmk3KCTpmi5gla+Crn4IGbqLgz+6x5BgkgGKUdJckmyLF/y
zSTPUE2bGk22K4yIVpW96XE7NI1/HoH8PMrZ+YzRmp2YKqPIe5xr3ModNnjdUO5HYrzPdvMKbB5V
S+tG2yEw/zePKEhCU4NbmDJnR/Q4LjohIeZV186Y5+xsRIV2dCkE+fXsIgvHVVcQ59HMcA4CmtW4
7CYfO+LgpfeiLb0MrkIdDKCtKzs4VXi/n5bvBJQ/j3f24SrMaHT6w0ELbdodbnC0E++6TcFlNSAg
GN2ly0g8dVv6Ey/myJaD4+dD8+exzz4n76FdLINmghDpduJ/s5d+Nx++NzelzhP9dSgbNxopMyzD
Lj75snmcjU5Sn32FbARMqPM3Ta+cEskN6XbtVlnb6/6APZe3lFQxOvH04+/f8687GWxYPie4I+L2
X3BvsyoXNBkk8goDLl06BGhxfj/A+YdckFbAjujp0ciqkltZXvabFYhxhlp1va+uULk8p3YRIddB
qgvy3yuHBJZvh2Ydb6OpEqfGxgxnFiQi5jr2qoa2dQtLMtUOnsoIJ6cq00p3KE3x4fuP/EdIsv/K
G/uJSva/DTCv8cH/uyUu3ornbrj8+z+4ZLb6B40DBsudHhWyxUuLHyQY7HAt6w8TqLyK4RwTxyAp
9yeXTAU+poJdIVkngyXBqfZPLplq/IGJ7fKfJd8llpbBf8SW/zmakFTYHWJJnC3L5818CpD8ibHV
gWLggbPH2AFDOw1WiBtJFaARCzNXtZLNLzVmf5Zr6Ro27kTGxgTcNFPaxwjpH8gj/YlWAiDZkV22
i7fs2OAJiTvRIqE1w1ObZ4B9bMQ70C8NSTlZiYVYIJRT+3lUyvDToNbGHXYbJH8dQbsMAb3WIUgT
RWndz0Oj47JC91dwldWxvm/6MbgLSpPOWTmdWsR0ixgjwX0NvWmOktzTlbHc670afKgsFfWlBjqc
PmoDtaQXq1W9VkQ53Rm1PkVHqOYRAAX6vcFh1aZdrqR5iuHQG1OLeCJtEjzZhJU/JJhfnPQymY8i
L4a9ZqfN1tfS2pUF2iptNvJr1BPpp94AgIwxsn2lDmqEpUaHcqWEBxDmTY2PLbjaV79r8jUN1qRD
6nnYJEpYXDdhNh4ABISrlhVcInc/BaYeXlc4StAl2KqU1jRt7gCXjep2oD8eC73SsyX9Qy0MfEAs
1DT41FrbSdexuk2NyHhO8THbJti5Xo3mWB2yiiARk5R7ksDl1oemj8pNnjdwhWq3tuwOwa5+nUMQ
+uz3qnBSdZpuBPrbvZm20ypNJPEAbgETQ70aAJZaUb/RDMn2MvwwnpAu6vuKnkZMfgcgyIDbg3oR
b+e7LBHjQ5H1yi15ffURwbq5NufOdIwimU8zEQemuIArVkiWIogmctzclbSMOsiM8B+vGrto8HQP
540mJSgwAZMxf+TqgMElpIAgcKWqlHdljJlP0SfiEAayeDLp2fB6IQMlk/vDpCTiesj64MnvOy5S
M6AxJ+krzUVkBYGtLU23D+twK3gBzpiEFiAr4wncD7rCIYSGayD/YVLapnCq0SStLfXD0MIJot/R
kXQ6eJAYWf7gFTkPQ8dJIb60YU6n+IBP507COXbFJZmzvhYx3fyGmNC9TdJB6xJo+XPX1cACphqp
dVQNMrwExEVAaeKsOw441txFgHnL9Yz8gN9LA59wccahzWDCN2oVhKlf7FrogZajAz2NvDKdhkMe
Zso11jXzBxMWrXVTpFlfbgEHKVdprcsPkW1IGB7lFvmmtszVBbAmlLva1isTbiutd+1aqmI8WSTM
ZyT+ZBXsjSTBETAL9WI/lOMI9NvKAo/rinRSA65zlLHIZxJiseyGSr6eJL19CmBmXkcqcnMeEhMv
FwEXzqYWojJgy5CNYI7lKwVT2GupG9DEy0N+oCMALhImLbNAt1PC6clFhUh3DkB051MIYbANpUdZ
0dBw9F0NHKeVYeoXKptShZohzAEJ411mDztD7/Wd5pfKN/Q3PmwDPyPhXLbqQ4vDK639aYvNTqjg
DgNuRxrxyPP9+rbiTIbd62PbgwsXlaeNZHbj504yU0BfiD2cppXSYwh9bN+l8YzUjp6ZAKhZY3YO
9bzidlYV6QQ7H3B8PgMT08MA61qkGLsSuwgdoe4gZQvezJSBE8TjwD4cKJ9aKy5wubaHfD9Nw7yX
8ZiCXB2NrNR4sMSRyTVdqZVZ+Q5cgjL2EqOWKkeuYzoLOF1w0436cIsFeXjQCk09tmnMnDMqNaVx
v9AwHOp69WrqE1lxWyuJVzkkl2GDJbC586XBBxoyJOmN7ivmldxXGK6mmWLsGoTwXhboxcoegY84
hCXZqQ+aFrSIzA1YQe9qOzEMbjBJUXOVWVL9VLUjWv1e4MHmUHm6KxqYLrSS3GN+MD6XllG9Wv2A
gpR3r257fxy+/vPQhF2G//6Wlrr5Wiy00eb8X/r/EJYquGL+95DEfcleiy/Ry1vHm+VP/AhKFNn8
gxln0LPBIrYNi7TSj6BEkdU/CDGX5nGNe953RcJ/YKmK+MOgcw/GKoX9pYmPC+p/YKmK/IeQKZvi
GEuLpGGa5j8JStSzaNqCkYqhznIRk02Z7rqzi4NqspLiEUlvgg3kzjeNHIggVA0zm/VDVdLIC2g7
2JmIyrYtAsWDGRfWqWlj637E2ozddEiPlUQfqi7rzWepSqVtZXIwJm3D1XxxO+QSW+unXq0SLxj7
h9kUYo1qML1wqfzeefDmFrI8CkcNzReWqvNE58K6rre7LELWva0wvfsCcstYT0pR7LShi1f4XbWr
NEJXV8iTftB46o8YqBorGRzTSddmgGuTzP1eC4sbK9O2Iqirbak25TM7Dl1zPtt3jZhjK2ps/oRW
1M9DI5O5G/VoU+CIt2ONjie5Ky7WXc8ust8fjG5iPhNTiN7is/ixq4tKjtnvt1D+MsTJY/aC/G9c
laNSbHG9LHa+KtewJPDyi4YmXMe9kexL7B73hjFEmy4OutJ7M8WPP17rWyDsWYaE30TmhfnCLYyU
EkfMzzFtKnfoukKl4bhmhBo7QS/wS2zb7UFFNttRo42gdvzjQUHPWrYGVVJXyAT+PCi8AZxMpJJY
hA/9DFBOSrETVhTu1mA/j0Dsuq006NYlsO87D6vTeWLoNlhhSxhn4/rxqAf5zLgVx7qT6DPnsVQ8
xmPN7JCL5hP8qgupToXaHU/z13y2hNAVbiRcZjSaAemXWJbum2uDUaZicWMatia8VrR6DciXIJD3
UxS2X7o21j6bta88D35RrNucxoawV8uHuhbhlWyPwgAkI2N3z0nfbeCVGI/wo1SniCClOHMc2fWm
LPnE6NTnyHrswyJ2daTmuMLI1T5rm8+NEY4ENkR3Q4g1sz4b9ZaIzMdxsJGbp87unXboq91YpxM+
niHO2sKacYNqh09I08B/G4H5kiamU5dgJcH2BY2j4cf2oTVzehZE1utXKkfhg9xWSE7bEmd1uzDB
K8IWKFcN+ZR9mM3L/9cCLDa1wpoiL8C62c17fdwU7GecfHr6wqoTK620W6+q677dtUY4SVuEm8Mn
iUqb7tFWV2NekZnVXY7H7YsSSiMEstqHTxvluH4Cvx2jW7tv0dp3Y3trd0H7IJWa5hhMZJx3hmqN
k7OCQjeJHT8b1VWc+eYejGJ6kMO5m9zM0PTRjVpD/VKYlbz287TeNvjBxqtSXS4Cfv2UyPVHURlw
xYKyAoXoR2V2qqwpfPKrpHtIidsORa0V2zymIcixGlYu/uM4PnVqeOrBIkI8KiazgbPVuY2igP6t
kj53pzb/2qhpCR+uSjfTYGru3PH9Teiz+1zk7S0urTS9ZZjd4dZexC22PjRVu2Oi6PsgjP0vVRmL
B1/K9IOd6aqHufjkmWEtcQE0kqvYBIKzalFTOSDTkociiInTbeTSrupDXHTMXPsEgES9GgRqMxPZ
gK0H1Ppq6dgbcruFVTJfR2OwIdetH3OdKAYvvmmvimrACa3Zc/N4nRLjak6rL4TL4doO0lsQL/Nm
js1k1UuNQpzbY7elF9k60NvPTTELntq0PFys7zGYxvEKCrcDfbWvCX+T/MEiFXMf84+OitZU27G2
cKrqSgQrJQRE155RzfKZwzW+ygW4udDvfKcCWrGuE386iVgVN37cjUdsoJs136h9MEIi/JXJx+gc
OyvgAQUla3AWcKZcdKH+LugMIAfhbMEJKVWvxY89cHW1wqNsnKV7c5a1V6w7pS3BrXIMGmm4rYVm
X9vl2HlmqcGUCcppA4WmwORaUuIjLo6Ls0YT3RrDogcO8y9+j+u3moQQCNkhbidRSp+AVUnrPpkx
9cl7fIlKAEreOE1fzWaKwYwmnyI8xx2RH1u/3QlydnjRi6dKrm6bSvqgjtbkjTb1FH8ywocsrSsA
WFV7b9dUDBj0czUhssX2W463dWpSni4nO/zap0F123Xmgv/SQvU6H+3acBWzLrdaB0LBz8GbWmDE
cry4J0wxna6EulvmR5zVtZ1iSVoCd2Qe743SQk5Y4XzhN73hSRMwClWN049Vb0fk4lmbQESMLDXR
xio59pdouyJXJWXvoYPXUq9Wx5yufc6mFbte4WZTHm7zIhnvQh9huwq+lOZjs+bi06VeJ3L/Cmmh
HTm1sPd15xvaFZnH+WlEDUD3X/Taj7V87HU8Trd9o8n8ra2+byFl00Q4Ja5SIXnEhlgGLJ3aN70S
t6cmSrn64oh7i48xsNhg3I+5/phjjHDUwNioUi3WjZCm20Guxr0w89e2/ygwcnc7RRySKYK5aYki
+hYk0kOTadqG2MDYWMDSVhR5cDngsAXJV96WA/euuSr0B402qZXoctVVwbRZJgpfxUrDtdor2Ubh
1PqMHX12a2hdzu0Hyk/v+0meOVmXTpWryHoePzBxTUR42by1aj0gW6xU7Q2uYIGHUVotbUpTk/eR
JjRS2URhAI6KCrP7abkRouSL76DWjo9y6RdXMkkHbPkAjKIQcRYizYF9DZ5dB/ekCHMFQBzsEeCC
5KtqkFArPmXxVPmyAUm3wVVQz+bVnKtmi7GuXd+JWibplACACnsWfQf6OCYDNRRTc6VgarhpAWPc
zIU/bRpV2Rft/JRN3YMNLGCrAZlpk5lTaM66Egomun8vVmZ8e0pk63g+rmIAGq6RDy2fA8Je0xbD
M2eJ5BnVhOt7z9mJA+p0LeVRstJq9Qj95tpv4g8RTLKsRTa5suosvMGfIthkNHhtQyAnC2D4Lm7k
CqNu0IFTxbnlppyeeWPCwOkQ8rsj6STT0SVcMALJVz6nEOrcSIuaO0uWsjsC1se6HXVPihJ/E8yB
foL2kqwVs2mdvq2tVW5VgyfXfbkr1NK+ivsq25Dn6h3T8uWVDt+Ac0Z2TU2L9mOifgiyfDdICWjL
ZzseRtAkbJta9S0aLN3D0QXwGCl4R5SQUafxG1IsmLvSdVeZ2LebSxOFbwFu1qTuNSMdgwkZyYXJ
UpLjvGxHlIGH0pdw25N6TAf3AgK4W6XWq1pA4dT6CpG8FBn70Kj0A9vtcCg7pVtV3bbSv/mZYRwL
o+qhueADErfULgYo5VeBBbdizmFzVuqQrKxGO8mDZHzkGl94Erz87dJ67QZlG9+kSTW7FRa+PShX
Nxl7PBenECHmFEhYVin5NgptEk+SfSwt6WNRBxsjnF8sDMoPKP5BHYh00wCsABNrWiecEKs17n10
5cRQ+g27UCilmOHwqe0GjCb8cvBmzXyMkvqhLVpPLesXU+2JSOb5SznU9zmQsZOFYReyeP26qgrc
pnXV9cHqepVVAMWqa8PrsxoLLyXlL4DpjyBSsfHLMbf4hhtQPkgYB7pCwrgk65eBQX0B5t2ufRnI
jm9bqVcBDNYU5JjwvgozNj6kSJSdJUaqSZcRf6Wqa1YTxNdmaK+FH70ERFcuFBcd5zf5LjH0RzUb
ZRoR0+YWHkOxnuTxqTUSEDRqeNsoA0X2Go+hyCi/9QG1nrIWIGwQBvvlAcsB2FqY7xoEWanFKaru
GvJXDfnK2Io+ynJ+qsU4rMrZws/LHIQTTEG21gb7uUUzrUihxTsIdHc2Ci8qp9fJKGhXMMc1mIA1
v/kJvsG1gK8nWOmbLg/NKz+FyQorCddRezqabZtc2YkG+dMo7E9xY9830NQ/jpDuy8J8rqXyKW5y
cxvWjX1S7XJTG4EE91H5oJBzckH7g2SMxGMhj6oX9u28nu1wYAmF3PkSWVDhIZlVqFO/szszBLll
GKvCCsYPfpUekpJmcUWPH2YF9n4PJ6/sTBPvhlZzhtL+0oVqj+NdvSoC9VW1JfkgUQfA6yxXN7Y5
7mQrmK9jzFFxaS8poWMjG+zr1Oq3xpSAEixhF0+jOOmtcuvXbbzB8v6e+lTnzK0p7ko+/q6jqLBR
23lnZMMx8l/NBBERK2ANTdv3wNebpHTBuVoW1wBAsUyxOZpOUl2iycG+kk4ihFtjYLokXXEgBXre
ae1OlfM1B+t1Ojb0hSvaQpixNkC4RKpqD5gIWKshzuJjQuLJLZsC39jC5WBxM7zoXypejBcIVmE1
2fcdFw7al+poW+hxhKuswvqta6+s5wY/3FrxN9X0DZTyAYurljsDuArM40ZAw41V2ave6G/msLNA
L9WEheU6H8qveX5UhvmalEm0hoNfQ5IJwQCH8Mz7cTSuCuNqhCe+GSQCMFXqsRhslO4mqW2Sa2OA
gL/UHOikIQaeZNBdPYSxC19yeBExDMq8bjWXmS3dhEYmgzpUdsZIoZV4BeVzbt8TUdAClkD/U+ro
DvCl1PHNk+I5V5tsU1JTcdQpAwE+F8W8i1WDtr9AuU+ArYSdBgC9GpUPZB/c0YSfMIDLgtf4uRu0
vYkT60elhoGCGncbaSz3hhgml9PuC14IO3PamPmjYoXbwH/Vu8nDXUF2OXmFJyvTTYkZ0xLQG24N
udHJJ7GrEkI4aRMXacmOVh61Caa2bWAIMh+Mvnkca7z+aLNwpf6RFO5BmdU9WCDOSDN8wP7BWpfZ
UiEpPCq01saXReiMwzxAVwwl1QkqNYGyOgAoQfM1OFRo7FVAU7kbxwCZzbzKbvsMM5cp7G+a+M4f
2PaCwevD0ZMK4K5gXOz0M7bi3tDjkedr94NdfZhx8Git/aLQuAaceBu2d5T4vW58KQUPQh4WsMYY
zCtLuW/SkWhtOpQKHrBFODkKtVifmFMP5A/snbU7KPskNvgc+ra1sx2XWU8Xj5SBMkw0AkJfgHTR
Y5/U4JB7sTO6+k4r2XmyeifZ/UaJH1hkqldlT3NtAlOetJdAhDeG2BekfVdW+ckYZWVrac8lNq1O
XycbQxxHudiqzM4vTdc0T32WGzcgN3ciViy3nRPPojHiXhrSe7Y/PXLycBY706ekDKpdB9gWWROX
jbZrAZ6akJktNWFjsMlZzT2c3TApv4HvI9E9+dem3XDxqeU1Wp7xMQXdOYsFqWrGnjwiiAfkD7BY
Uumiws2Q+/ckaVe67Zsnia3N6WUDjvpUUfVulaK8GqYA4zCRp148KZg0+m1wNQF7BDCT7bO+GCWq
eVBBQ8yAPLOFMJqqxL4jtgHQuCPLiU35RLfGgCO8bN0GVUL6PWy+6IOkuH7Ap9Cg8W9iU/O9tnts
5sbY+hkUclFLCf49qflMuj9iOU8WAKFB6T+mqSZtFV+y77PxI3Bv+xmo9vBQYWtGxl0hByXq9gRi
qCQuDtu1HBsJ9RXId0k8yngqJELbLdr3w4BADFi0f6uFA0EiAnXzrg4zfZcVzRUsW3Fi6deepiY2
MH0pBvAftruB0tt1NZfpWjPDTzGsxfvMHuLdNEfzKbO4scMM19UX3Z+sgmlUhRR2czxK9FpSP0ck
IHSjJWfWRhvo55Lnh3ZA/UVfLJHVMh92Ge2X97LcGXtcPIpVYCSAHnD5hio0BCBb+8A1/eY6Aznn
1ZpSH80Z5paSaGCTVY0dw5LjmyASQKV9Ndkqxrgb/Eq5gq9CcQq07SmS+JGCChtASNnAhdUETPjS
ohqiWCW43RixzgW5oku44v4N8636hO2PAJYWVgdfm4IrDSz6KtLL7utkNfZnteyhs059SszXihQ7
AGjJV5UVJLOj9DmMdWkajiDM48dRQPF3VWUiFFALxfoYFUrOCQpZ+hhrY+1wdSnhsM7yw5TBmPBi
sG038G+zY6Qa2Yud51Boox60gyaJY4QV4j4oCPb0zDT9myTXJG1tz1nEaewPzbaIpPsyT4aD2eAq
nNTFaG/9qezlNZhe2LUw9gk8iok7UwfutvN9y0uz6NWsW9NjPvY3saY+mXAtXzLu+Y6lJeKrjJ8L
CIsw7W8gZ/iy20l9viPqUPA4wKaScy+F1jzIIntJSSw10TyszR7kGBzJQnVlXscnNZNU26VSRHl/
5poAwu++LoaPeoZmol1cnrXcBP7V1fBdlQSoYFGOT/g3B9eaFUPv7NSHMASrVoR1+uRr7T4lL4kC
SXwINKqW2Wg4JgIoSm19d8jkOd6mJbd34nV9B/fYB67Yt9XaFEO80dO+2RrqfDLGBvC+nSmnOW4+
dIh7b4hopxP+LjEMcSm567n/rXuTrzLHSAIqOzSv4XwekrzGlkEMOajlMff0aRa3TFJUX0YkgXeV
5uBoh4l9o3A+yxNas5Lmhle+IrxCsDbcwEOFsn0KMWtx6LmRatzGFSjYN2ZFhEqmE/yWAgRW9YJQ
cyuMa64hODZbhNr5sUbjdSdRvn7iHKjuh1z1McKISFJPjRYEmx7WKsxdOc5gakk4xk42Lk+oU8Rw
Vdp2csvdHaS1ZYmv4yAP96LWmn0glNYRNk6jSeUXLo2N1laSavlKhpV1Nwy+eaUkibaWdR23Q9On
QsYu27oB2b41HQ7X2TwrmSOPxGu5ZZKU5LRJq03TxNMOyxacB4Terrg3JIQ88ZB9inwi/R7Pob0E
tfND0gft4/eMfj/17WM1D9JuCO36qQ1C+GaiIbGhFN2NPspd6OVVXHjkBPQD7sDSWp6m/tkfk+gg
xDQv/mLXrZWVz93cKjdG2WeRm/Y6oLE505+sAq62GCTp6I9StpKDvnw2TN+65kJN+ZPG/vZKkdKp
phO3LlQwpu38GRd08vG+irtPM48WEHhLP1bj1MPgjHI6pkpyP62vXFdRkB9COmXIN8XiE1XO9LoP
YwxRG00Mjo35w+csif21krXKo5EO5TOwE+vkS9a0TZRSvZrHvIHg47f9jT3DE3bmOiM1O6s+qNB2
LtpHu02wY6AoiugglodNBoydiL4L7a+SxBViMcwm8gzLm6kTw+cpgDg9GFM+s8bMuzCYKJtIRnmk
SC02wF5fx6hOA0cqNP1A/lW7qSZ8fQMIvjouM3W8mvXQ/KYki3JUKYfcq2K5OMIrTa7LiVCYWCF5
HWtWctRk1qlscGwdGkN9VYA40rOg6KtJgMsfgVTf6LhtnSZ7LJ/xuVBu5HgUVHfa7mZqLeEFWdk+
whT1r5pCv43NNn3U0qy9yuR2AsUoy9gud3pqndJQjXa4e+QbrCJ4SSTysPamDLzC7SZbR7iN0Hwy
lSSCueo/drFOd45cgaVw8CYPrgdtcRbAHu4+azhuN20HWS7Ie76ypabzRo+0bms3KY7H8WB+bif2
BTiKbflcTn5QHKM2bqEMmJm5lkHrnXzTpo8oafPymUYNazXWmvWCwlGtnJErA9iGHDSenvUYpVId
ucm7vH0UMHWwAGsUzZFEq+wAsRaupAqd/ltl2hoG2RHOdcJ5OtAnB5Km/IO0849a7f5GPfvvdeP9
L6p6q0ux+L+XvR9zmIRf/uf/1C+v/7PKovql/dq8LYF//+M/auC68YdmUQM3TKSjGAAuPXY/auC6
8oeguIUOmBa8xS+Uf/KfGjjdd/Rf6ypNSgjNoTfxa/5TA1fVPwCuGZTikBDTq6nb/6gGvtRP/yq0
UfZWEAljU4lUFyvvH86Xbwpt2UBwVClYYnEIHsqP4aZbjV62itfRIf6Ylx4kDtdwuJyYH8brRXaa
rC828C519vPfADAA1gVQIlBlZyXGiPwPXiiq8Bbwmlx9RUjkYKrnUXLYBeErDV4Aly4pXtT3nvzN
qOfIEWOkZjuOjFqsOE5JCRs12+8GSrRCK3jjybf9N/9juR8f1WktPSKz8OjTW1/SNP0i8l2+wNvf
cdZvHwc6ZLBZEZ64XmAuzQbs3ODQq+VqK3Au7nT3ZqYef61eX3jb52qITg5RB5INABHN9WA7GXeY
l/1+iGXm/vpFaVRWmOAaMqYzmQIVzAbLzZAxVuQzTFrsx2200TeqN8h/B494VqT+PovZFf8c7+wd
+lOCL2HLeCn2jqvZ84e7ZBWsTLddFV/C7GCESH0njwYz72ID+PIsv8zeN2Mv7+LNCjIqKr2xGRie
Sus7Jgteu100Ypc5KMsy+HUg+ndlrIJ17Vz0LuvT0BTZ8pC7ZZr83WGU98ZBgkF7jQE2DiX/zw9k
piolK+IXluPCCdO86Zu+HnfNB8rl22BjX0v1uruq1tl986rv/sXMeTv40g/y5m0myYLSq1WYDJ7y
0VzPW/lYr/S97ibrbntRv/jet3s72lmbgYx13gLB1z157++XVxrtwq3ssMovdG+c99V/n6EwNRYH
aNqWxHcy9pvnGjVhGRJFfS/eIZDwglN7XNTaEZKMfk/uBm8MtjlsB7fAbC680+WdnU+ct2Mvq+fN
2BSgxYhvFYDd23kdgYtaIALaxvyuicjdS8bM786fN496piWsaN+i+s9wYrPM02SDzeDfWA7vbpxv
H2v5HW8eSzWCSqeao7PJLEiGaJW58dOyby6O09VBuTQ1f+5J+XFUvhlvaXN7O16EQ29v4J7pTciG
ynXGh8PCkK9mXzycLj2bONvQ9LYzirbl2ZY1OAKyq06LkJ/kgtcd1e3F6fnuQvjrm52DiOKw8NMx
55stpIn6qGzxWdp3u+z+okT5ZyHAj7doAjE05EWOB1L/57c419EcBkU6eEqvPKXqjd/X15YvebmE
BYwmubqu7aIkcKMk4arj76rmS9/YXjNwGe9Ae2vikhj+l19EzAFMDfsacE8WIP2ffxFenFY2R73u
5VeIEHeLFMy/Kj52nrFO4EtFng8xUbswm5ad5ac1eTbo2SKR+1bH9nnQSV2pW3KOnzhGLxz07w+h
qZyK6C5s9WyIVqv1uS+YQzq3oLJxBXeRCzvL8lf8+hR/DXG2BO1Oo1c7039Ebr5UOuFzf1ttFipS
69DTvvcPNI3N3Fz8TbtptheG/yXM+P4S/xz+nLlntBXaivz7Ksl38ir1FsGZuFfXxTrd1Bce9sLr
PNfD4iY7iN5POSsoPVslGbNW/VeT4q/nOTt5y4w0W8T79Jqm2SUUf5RYuwSy+SX8O3tnZwdskGgm
qQ4eY9r3Xn9VrqnOHy2oUsmDDfch8VK3f/6/pF3Zbty6sv0iAZqo4VVSq0fPTuzkRUjsRDM1j19/
F519Y5mt27xJgI2zD9AbLpEsVhVrWEtwTmcOiMlkoKZ4ZADGyuYsJyVpJDWYiYSlTpGSvWJo2Sj5
osntpnZqBGWioHr1rDCKDLB1U0M3Ift94RpQRmaVGgg0VAsN6y6aZz3Bms68AVsTgeEwMXEFrmDO
aihEBVoreEtgMXuvulaOxp6NGep+chDh8pyH05ws7ian6EhNBlSa3rxBjxKWgzKBw+AKxx/izTvD
r9AgDjNQOC8LbxMgxn7cvVZFL0dmwRkk+3g3Id19QMCyaY/mBtRTmGzMNqk3AAxXd4R+aG1XgbEE
IDDkPmCLOdFoWEP9WnkLk8aTogJniY1xoq/SdsUB9RncwttCF9I4LwsijdzWMWLiZafWN7YgMThV
buIB2uEJfR6O7Gmfyq0o6FzTzeUSuUs+lnoNiCwFkaC9nSvIk/M/DvjYAS7Wxd1xAhD4APTbv3ST
RfAl/Q/ONXCmffZVNNP8hgzH+4GlQO6+ofncnOcGG8lCsRnxbbsb7xgMiAyDgifs/wPe7DyiZovU
NEzrMdw4wr9jQTyUdaqG9/u0LU/xk7q1tvEO48UeUP8VD91lPga5d9V3YyO6+msmVGeICCxlgn9x
J5jbyPQPQ/brfpBdegey2PhK3rcb3beOyVfzVruNv1+2N8yTnu3wQiZ3pODuUBWwxzGZxNd29gYV
gY34SqyLAWI4BjMQo/GxEAijDfAqQozONnNrb1jsLovjzdVLgObu/5XDWTQNHSpsfoy9ZYtrEApu
9pEfu51XPSbQGDEQyKoJxQAqwUMd7Aln0I2BAaj0AkVvvPTinYxpjE38K5q+Qe0jhNO7fFznATzT
TuToLDS3Y2TF5nREUUKNVrJqeOPzCISjzEeFWHPSPUYBXfoJnce3lwWuHRxBTI2VsVwEj5ygpbIW
h+is8Hq/3WsI39nBJQehgV7T/aUcLnxnaGPzUEIOeyigkzsJP8kEu8mwBTAp0roy+dS8lltRmmUt
SF/KZb8vPHrbociFEiHOr6g2cfPaJiUauVES6UPn8k6+ES/wV40YmMTBsAPD7OVEdVo8gEcLS6Qn
cAlftbsXEM1ci+8afweg/kh2YjQbaRZoAg+3mc/g1lGtHm+7uLxTwuhOFuGVnkuwQLWFjANYMlXt
bZJquWldUY9BndQqYj26Z4A7aCt3GYo9g2MAp8Xmj0HEdQ0STQD1mmAzQxac8992glLyPKMwSW6g
HsCAzZ7kB/Zq1TbTDsXpy0fFKyMvjfPfaQFi5rmyAecHqHkHZRdXs8KvYREJLP7qPprIQGsMPh8D
Vh+Vz0Q3gxHHsep1dXZHjfjYjP3m8lLOYpFfa/ktg4+R65BqfVajfYRdLGAqu/0D+rdxWgCY9KOd
6tVbED4JzNTqwmwNEPaI9tSzp+9gGZgIRk+ol8SoVI6OSUQ8HWeG8G1dCxGcpVcbjO0bU4SRio08
zoAFabb5FqPExsuAyVikZAG0IlgVNz2EgJxp4UImd14TRnPBBsSWtbcOkOKiWc0FO2q8q7Y5cm7J
5/qYoVDoKRutcoa9ehTaSWbfl0aE+wT+OEOlrxSpxSdo5ZUtxWgrlb28oru+3ObJ6KP2WqCPLRq/
GWbrIXIS3IyzGJ6Xz12NFvNVIIPG1ag9IMF967bWrfEqP1SFQw6AaAZ6cLCJtuXzLLqTApXiHR8g
GQaDJJLiFbJ6hezqpmxCwV3hfR2/Ni4WwiA1ajdouUZvlheQ21j+noUY+sAB54GfWw82Gicu384z
ChheJFv1wv00IXoLZxsWQGkGtPHMaOT2ZLUZ3b7tU38etW6jjoaNt2DfNlsjnsIntPCBh9aI9ec+
RZdUKuE/BD9htG1BCA5GXyPZKLmBGecYvJIkOQCmAsMAl7971UC+XwSb/b74bEx6Dj3COZjj5NM0
PxsYjRg+XxZxFlnxW8O5SyUCcgG65RSvfAZkwK7bBt7wxXrQ/XaLqXpByof9sUvXint1j3lptjlb
kDx9NSd6Q9BgM1qRVw6TgGNGtHWc3UpBSzwXA5RMSsHJhJaqTZBilsMOA8EZrV0YwKNgsB61YRXx
wMczqsw6yboC+9fV4Mrp6KZNPcERsT/B79pSBGcPOwt9etEEEQ2Ku9U9evO/R169w5y/k+9HwF3V
bnKQbjtHxHF1BpvMlGMh2eDigcgiNKcJkFLNGzlzSj/cBB6qgp65BdO511/BDAmM/xk5xptIuGrd
wEyHCfajj/up1wUwmUwEPfrWOjRIm4NFGE60us0OoncvP3b95mjwzkasj0Zt3XgrpS3uF8nAlzuD
YBDLY0n6aA9AbaAXb6wD6hGjUx61LZAJ4MQNR3Hng7pXDvU1xvc8MCyKs/irmgSMTzZOj5YBk7uJ
agfW9lBidpEwetGnYX4SKJK6pkjo2oSLxWw+gPC5vaV11so0YF5lAiA1w42VNuam2KM3+0aEoby6
nIUw7mLENInwQkREhBms6woTeQ15FKyHTze96QrQkYA3gGFulUENfLCPSOoC/gTrYWWW+Q1BmK1m
3NIr0WpWAzyQFOBphsgY+TVO1hhNahqjDoE6MVg6j+nBuKXoh8YdxIAL6mMSXr1fA7cQOMs1O4bo
DggMLF1CeEI2PJrUiqKn1bOJdCMBGAXMmHdz8HJ5J9nHn1kYwDloeGIjaWhwqkfUro3Rk614Wawd
Ylvzje4+Mg96bd9jPlT4RFvVw4U4bi8bE0StaMNke5lem/64653Ob04Mck2cO1jzOUDQQ7KCveXP
3jSAjiIYGoLPaWWwmOPFljuBQqbtDHbap0meRJ0pa3u5lMeFbnM4UGKmDCYmyT8ljfU4BgzuSfKr
vtqAuLsUOKBVD74UyHZ7YcXQpCon9jwCQfsF/TdX4YG1/ABulm2nuPFm9UWwFMeFb3NTwoBpEJfs
ZXlv1Q7DJ0TSbh/ItwwJVpzRXvN/4JqygCmA1xve9h8XmJlZSVJAoHlFlXzRZ1DCD/LGCOyDMVtO
Yf3QokQEwLiuNO8iOeMlF+inxIwL09Bsr9+xZ0/k2a7xxXRjuFziGjvwzwpiljWLCRUlqKyCFwo2
+uM6p8xOgqGDA5iy9Im1otNRES1sVTvfZRDOowMzpUwBj4a38MHCsqr78gTD6aFhbFv+pJ/RS2/5
Lfy6CDf8LN/LbPVicTwDQ4Km50QGfd2bra6uyfOMPrUMEYW9qTxQLd+3bnaoD7EviihWj3KxYu56
pMoc4h/sakyLziGJIaGPNYmdposB2TD1ggrd+iECyYX198k6X1iqzEBNJhhZkG1bSKd90dB/LoiR
1nyChkQhqHMAgGPJ7PfFhS9SSbb6DMoZkR+ScZDje5MIuCRWI7+lDM4jRDW4NODykN36We4jdIC1
TzYwSGd33hRe6qGiv7vsgs6KEG8KAnYVuFhGyadzqxqzPmAIybhyd/pPRv0HDK9tiFxDv2GMOdbT
/6P5a3UnFzK5VaJrGZP0LIBgBAw62vcwnJvcWt7odkBGgP3MivvMFQHQvNWaeXcL1KLfS+UMWqcq
EhrOsbng2439WO0bihEWotypwVhe51beppu2KskGAx2aPwOx6FOott2urOP6Numb5m4yAeJl9XO7
wYsEY012Gm2U3pY+IXVCMLZi5k6nVhgi7Hpw7gYq9Uq97LeqOSt+G0saBugTYJyGc+zF8azHDimN
72WI/4MWdkCMXT7b821GkywDkgLujc7gVj8qbDBEyoyU4+xhZga9zo+9VULOw2UhKzmTj1K4wzSR
spnqDuys011wpU6O7ra3lVtcqQjWb7PP2bfgubuZjta99MdX/qNg7jijWaOYJIVggBLuo77aAZJN
sLZzI/ZRBOePUsMqerkgM15F02eC9iVlF9wCocUffHKQDv02OmRbTRRaiM6Nc0gpiODzSMbC2jby
JE13A7h9JYk9weqYCf54H7A6DaSIQDhVTGQyP+qHqtiYYdO6GWln/aBu4gNraLAcw2cdn3/uD2wQ
wpoqGIgBlwuUzI/CKlID/zHBQsowxwTTQ5tEHlL5TlaIsJfWtm8piVN7gIbMamagQhD1iqPQctsR
3bV0QdRw7tE/rodTewI8+QHze7DUvU5cDVN5rmX3GxAy2q4Wml+ztBdIPHdxHyVy+l6DtQZzpAjf
40R14jTxkq74C4ux3DpO30dFyfR0wNbFJHftCBQK9EdSiUL1FS/3cSWcgncSBZSmnf3KrOBB7Cdg
a0jBgCH7rOLR7UQS1+4xLL+JABpFRe2sN6NJ5VDFjLZXArdEw/hKoIE5xbpSs+fLd0okiHuFSKD2
LhMVZ2SqI0CQALerYFAaAEgjpsYvi1p5gGAXF4viIqwKD33Mj0IDe9862EfW6ZiewFmCVnFQBwo0
gx0JbyvQNsCwiC1GkM09P3JlGGw1iaHuIYAyJNoDRgfQWeG0M1u7d6OBtm6DMUg0ySuCha7qPeqK
iLxkjJnyGG6SnKQgRApxn4P+CfiYXT8KTk0g4a22uYjsGj1PBgnod16HCUH89TixP18+rFWbpCOM
kt8o9EzuYjUGcF4TOsCMF+pGUudHlYLqOxbRhajsGM6OCS1caBwD8zoG4j5a2bxmNOOaKXvEYV3o
iCBHNz8QcBVFvuHNwJHZBeiZjpFMQ/LmUGyqY/RV9OhY3c7FR3CGSpo7NBgH+AilOrSS4dkB3V7e
ztV05VueUrPQHItonFunWYxAYNPZa1h6pohYCRiCNDc4ih3XagpqKYuzVmlGay1AosizNRngzpPl
axif32RJeATsK1rQMSc+2OW+t0jlKHZ0Y1hAs5QzDM2n6lY34n0Ryr6EkfTLm3CuU3jaEWQsMXJA
TBzrxz0AuPLcRt2Mp50BJDQCzGU0xo6l/HBZzHrmYSGHHffidswzcDJTIBMA52N+0dria5RHWzRd
bjH36dDMfJSI8Txa3b4E/MKkt7dEDr6ZQLy//B1rFoghrsP2yKi96pxqt7UuUysJZcRiwbZDu7G2
ZQRNouz0WSODjk5L1p+ogSMVgTPfTKe0ppHXSJ6iyWY8Ud9Cg+LsDntxJ8PKxkKSgkZIVDBALs+/
zeW2ALLAiBVFe8UnfubD327C0y/adfNW8i9vILsTvG1YiuP8RaHMnZ5m9uz1gKjqi84j8RcFE6f0
qpRzYGPI7mV56zsJNDY0AJjMGnGK06ShraNrdvbMztwpkQ5itLQeHbxYdNeO7bs4nB6KvEvctAsw
2z5EO8EHrK4YZwm7C5B/nS8SEXXQY1LjKFm3KaIN1wB56CclwxvuZN/VTutOx2Yn+Zb1qJmnP22n
fVOkhXTObmRUmus+wPFWo+6UwKIPI9EOn2fi2fvk9wL5QlHc4A3UaHifsPYHyWmc4hMBzSULov54
xujXct5fk5y5MekEAKkUcB3Fz2ljopsu/lF5pGZZeDwX8u+Cs2PaeKati8crpzyz3Q2oVI2/lvYf
KZsETkZ7W/i0EjKSrKkKcGl/O072+8LI2UldWX0TIb4ZgJAFDC/5qpa0+AGjxcEe+DvzqavG8gjW
EhG/7epDAiOrrENGNhTeZRsWqcsK+I54xtbxjWlFYAqS7MADej1KjrpWvWCyWjjdtKY5DC2azdKC
hoVvzhnLxO4Nu5Hf8oIELHTzTt3ne20jHyvBNVwLB0CFgbZhHBj+xZ1kkEepZg297AEU8362OlBB
5gLfsCoCbFg245lFeMqJALio2lTzhGYRG/ATk+TEVikqnzD/wiskahm/ZTB3vNCQuTD7WUs6XOfa
+kLHE4h7DjJtWHQjutbsKp2LYuMnAAFnVGIfRQH7ikYk0FgU13sz7FYFkkfLY53ydFNeiQ5oNWp8
C+3/k8d5BqDM1PGUQR6zk+yuhV9TF5A3YAbPnpQ7NM26FCYFwLZX2uPgohR7IzKWq7trKujFxMA3
xjQ57x6Mpqp0OYKMybqtgPtSxZ7aGM7QCZzgqhwQougg8VQwRc7dc5QxpqQxkIaQ7Jcs0TyzuR/j
GE1WqXPZgJ1HZ8BhXgjirP/ckKyR1AkZ1ewA0kW3CUFc1X25LOTyaiz+XRsinWvITEghnWJ5Br/i
1TiartoKQs0164icN+PIYc2yvEKCqiHsFKXG+5k0DmmfYhsoJ6GTK5gyD1+HUnQD1mziUh6nkJnV
RXqaItVe0KOCVCrmezwFtHBKGXopSGX+ZhffV8d5NqmRaTz30L3SuiFhD0Da2gWelRvQ9B8lcXaq
qGkwUAvaZzaV1xuFS4avltm6gL66vCTRBnLGKkHhMwAeneJZauFQooAj6LaaRmewAycuRRu4ruvv
G8hd3omaYAhR8BJJ8sKR+xvQLjoEtGGX1ySSwta8MMBhUsgV+snAKap+KRrJsdVqEwh7AEVSOAMx
xsgFjADrA2j4HnM1rpY95Jao0X393r5vGGcc+lGfGzXAUqLgEAIis1VLV1FuqkYUIQpWw3cWE6Cg
9AOuLlBRn7t+2GQBmEVElNKC1fBjt3mKGD5mQqbwJpUiJymeLG0b6d4/nT8/bWtXkQqKFlzTDvD9
av+F6L2DBOy/aZnOGQNV6nLkqiHFyn704C8CMbczDT8vL0VwPflkuBo3RRIbUDIlPSFZ4I7FwQL2
IeDb9az6N5vDF/jios0NeYCujUbmqzHYu5oKILXEbQv/31bF9GRxQalSJMNMkGWloQy4Mb06SkW3
K2p7R4LkFA2JKF0tUjzOIsRN1Staxs6KHnUAZVkNOGoskFNVVKAVIkmcVbBmaofgvkQLF7ikyhm4
atQHmifQeQVFLZEgzjIAijoksgQP0es/ysKGwT40ce70vSVYkcAynHckxCEZQ2QkKRDJyw7czFLr
pOHnyyqxKgWFZeQdAGAAKo6PKsHG6dLehKLb4OMKuidNndEGLLqzq5kUfSGGUwR0V+B1lVH0jd/M
hYOcHOsceZv2xNDs3vBlYav66jktJHIK0acWcJwjZsENA5iMsTurjwBcdIZW0BIg2kFOIaZ+Ak83
60QbrNzX1QSom2lzg9TK/eWTEiyITyXAI1WGxQqNk3U9WZYz0XvgzjtV+3RZjmA9fGddnDcFhp4h
x4hAt27fWUXi6enjZSErXQ2Ivt+PhydQtM1OTSoZtZHsWb0r95qHxI9LiWMCFwKs4CxBgmbS8W/C
8YVUzncogy3LA2ySlxevSdC5RAcAt34yASF+eX2iw+LiyNoYqaXXENRmcB5N7dA2QHoaEPvk7m8k
ESSYZTyakH39eIHlkmopEE7hdNPDNNyM2pWdP5iid8y6UrxL4e5vmzascAYz0ZWZC6Q2RI+SE9h/
dTzvUrg7a9VmBkcEKbFxxNwDOAZ3BZhi+lGwZ2z3z57v9rsc7sqi69Fu6YzTiYG7qqDfC1Q1l0+F
7ccFCW+DFwtP25bpIBcWyoyJ3jj5PHmFcasA+FOuO09rBVAf68r2ezlvc0MLYUVG5kgCeKEHikeH
pgbqV9TRE+D0icZ1BWrwBj62kKRHRol8KWwDWsdeW6JtgOl4B4omwe0R7R53TbXGKuPaxPkYCchG
jrSKgLRxaAzw+M2CmFUkiruowCFVtYbCDtXqK6VXXfEaqrsuos5U94I4T6B1KtvcxeZhtlqiQ45j
ytLoO4BDvVohgjSASARnDMYkUpJshNNT4/BpBvZxVk8CZROpANvQxSraVm2iIMDZzI3tl+bXQQI8
Zvh0+fqINJozBDHVKlWfoGejqrij7CsRRnK702wIxotXui+ZG3q/OpwlGIs4ykHNzrovtZfotTxN
mxx9NtJ1ewz84Tm6tw/WLrsLH0QpPYHe8RgvWkTULGhgIEbjRR+vOjA/TeBCDYdn3Yo3l3dTcGR8
cqgpiqabQyieqb2O8+sElgAt3P+bDJVTizDTDVpALWxQAs0AyieYjxvQQvRvYjjLYKQJYDRseLtU
3lYDMIyG3ge2+vayFNHh8EZB1c0mVHGNYkD8A2vfbTXikuqnHH5RAV5/WZjodNjviwsVB6legewF
CU/zO17/mwnv2bJK/ctSBJaBT99OfamSwIKiK01ZgiO1v8sk0K/9mxC2r4ul6LRTkqpgz71oPiZx
exry+f6yCNFucZbBbowqkDLcG2kGgl+At14MupJ+EOiZwABpnF0oJKsITQoNsFoNPBIPTS/v+uqE
Wt7u8noEqsbnf8JYtVMCrGCvaO7lBC06qoTH3nVj3nd5vbksS7B3Z2kgLSsLkC0zWa2DzohtPiiO
rowCMQJV49NAsxZmQ85ixRmmgGBG1AbfwOWVCI6HzwHpWgLmthIrwf86TZH602R6Gvrgqj4R6LRI
FFvtQqdHq9CnnqUb7UB3i/iZJCBAyVl3lWj+V6QK7PgWkmywcwD0CZKq+rsB0LGws5xufKJdB36N
fzMHfK8GzQI7Slh+S0rUazUuAHY/CDyCaOM4Y4AUT5goNURoXbmT+x3twQ0eSJuR/k1G5t2H65xJ
0IAB0CD1jBBOOYGutAGAEy1f814VaMKaXhMF3XXAFFAJmt0+ng/UC/athdIZBXL0w/dGqQSnsrZl
Swmcd6slBalAZtzkAfhQZuXEKkYlcoqKjiCKW9O1pSROq3O7iEbbgCRwB4Dwt3S6/qqxYUnra63+
+ueXFcTGaC22bANwSpwi5H2kAjEeoYGKqXn6tdRMh9IH3ZwF57O+pnc5nB5Qq+umtIQcQh9pALhn
+5RqL6Cq8jJVEGevH9S7KM49jMYMwgq5RUHK/BSSAWSIE17GFTiEREAT60r3W9KZfxjAQt4gd++F
dQYeUsBZTI//dDy8VzDtumxLpgrjmGyM4bFt0k0JYtUWtDmXJZ1B8LIOlYUm8DeIZlMa4a3Nou0e
6EHtSd5QL970R9vtgWlsb0GC6E3HFpAgf1O+XormrtZgxtU0m+zE8hu9nZw8BLp8dVsmIn+x5mSX
grib1c5tHEQWBMX2Qzjt0/aLnYlK1wL14ysGKYiCplGGpo/0puwzX5FOYxOjei2CXBMthn3IwiXJ
ZCCRNkE3uqFzoy50QL/qGJ3gFSa4uDpnIFDRnaRkwnJ0jMGARdIp8lelrJ3EAucVoOQua6FoTZyZ
QMdbJg/sAdsqPwbwKmhNgPHeVqDroiPiLESuNbkBLguUCUY/DnIXDBwUZFaz8nx5NQI5fJUAb6FY
jSWckGE9RCAJnIcXQ6cuKT5dliPYNb4Vsm36qRgiyKHlnQQyrxbkRyAd/Tch6kd1S9oWHBggCAL1
L1gswJ0VFz1qe6//JoUzBaYqoV0Zoa9XRrkrhYWjI85Pxr+pfS0MAeEMQdLWhtyC1s8bSnAq09JN
rC+hlXvlWAo0WqQD7OwWt7SMgZQV6dg2pXqO8yeNFl6Axg8FAcS/7RxnDsAIY+sjy8tNWeTUxreq
/NoFIi8hWg1nDdLAQP8PIi0vACP2qH+rldrrou80iv9x2zhDAI7FlE7MUmcTOIXAFg4JQZyARDgT
RKia6PZw1iCmaj3ESooQlQYhymyFdQ3et3gz0anchK2mb0ujN7ctKHEOQV81x4IYwake8vzKlMh8
zKswPKU11fzInsE8BKJxt5XAVQ2mm9Tp9HpwI1DTOhUibhAnzUDlKLJwF8Lr7aSSJicMwlenVgmz
UzCD6MeW2nEfgIBlX0eDvlEbLdg09qi5cR0YrpkUkcDEr24AQ4HByIMJ5DbuZjcFq/doLEYv78Ct
4Mz65Mno4vkL/VxI4W52M2SlMTD7kYM8jcyZ5cR9CIriUFDyW3VYCznc1S6UyjarDE+bOjjYGXLt
mFPVpa8g+nEm0cCSaOe4yw02OSDCt7BQc/moNU/aeBNPomrFanmWLBbEXezezsa4T7GgDpVMRqz4
SKL8pSpB4BkBb7Edgd4T+8UEprKs/yZbEyCxSwWNJGUg2FrB7eernLRJwag04vab/XGoYieVwKxZ
PGWAUv8LXXl/lfBlzijqwa0WQ1fiYXZyo3I6+9uYv1wWsqooCyGc2o/SUBgDM5ggt/LkbFdPjJ3y
OQ5vjUhgY0Qbx+t+pwdSqGHjcvACJxLonpVvtVE4cSYonokEccovVandm2AY88CFDlryzFFq0x2i
05yLHnQiSZzqa1oVNiH6Gr0CVLNJBzyZOAM96QRqXMHkpkgS+33hQYE8OgSqgnNS5UOJdnIp8is9
BOtpu7msECJBnHObtJBkGMfDbc5v8u5Fwjg9AbiSKoT7FGke59zKuhoynWDvVAw1NNHNbLyU9l06
qNuhEISgIlGcc0uVUZZQ10RUMN7M7X6qKCBltqF13w7/GOnwBDxtAnji1oSovixBn/090K/lkbo5
uNb/6ZxMrsFbYxCjYBRG98j4UNeNn4Bz1hoMR7I+/4Wgd8vLT8CEfZpWE2GOcXjo8oM0vObzLSgI
BetZPaOFGO6MlGA0woH1mFXFcbS/Kv2PNLihbOxV1CmwquHvkngDHqbkvxo+oJscXX1Wk9apg9sx
nQRLEgnijkiicmnNNpYUmOBHTj9Xyk8Z+ewkEcWJAg/Mt6oQuwD5aocjKnQ/L54Mq3WyVCREtBrO
fJuJkthtDA9sZJsWHXJ1Xrm2CobtSnL/SeP4UYwR5L6/VIEYn8wKUIOT00tPrSwCSRCtiLPeNg1N
AxOQOB/loNL+0ASHKP1R9qIxa9HxsO9Y2O6UJLo2MEii0tyl9DsINjF7bwuUTXB/eKilTkpB7DxA
BzTyYqb3SliiRvei9ScZYDn/dj6c5VaGsO0wKoNpOKt0wVzsDs0XS8bkmBAhi3lqvkllEfXxBHWj
XmTWyDrXCkN9TDEG25T06Z8WwxvsPEkkkEWywzE+p1hLopqOGfqNPgsAnATaxhtsqwDvc5pB22jx
pcabtFI1N016d+h+Xl7R+VQ/sItshmCkg1cQ413qR33LaxDAqWo4YrK536MlkyG8M1QOa4cuIjFM
29khceI4wzA1Lby4OYFzmPQH0jpSQgRbd6bbnAQuoMuUuAxIpoO62x53XaLsUMBDntnun0sGQxpo
Py7v4NlRcfI4w2CFbS2ViTJ4rdakRykZpzv0YZUHqdKzraKVvSBZf97kwQnkLEQkYYw3jUD2qD3M
z83n5LbftzfKDvAmrxo6s/bTqTUwaoq6EauL7i+v9sw8ccLZ7i/MEwqh/6lLih6CoE/QGF85mqj1
XqQlnNGYZbg9pShGzx5puSlbu74aFTUQvDFEa+GiiNKSSDASqD7QEpzSDlyaZk4u2rEzCkuQUCxv
GF/zyPNElzoLYlLL1ZzkCq9QgJ1i6q3AfLAzA2AV0KeyHxw1l9xJ2wwTd6EvQuZ/a8f6YB25r+Di
C2goJVKDr2DsPvMpRRcxCnNuvCPA9Qu8+V4C10Lnyd4IGO5T9Vj5+i66a46hL4L2EBwuXzYBvjl8
toIvGYjs9DnYoKaXy0oquJJ8Pb00rZAxz48ondlHs8+PqnQoh+yUpX8OtMdtK2dtmsDOLWOAKOtK
Pwz3mY+t3BqvZAPILn/+xGjnap/sjc3lFQpUly+ZdKGsGxHTKbvdVn3h2M1J0UT5UdFBcYYGgw5N
rjFDU2h3c3HoMkHVVrQIzpYwDDOtnrAIydpG7VPUnEALLwg/RDI4S6L3ZYIULGQY9LOWPbblyzwI
Xtvn4CCcDnB2JDWroMrHEgb5xtoyZE75xtyiN3onBgcRHAlfH6nMOJXAjD16Yyz7KQi80c2DvOBl
5TrPn70tCN0Z4NtDgpNHwImVRm70juL+YB7YfEZS6YAZTHfyi0filltNVGQ8x3T7KJAHxCFhgIWR
bARiMetZRB3VT/zglg0FR9eqr4LgDyS7gMK/vND13fy9zreDXTizqZbaUNUgFv2L8U2RaZaHBu3Y
vyzl/3DY72K4ECsZidEnHXQQfeYvQI8Pj+1N9gBU2i/aVfm5/1zeF54O3EPlVYhqsKL+4AYDQblm
YCTGsLkrbJdmPgwK9IWeStRQmuJI/GZreb2b2lsTWYD5J70usLmirV2LKy1gRRAM+9sgVDW5QK+p
arXINVyKN8xFN/PiHyywVH1WDi+eLm/xykF+EMZ+XxykqgCaKrGtwZNK+1qetaNhCGzVObiILkME
sTFVBMIlcDV+FJHPKAT0CdaDmsN22I67Fryi5UHM9sH+EOeoPwjirGInV2VTgyneM3o1vB1wL9Rj
mlfyp7mTrNDTq1R4VswIXhLJGUmgsElVWUFBGzQx6LWTvVYHehNhYmGLzgnpKrydTt0jXvGjE3uZ
CBuCLeiSdM582rnB8NnawavNVPJQz9kkIybe6taMHHkIX+qqF7TwrKvL77Pkn3FGZAIfx5YGj7bP
snodU5FHEGwo/3xDAUJvpbFiyv8L4KDvb0HRBzqr7XhIgIEr76hrolsNKDRXpiBEPydW+aiqfHWK
osiCSdI3e8PII/t9d9ddNVfSNX0KfHKlHMbNdKrvu4d62+0UsLiLJqfPO2O4L+Auf1dPRdXQN4Wq
PpvP+mfzKTyY98DkZk3o+W10BL/W12En3xW7P4ZXZrKB+wHQJoDVEL41WE6TZAxHbfDUnmxsy9im
tSj9uG7cNFT2bOD8AOGPu6NqEKRdMqkDOn8UX4dxi7zwkwJaydzPrgrRg4+F5mcXZCGNu560H+ZM
mSHNulJ8Rteklo78YG5V2G1dhKK0ejcWwrjbaOpFp7dVDDo0CYR9I/Bla8Gza9XAvUvgZwWoqqRa
OGI5SRVekTbe9VQ/6WH9OCeby25BJIl78+iDUmV6BlXI7Wlbjc2h6IrrEZkvN09Swa0T7BufR4lz
TI5IEtIAPXlV6GeiP1xei+jvc1eqrlO0VodYi2anjoL6fkNEaBGrwQI8m6LoigJQLO7oG2LHxA6w
BNpFG63I3BkT78UkavdaXcm7GD6GTSoqxWMDZ03wdpEqNyUidqO1eBK8sb9Xwrf3BEDRlVBkhkvp
XHly4vvu2sBovRtu6mO9Sa7Jz+a1vLcK0HsIqbNXb+tCNhftpbaCtoUK6l2Y8tbUqTeEsHspYJak
SHvQo+g6r0r0iwafpzkGboVVi2CEV9WegK/O1jSgq/LPXykyetpHBuzFxKp+Zfio1oBjRBnQBbK0
yNeJpLHjXsRetZonUVR0uM5qjS7vqbI21tCCyKWkxg3AUxrLm6ayPZikAnMO0MbvgMobbGmVG05e
9+pTWWrEiWknO1WXRXcWoHRFs2rnzFDMKRiMrhasd4hHudtTzDH6TmqZRW/0Md01X7MXOMR7w+vw
YO+R9yDuWIFKVnbk0pP2ohzQukIu5HOblCVpWAxtO4Ll7DgCrNWhYMHOr0bH3ih3DEnSip3cG3at
JHjLrV62hWB25xeno+G9GAYpwlZZGhwEU7JoGms1elsIYOqxEJANZa7kk4qdrfsTo4avrfEb0Vo/
UYz7LNJFC1pVN8MEzrjK4NN4FEo0DNV1lHcIraLSTQOq+qUSn8Jsum7CWjSftZY1A0uibABGDKww
mAT+uLrQxqA/gn483W7S+/K21DDpD8h6gAcPoLB9rV5QQwUoZJQ6yYEx6MrH/tN4pR7pVsRM81Zp
PIsCFp/CbbTVd5msZSl44kCttRlMPdhiElvbJQahT6NqpqMbBnV9BDNz4DeBGj7l9jBcT29tLknY
nvpcDQ4TOK62g5yMt0NQa1tbzYnbUwDBDR1gDBQNEM80K+FhWsvegmU28dHMGnlxLpdun2VGtM2C
JD92sOFeFk6ll6R9iQK5SZwKTyTPmDUZWW+gcfY1Xrgm8MvMzG4PWW1KO5AVxcDjRqNUH9SvUTEk
myidCleZ2tHpTWN2okSHxS7kL7UcRJXTz2oBQOjxu0GD7jCnaZQ4w6zdBb0+YtYnG4Aw1KBP1EkN
SkPXRvnHaev2eysXofcX/nex/VzIB4iCFqCrSEkbpnkgqeSqleJeFrF6lRYiuDivjlRgDzc9lM38
1JLMURtELOE3SZJ386ALDMNakgeqjejVZnQ5aGX7qNp23NfRRJv/Ie26euW2te4vEqBCtVeV0bTT
m+0XwlW9d/76b9EXX86YR3d4kzwEAeLAe0jtxl3WQhkWWI71I0DYjuZj6rsRuK+CKmKfrx9u0xHZ
4JY3kVoAaE7wwPmsdEW9QH0HbTzHtDk2CYYersvgCcpHE3mXIXjZ1e3qNtfgG4ipYqgTixkr26XT
84BMINMftDXzAa0r+WqygwkuQqe1G9sKhI79N8uuAPctK5hvviYvrk6wfGpMy6R2cLHEBqs0/vql
MIH1Wyd+glTWTt3Jo6tsoGyrqgn9eL9MQeHNwu4LjK/xxiBnEcMWsZ/7GmgpVWCYXv9um4nnhShR
8as+tsYEiu+Wd07ztal+svn5H4hA6OckuyqYyAXVAK2GgjFOJAD9bEVlCViJjn1r2NfrUrYv7UKM
oAzA2+xow6AMvHKqnfsojwrA+SYnfS9Dvd6uSF3IEtSigjOuCxWyikN/W+3y6D/AwUMk+zzbz90L
SYIqlJre1vnE7SqyjoqXfefY72hGA3jJGyJZ/WLbM12IE9ShNCYQMudwtXqUgjeM7fNoAojKEsbY
p+F1k+sfbdO8LsQJzx6ix1OlphBHTO2O6ZiAGAgIp5rpbq71A8W+PknWf9BbwfDwX/ooNgVrRS/R
OCJY6yowjbqMfs1erx+Lf/4PztDhzUdUf7E0KNxi3ddKWVko4lfsdhlODMSKhXEeBltSntj0fxdy
hOsD1OqwaCn8RJs5fL1c7TxAXe+uH+a/GNb/n8YWkScn7Hl3FsVHKmcnPitd+WtUijgyilkPdSWe
7vPBYRE1ut7XSKnc2YBL9bpCayXK8hHpBy8JoOqbjgUePeCHClaXq1ZS2A0q6tkh3pdALF2S2etC
8HN6+W4cPOeRzZEG6GlZmXTrni8FC0ao9bEysgqQ51iNIYtxTpP5UXLJPAaLKnMpQlCZPM7xSDFQ
tuQMpEAo8ZdTc+IQyNke9bpIlwxHy04kaE7aqAkSFLRfzPY5g9kxSzZ8tOlKLk4kNpby1rZbvYcI
XqhDHwuM1n6zx27ekXeUxj2VDflKziS2lMZuNLEuh+mTadDv2yJ/nCtVBrK4meb8ZXG2KpS1AJqE
RLRGuERiPtd2iClzHxycno1iPSmexrr1i0WWW20mp0CQJGA0seG6hPwNmARO685IF8GbiXy/APsR
mB0SBQO4C3gJzJfruriZElyI4/d88ax0zLg1Y5DjBaaeAOQBB0TfgZSyV9WmgqgXcoSArTOTVXGH
hzkP2M4vC7jU9Efq21H7rAfrPpf1o7e/3fs1Cu5jNZD1Mvt3VsVZmDmrQH+Qk8xKzyV4CwWoZ71b
4lzqcXzFKtV+ArGbGWWPpg839SZLgmWfS/Ac/Uo1llEU/CutI4d0BG+dZwA/5Z6NdTKF13VjO7K9
36HgNxYlJ27P08VqfcOaj6eQGgtCP2ub7K8L2jLmC+X4QA9f1RVSAK6E9bM9gJZdxlgu0QZXsGQF
Gw0U80E8sRoOxn7Yz7sRzA+yBE5yYSLbOwhFGoCidxi06DWKfZjc0TzH1hOvNhLlQatqaUN/8+ZQ
bLPR+dUsvEv+NF801es01SCRmxX5xZsWmHVysRUd/zDCJgL1sWwl+iPLE6/xXcgUTIslRlkMCVwv
pwm2jbOChre9ayMrWHd6lwWGz4kDZGI379YFpwZmKHlBStD81qRdXS7IB2xKgdcRusvXJNkRU1Zm
vR6bQavz540uWNAHDyAiWR/SKPtegMnTvjFDXn/S9zr1ZY/OTQ/yHjrRxP9ToJWS1G7Z79AJ0kQ/
D9kpCUBFzimfduNJxq63+ci4lCeoTNaBsIjGuMjZT2/jPR+PMx7nnRZON/IxVKk0QVmqqoM1Y08M
XCg0Ihx4/mR5FGOTjY914+Dv+5HLo4nOeNVtlS4QNnxfyz4k1PmXAgQlBD1QTgsLAmyEFMRlFyQn
148gVQfB6TKrGFolgUV3wRJMB14u4rlhDQqH/yU33Aoo71dmifm+QyeqJQoCypATTzdvO/aF6Z+u
n2nLSV3KELxvrSaxwygy6rRKvjDVU/Cv6xIktwZs/D+NiNUq6AcdiJj9dfWyyRsAFAtmWr+oohVT
TelO9qFkFyf4CUYsd175sBHpv5VF4TXqHf3bCAfCG0hwDfEIalrAzGHocQkpsZCE9pBj7hyj9qfa
DCWXyCuR154lgmdoWYVZ6hrilsUN8kp5bh31kNrqF8byn23dvVKXndSy3bsqlRiW7AP+9iMXeajS
dyV4ASC7OKT7KvHKiE/rZrecHrpGpyiT9Tc2w9iFVv7+RRcSrVKf2NpBYh9qO8vPdnbmJ2Zk+yB7
RASLn5rpRqY0m7WkS6HCF11SkywF4lhQM0e7nca4P7Y5OsDWyrqbql1eCgPcsl2MWYex6L3VaIzv
kq/MTeHKVxbZY1k1OI1K0alSTtVhvk2PwKk7mpHhN2CLlh5420ywtIVSNGojruCSk8pM8kSHOyPR
2PokbCOwGc4eGECC34TAL52fBll0/Yxb6Z4GXirQ38CCdEfwBlk2jyBEQGtYPXI29W6/7qzd/zB7
xx3Xx6t8lyP4gERLeQ/4dyidQ53zqxyrU32o8aCRAT/+FwN5lyVoDs0KU60p1JWD4LDJK8Nl339n
Po+l5JsSSPMS/hdeO5zgDRY9a2K0mrnA9rVD1hw/OAEIr145MVS6A/OvLPTJJAq5QtllWb7wZLYP
k2f+aqtfFJQ/02cusYmUg+w19V+yk/dLFbTTxYzMkucY9rAaH+UDGjU7vpczd3vudeTk6TpPEK5d
qpBAVF3cWUaHkQEQD4fOqzbsjT2QGML61vKXHUNzGp819ctDfg8g/9A+DmDNNqL8XmH+0PlysrpN
+8T0MXr14FKzRMRC2rb22vElAbba+6E+pVjarwcJjMNmW157lyJWYQkF0nTL5475nB4Ic9rXFRBO
xW4AFkDw0/bVnV3snf9hjltyPBGliuZGl84lumHxMJ/pZH8G4t9dnLmSUavNz6qB3kgFBoypiiz1
iom+RzHAp8YW7w6jUvqLZfHOYd8TdfHaVguuOziZPEGNEhRoDQIstsBOy52bjWk0VHTXKnwMZdW8
JisCRrFseF3q1oC1g77OX8cUctNUzVht8W0I9bii2eL3L81d+0IyzwqcJyBJjWf3ODzkT/Ed+9zL
dqs3S9MX0sUa45yZ01Tn8LZt4jeHMqSHtfLbgFtq8UX2lOeW/8FQwW+gcuA+EJwJN9wOyzQ4Dspw
GPIMbZeUnrvoX4CH+ikFQagHvmFpxXsz/boQKdyuWTSqRXlCQiLnyDta887xkIpIyxTbseRdkmiO
6rJoKp01vC9cr9C98hZ8smAiUw/d6oMnSYm6CA3W68qzORqk6aYFVlcNdJ/isgPVa9WhFYo86tHU
8bZpzq73pURCEAM3OYUL6LzxTvNBxdo3ILKVdZ82g8u7eFF7mtTN1LWAeKv/pjfMizvpNO5mOnAh
Qnjn2KNpF6uOWmBRme4eUAC232W6+0AVsiT+WuPNsCtSjFU0roGRZEMZ6xCUCdRbgLYgm53d8nyY
pbE1PuQOsxFyIABua1pZ8d2SeA6SgpZ7Rrvx1Hb0n4wz4tQ6qDjQrkEdD6Z0kUhjfyXXdMAZBla+
AgWoWklICDW8MV+mf9LJ0FHrQgEItW7RKmunGVIghMJEzOI0q2rs2dqyv66o/8U63oUIdqiRQsf8
Cz7jgL297AcvVcfYqbAj+gnEovtSVqrezkLeTyWaYz2xuELwQKZ1xBjFPj26PouMY+xnYRxIs6wt
xdAupAlayoa5y5UW0pbdGprAUsxDGsRR9UvHVLUSmEH3IsvHN0UanHbXNm0QXwq6mM9YhMe0APxN
AZSZMVWiODcGrFTJkJw24+KFICEhn6fGZhb6pKDjLuag6Yd7p9LXfZ03+65Lm6AflL0SZ9I5WH6A
D9HiQi53Phcm4DakJQqvlPMZH8Aw/3be7aHzQKm4k2WtW5VQ7UIYv+0LYTbR8qrUTey5Kv0xjlG6
o8ObVbpAAbEk9rYdcy9kCSl5mo9lD25UHpOm8xiVEYvaA+/AxtIHx2bEvRAluJGEqtWqJVASFqth
6jrIYnovaW+rwfaV+eG6kW9GAwPFVss24Bt/Fwcu7tDtYi2rVkxa2E7udergLYmMV3Tbj1zIEL5T
zEC8qLPffoQPfmEnfk+fB1Ty1POALq/94/qRtt0IVqYcMGlz7yXIU6YlrguMImJ9ITZ3HTIk/pap
MlRQUG6NpE/7TWO7kCfoRg9M1tHNkA1yrvbleY7Gm/pmOhXfWDRi+6R/Xm6ttyKyXqS7E9tXeyFa
0JWVlnOcx38tTlq+tv/P4uT0yo8qXZzcdGAuFlBAkam7cGN/mlyiQIsGSjFr3rj+arxl8VON4eLr
H3BTJy+ECCmnpkxjW1vYlhrr2Fuyp9mVKP32TMWFBCGyWSy3LewE4PWJ2RtN8+PH3uv9MkISzfaq
/S0dwQjLN09lydf2B3uXLGZfhllqQ2byB9JX/RcfNer2fNRIw5Lm/9Qt2s42LwQKUW40Fs2pbDwW
lsLXnoYAlq57Y5QEbmgCuO2T89yFLKSn4ZZX1aEw0mW/zXT+4hcIQc9Qm0UxUNKD60T3A3N9cYQq
G3pyUklb2qnzaRldc3RM3QuG33SaYZU9yl08+gDuxUl83ggswaqdtX71VQ/YT3lDbktdL6UK5j+Y
nW0MFOpq96FVkbcmbb9eNwjZuQSrwyRERZUKEibF7FXPahnZr51r/5i0OZHYxqYs3B+xMItJiFh/
rlwFeNkx7hC19VBJXxpFizpNtmK2eWcXUoT8RF3UVcsnrOQMsx3Yrp/3huyZxf8KMRUBLd9fB+E/
4SKyjYZdqGyGiJbs8q+6n57KNcgxVNoHxS0vbU9H1EWD6YYTroPW1Y0mLArLqofbBzVRegVyt26L
q5FZ0/bEKlCgWCv9RBtvnnPJONxWFnTxvhGXqAxtIrGmw5etWl3u5wW9zArUtEnm6mdlXMPrqrjp
wC7EictUxKgap1UQcfqQV0P7iL05weI3r7wtXL3IHOa2Or6/3gT3pakTQGZd9NjXebBOepOrPgUr
ysHACoEk7GyFcd3F9pKNFBzFK0FhSqMcCrJWc1A4vRqyrnK+t2ti+mmWEmDEJuxNnzrjIW0SW6Kr
W0piqHgwGhhcsBxLCHhLNiUUO59zwHLzrKRkPyuSbv7W2QyVj1IR0DVhOf9PYzDXxF6NBSnROvan
tLXxwTTYeNsr+1m3zYBW8c6ciQz2a+vrGdyPgAgQlOfilc7qMGHtCoKGRcFSlvHUN+oL2iAyANYt
GwDbORj8DAI4F7GVM4I4oQBlF17eVv84giS1WQ61o93X46tE/bm+iV7FwLK2bur4h3wgtl3ImJJp
mAM3z55rZwH1gx0v7Fy43Qo0fCvbjVo5narRsVcvXwvlTJY2Oa2KOzKJKW4e+ndVTke92hE9dZwR
pjR1g5/SPKTzesyqHwr4QZpZNjTEw8uHMxPTxJKmATACk3/lC09azSznfzQHGrMdgGHabqiaXXts
1aW+UQvD8NLW7KN/ctMXUgWVXRTMvAIsBIEodu+KMTs5qx0mbkmCpbWeTSvxsbrzHUsxFHwy/duU
AuNL8hM21ZegV2ejSkfU37nVxcHHdOh7bKzgJyBZ8lgSsgArnUfDPX1XXa8/zHcNBnzSXuIONsvL
GFkmGsroBmaphYxp1JdpnUuEruxsPST36b67K79Y96CBuVMezGPFvDxQArAO38tgfnji++FTm6aD
TXYQYtoiiEaSsiwZRpSwSBTvqx2fD0PPKZLVQTY16kKM4GpbnpNaM7o/rHrI0P/Rb0jLzqwpTtkk
2y/ffLpDb/86k6C+VgUg3GWF+gJw7gwYrMi+5SsS7b2+l2ag/Mtcuz9BaUFaybS6xf3x5mS8J7yc
HOiH8qAH3Y3sFjfVk1OboIyMwKHyDOhCPbV4MsjSjNhrrm/65EkpooZIkgtjK4sClMtfMoQvhdlR
dXVHBI4ODavpOfHrB/dUBFhqAg1a9pbe1P7ilXuUrpFX8TdTFykBL/eAobq4GWY/e1FP9oj9Luk6
yvbxLQ2Lx1jLxO7Cn8eflKR0wHGIou6Z7eZbzUsAbKa8Wh7ec6gY0rCSP/U3ZQLlAbHa5d6fv3Uu
rlxJKPjzQBcbUIuOQQcysDuVpkXiz6U19QEY6IGybBI1i6rOVf3CTBusHKrTTH3TqIA3kNZqEepr
rxpeVTblN1OnqSTWbw50ENVAnLdQ/nDFkfCOJbXuNPiRMXYo++6HQ7BHCndZW8eMnKmreK6ChZox
9teZRWmt7FVQk+iJrMLKP4BoDJe/Q3BjRj7gITG2SDOUqo1sp3OgqXX2ct1Lb/kSgn1ClFMNRMHf
0CAXnyRfmWKoDLE/HfUgie/H8lup5pFbf5srCdLj9s2+yxIDQowR06GeIKsP11+8czvXjzRog+y2
8zqEoYfCLyTBYPMSDSQ1FmIhloIFjSOGliXGwKZAUa2j67r3KdVloXYrk0DehM6FYWL1WNzccTLW
rcDjQZoWaDulP+CRHs5LtHZhFyZ7FRg8nX3G9jMaueH1j7d5ugvJQiFGNwEuRhJcaOu6XlOerEQ2
CvkbB+ODFv4l4sMij1aNbm2sOJx1wwCd0mOH0bMBNREQH82vECOfX8BlBBaLXYl9Q45EmuG/Y2g9
e0mfptyzXIxpdoi4MTCmJU+O3+zSH36cibch9r2xIyrG24LoyVgv+HF8hFhHJ7loguKbc5i85NUE
szufoBkws//j+rVvxkRyIZd/lwujUZJWHSoTmY2xEqw61H0aZsx6xVAAxksy46eWW/7o2vGRaQkI
7SsHeWUrnTzbSqYvfwX3the/QqfWNAwTTq8e+dn7F0xgeSUGPPWTDKRnU8UvDiwEZqsf2oUYSJYX
ZfXUChvkdecD+Sqknax8uTnbdnks7rEujjUU9ZTBnvhjK4tyskYLne8TQ+VMI4CCyGrmpYn6ko1s
8EbFlAFUb8UonjejSOs6Bvk9enMhvl/UrGlGBR7DyFHFoS9q3p6K1ZY4w20xjovSBrIDRxyYValW
63XOfeFk+wAPflRHJZhy9f66qm6KsfBihY+3sGkkvI2ntKvTxcVlpsUvUryCTcvr1eDvy0D6xJHj
DF21xEQqpX2aLAkyRJdau2GIb9dC36lxLmkibTm7SzGC0Wkz1vvWHslhY/YovRrtd0cdZN2ILUW/
FCLYVD432jyXENJWqWc5rUecV8t47TSZoM1K0KUkwaSAdLwqio5ba8MxxEyjHmLpx1O+mlHTw4Em
R9no3/b92aqh4XXigLHyT7ty9M6oLCA9ANe28TLrRkM97Z8owrsEwXJrk2DYFPCqAYqjr3NXBWM7
Hm3WHa6LkR1E0Ok4VZxxAmdG0GeJp2Hl3atNW8Z8+KHkw8kC34kEbOEsnbn+P069ckc6cuyw09ZU
p3hC5ANHuyVLjj4oniBPOFQBui6raoCGXuoNyM0TX11uVe2+t11JuvLBIwiChJyhq92cjQMA3nlS
20/YnwBBGMtHSeIlESPCVbQNJ3niFK8rls4zAhYGp/STWFZ1lIkRCpzNrLsLwaR0QIxdSVbfzGwv
6yVgkh8U7s8rE+eA9UGnhe6AjqNuvk1249GZSixH8vXFbU1tnJQFmHHgXyDF49LMt8Qxfxl54jMV
+dZ185FdmeBH1QK04i6FLHvR/HkqgbFBPG39u/FNuDP+Ky7CaAZC9tTk+qzGZWRadzSrd3H8cv0o
sg8jurQSjNJshJLF9uSNSDUbqZ+W3ZbgB9x1UZyWLeBQMrD+oZuRNjxWqf4vrUWwftce+8R08E2m
PgHc+Il1TTCaX6/fluwoguXba7pgHAm3VQGSrlcee/frPP/tWvKf313cweRQgXXW4CSxe5tYzK9Y
5VWYdLSn5+unkZiMuIvZzWOvxMAwwpRc7a2m65n9t07bq4oMeUdybWI5sVIVN20AvRwMoFuYjU8t
iIp7R8bAIpPCK0kX9hIbdb7aK6T0zm2c1n4MIKFE9hqWCRFMvzAxtFVxDZittxHN6sy4qansvrhF
/PEoEzSA/4iLk6xJ08e5ig8DEBJvcrHdNsVeqbKgwjR+L6mwyYQJHkDDQuzUljgRaTvshfVHYmPd
xbS9omLAQ5QBFGxeIHpNmoXCkG06wtmynvb2kOErLSTxsdbgL7riJVjbuq7bMjHCqSaqJBlq5+BH
twksCMgYGfWI+uO6lM27uziM4NoAur+g2c61AUxMaqV4NfmhWcC2U4+GJZls37TWC1mCgxsrmw5o
E+BE7t1oqmGjvBH9G/DGJDf38WnOte9CkODk8hptXILIFhggSurKlyHG+ZxzESugM088t13RcXqq
qpecEYkT30wZ0UIzddsyLewN/an4lTn3KS4VKVx21BfsWrL7Oat90741lNJng7q7/v0+PiF+n/Vd
oKCNSaomg8oFYhQag1pYwgoVTLKXOh+99pPQlSX421/xXaCglwuhmMt0wV1bqbmf5UBN6X8ZbPSa
+m+/KYWjCbrZ9jnWwXn6iMmYnZF9itcM4xT/KOxefDFBK4eW0hpNViSpZQ60rty32/t07iU6Kbs1
QSWnvp1UC50NjFC/lOmDA2ZzvX2YV1kuLJEjht52nZRqXiEnM39aSX80ekCpLomng5X1uuZt+6e/
9ECMvaY91iuxYGSZqXtzfp9R8NbGkgySm8uHOPL+ccS4u1hjo7EOQjAOHiWqflPq7T/ySu/nEIJu
pa2zyxpoWaUP/mR1PnG+9tUXG6Rx1y9MdhbBNdBRHUvmQhBoQG4UnR0th0TXRci+vuAMLPSw8TCG
bdqG7rVaCWbHt3l0fMV8+3eCBCcwF2a8qhPO0i25T93VZ27tzUDc0kDHc12UTM8EL2B3dTdgvhZR
Iz2XKMas+i1oiCXKLLs4wQkszlS3qg49i/vvplX4ivNUWy9lKYMQk4QHV3ADdakWQKiCs2nJJ9U4
apXlW91tAipi0hxiUwuv3931Y6HH+Wc0crUZO0BoFQdsfmPVl4SOXts8E5IH1+V87Or84aoRw/8U
1NdWnqVOAfcG7JB2+doegR0fJrcm89PirHuqF/99FA9Bpv6nTJ0ZtI0p7jJF2qeBqn2gABJLj1P1
rzyEJtY2jUUFuqkBQQXmPvv0uwvW2X54SjH8ef0ar6u6Js76mHWfpWqFBCnOIcgCK0blL82/PI3g
IxaKQpnByf2chPhKcVfMrw4DNGD7eP0wMt0TXMQymSSfdPiiaX5ayQNj38z2h6pKpHDr/+8B4sM0
tau4RTwRxLu+/lG7qtfHT3ryMlnEaxH1/t2JBCdRqEDMGyvIooXrk2oAgi31TBRo6vn1uiSZIghu
YinstJ5z3N1aYLs9K/xp+Fq39r+KFpo4SD3bc9rrJvS6X4Gh+FhMCV7oX0sptrnkNGIzndYjuIJW
bqjNbUedXW8l4FGWdSkl+ibOcjVTFbsMwwzBqn9OFdUrnbtmxS6g83D92/C7v6JxvxPyi6ftaM1l
ij4k7CdufSVuzhnjE/DqvlGcL0457dNexejKUkh8rOx8Qvpg94CGtvi7fTUmr8CwxkrDRbmv3X8Z
NMRJwGZ0+8JqcJGYTQsr9dHqsrChZ9JLejkfm3x/OvDfnd2LmyzdKs1tLkhXeh/Q4CEzsx2ph5NK
0DqejMe1BacBXXdjP0tKBvyyrn1EIanIGNiU1ZKrJLb1u/WsuLLejuxzCc5iaQdAoGg4XM/2Cvul
DC9TnoIa+F/asOApVL1JWosnYpV7o5ivdv9r0m6a+Nd1nZccRpygAMQ1Jk9j6Pw4nuGbfJBjAf3/
U9o8XZcj8RS/WXIuNKJymJWimQ/su7zxi3TZEeOHYhaH61K2T2NhvZ6TwWAg5M/EYckV5iYd7iwe
cZTy2VKiMS8Cvf1H3+ZdjvCymIgx5a0JOdPahH17xtvFY6PtJ7ls+pmr60d1fpck+AZmK0VHQdEQ
FOsJg0ueAwzEpnjBho6nLkziiLY/0rsw/ucXHyktJ8UGVAn8Q6WFhvt5sqnPMhkc3aYUjHlhllt1
LE0Ee1kVq6k0nnQtPf1c9PTQZ8aDJi3mberChRjBTId61pqp446AHSZT8zMgHSxYGMyHf6LaF4IE
Q6VgOSNsTHiTijSoaExBaaEPmxrV7rp2X784Xcz5FScBF8ACgnptAEN0hq185VbtS4kSuL+T0Q86
934gRziQagMXB+SkmEtUmA1aqHGJP+vDV82xn2K1KrD232VDZBnZMnkcs/5Xggj9ySy70Q6Lbsw+
Z46dfKYUo3WxCbBDD9N+7nCaLXc4M8VVDObZtlPdpO2YPjMsLazEttJgamPUJqsMmBVem1Tp5LfA
0Ni7Tmb8iMEo1+xmN6nqoCNLGWllov8sK1P9kS+lDsIHJxtQGMP6/nmskvI8KKt5Qi0/pmdDL3P2
ya6X8dXNkvw2cZsVTAXVCqYCw22VaUfcrNHPa1Ytt3kLOp4TNtX7w9Cv+Xlwl/Y4D64ZODmsgWa2
NoMJXBsftQpcj6G70vi8mg17sbV6mr2kZkbrLUBnzTxnInMcWhP70uW19a1NWGIHGp1aoNUoill5
TQL+yFCb66HwrCbFdgUhlRV760hLPWjdHHTTHRuxOmIaabXrNUcB+lSTmXbYdxV1vTS1zdmPC5ud
So3P0oDHOfML0I0dR8Nln/UVfcdomjM7qkbmgAljHbTQMRh24nOeX1TOMr/FIIgZ0CN0HACIdwOY
UnH9IDyol/oh7d3O9TEDy5i35hNrvbifFU8p6+qpiuPsrcb/m/kGlrd733Sn9hk9zk9lnU5Hp2PN
cXWGoTw644ICrZutnhNnoB3DxwrqpQBOkB0PYCweFOo7Zo8pQUAhHKZYiQMbaARhAoMFhQm6voOl
Z3tmdUBNMaA/Gumqo6KDz8RIAKKpGGZzyJ0J7EIIAdQHaV/v98uUYKJpzgOtSQA7UvdFHBBVte6c
1hxvlr7Kghj8HOgqkz5gSYExK6JbXu5S+tazxPTste+ewcxRP5lT/JQ0zi+bNtpxpPPoudlyHKyu
AtFG9VWph/60AnjSA138z97VvjQzO+qZqu/X1XKoZ8Xs55RNv1q3/JEzFdDc0zxlNzW4ym/bwh5H
v5uTyYups4ZUT9uQ0iw+J6tq7VX8pp0da/U+d+szEPKwiLKaa3FLMR3/qZhBY1Shro9TKvpohCpt
6c8VUNlAIWCGFbTUMT65RqvcEpb3v7DQ4hxqIE0AbjRv6k8d7dywbTI1xoxb7vbe6Ix0T5uuu1OL
AaRW4EreMzy4DFUfAj3HsFarjbgaI+8iUmBsyylS1ADsvPnSDXmzWzpSfutbFocuyqJeitwCEAJY
8QhZ4czMr9WuDedibk+2uRgnMiy1hwH0fNdYdeXnXa8ek4QOPytzAq9CoZkAukxY51ulk/9gOmyn
y8rC6wm4drW4wHpFbOkcs90GnZHTBGU9N0d3tBufasXoW0VqfqsNuniLSidfVUYbKAZ6ktaB2tbE
s7Kmvq8r6tyVWtXe6E7ef4H2tDt7cZYDAethMJKixAZskxr+QvMKlGJucRz6uN6hq1+DubkeQFUU
F4uXmEW8S2wyg7vF7X4uJJ6fMPhxi3WY+EDc+BnkEQVWaevBfE4z2p/duc0iO0u0O3NWvsXQ392A
FZoQExy17ZtO0dWekboGOIlGt8Qqf17trRhAQl5szdjiTEvgjhbxT5MqmNJU1+otMeeqPbhW1Ydm
M/1YM1hapXdY5eOMow3MstAI2FxJxUDPaaGlYNAhTDQM/lFF/5K26UvXkHJHshImAxvBJDaM3qEj
qs1VPQZujJVgrddUfxjwCFMszJiQebT8tcO3yZX5F/jBKfLhycKKpMaq/QjvuMvyddgBwbcOjbnC
JCnwPn3gV9d74GTGEa45DksXFJMUyyxRVcAfNXjjheqgfkuS0Vz9tKlAm2iNvwhadPu1WutHw13r
Y6wlAAFT+v7gutp4RAaDacwyhfcd7NhrwTjsx3Zqhro2KMGAdGRnTqp5inu4dH3AcKs5OmvirbNm
gVO3Yd2PVeWlBi0dv4/NoIQrmQpPcRr3SLPpxXWSCf1V5VfWZE81EPIicGVw7VC1vamOQFsGi/Kj
y77S0QXAxLq04QRMF18BH324LkAPBKBLslMU98VxqzLzG7dbfEMDd89AipoGhZVjeYiOwG5b49Xv
8xI6YBcUg8dVU++AsA/UJqL238mQw2M04PqyAjtDj2+ZMyykLKBd2SmkMn29inGBTcpOI2P6K7Za
7HOqTn3Yx9mw7hbgRL5iYjy/hX63eBKO88OQ2dhMoNR+xQAWRXCvxze1SpzRi9MZ4yq6PaCq6UyG
NzQkfVh1yPAwlJPsU50+zko5AWfa+GmZwNakvbH6eUGaHWX9dDKp5QYJwNFzP+1yCjyFVE8P4IbL
dylrjR1phxT3Rdsnw8GJi6V+rgum7rFUP+6bHhSkxByX0Oom5cD5Q45T6w43rpaSsz2UwwNtxqfW
GYdT1RjxXTtResPMRjvosVscqkV5muKa7YcOIdjpsjQC/1eyq6xev5kLTTkllVbfODPgkRdin9uu
76K1B/vYsoIqjvZzulcsxuA/9HkHeBKwTlnt9yrL52jAXlBU1vDHa1VEYDpwQqVXTxS559ugZm6o
q3H6WZ3n9cZpW3ZLZtr8bJSmPTUt60uvasbqNKQtQOxWa3mcNWc6uamm7yY7Bs4b0zPPtMYFC11k
/T/Svmw5bh3Z9ocuIzgTeOVYVRpKljVYfmHY2jLneebXnwXve7YoiF3Y7fPS3RHuUBbARCKRmWst
W4UK+E2SVMaK0NhLvtKOIBKfrPUQN2rklVlHHQ1AWyS9Ew5YDklH6IEdmgGnIluAgwNfDvQWM9r4
stUit1vW1fTaHE2ryFhaO6rC2F6p/Car4/CdGIPyKx2K5BQnPfUR3qXnLouMBqAWalen5baJY0cz
WmfWj5Z1MIf0rIVBZrUvMnbWi1SKa8fqAIIr4goJj65BRsoamtHuGj07RUNjXmMcGOhwtFyD2izm
q17pjWPS1/FXWqvtadZUqGo3BZJdA5paJo6lE5G2OVitimQxXNsbiAGrP2GjejTbOAfgrzKvlDjL
rwfF+CuaaejOavbdSGh9HipE8nxEazPX4jIIVQS5BqDdIOoW7Qya9PkqptkvMHmFwCwM1nCcUVk/
rq28Hpq2zgNVx9QG7VvTxgyPep0MaXcAUCxScCAsA5EG8MqmB+uXvJj6FQD3eKflsfUjWaTly6rQ
yakiYnqZmVd+S8fhNjSi0tEzTcPwRBb5mQamESs1e9dCAdxJTGO6k41Sh2BSPN8bspS7lpVERzU1
tdCWq1r1FjQgA6Moc8lGAau+DdNSOsmm3p2MYtRtKVv0c2fNmY1cWHeMkCZfa7UJb8s8an/UXSid
JbMwDNuUMIXQEqJ6ndQgsAMSe45BqO0aYIJ+6XLAZfSRqo6ZmYatqf3bOozke2OuKnQjBxoMg64f
GjWZf9Qh+C9ki4C3L5smwxlWXIL2KqEwYxtUrb0omRd8T6PzdWmevFoDasgph6m/78ky2bLcawlG
Fkr1ttUlANOjRWfD6WMWRTYkynJvxcIzOwEk2auhE44LKVIRaTVVeekjE2FRS2JyNJkcHi7yqnwC
n+KrokhpsKYaFBER5+0obw5D3JayPWpycyoqA4k7jVNgVgfo2PX9Oj01rba4kxLVSG3n8mxB4/G6
y/TR0frcOplJhaGxiqa3jWxUtr4W61fLQE1XMnrWba76n7piRUBUZLPlm6XSe10X4doxkO9XqpVf
d1UiBw2guz/NeQR5QVMi5EMUbrlajGn2weaJG70d8mtpldPoFgpQ5dUIbdPFXlccJX+oECfyKJHv
VDVUj7h/RhxFtcntaRxBoIp57qV2CnVYJw9PueSlqroudUw69MiWZhlIijE3bzKIwp0XqYu/Gc3C
+v6Y0LfTefo2KXn4Niep5HVa31/lWqL9yJIOQzFVjkmE1qo9qdY6twP09DjJFI5a4619VcVW5cvJ
VL2ktR7amZFdj4OCLwbKVdtakT6XC+ATS9ogxyCjo2Ouw0GkJmeseLIXor/0AC5dwSdREl2pAf6P
qCeao04zVogBntbLCGpVHh4axrdoHAvZ7bVUg7AiJjiHQouvaGcBnJFj7j5PltHNunJ6pVJj4XWm
h5GGU7y0LqQy28butb761siWdJbhBb1bY3LGTaui/VFWGT2AkKH+STSkN3hUVoDYd/lN2PcWNm/p
7ErKEEXSJMXxb6B0NvZZe7VGa3mlZFljx20tsytmuh7q6vugzI91En+TyUAO4aQZTmpUwz0tK0gv
q9b8c02N/qUIK3LflOPihKCSwVufPdViJKAI6zqQafrQoJldLz+s2DLvQV2pOmqWz04Grc70bHRk
/GINUXXI8R5zJZLGXpRlMvSa1jU/mBLwgn6vyqA0wXCl6lsTsXzQb4dGoA4G+KGy6YqEFQhdVTVy
1RZSnni7YfTPKeJQM5Ey98NtMubDY5OnRWZrkzqcFA2ZwzAD7+yYcgGK+JLWX9txbhGK8wicRnnV
3zZaGF61RhPbUoL/O1gKMKCYKbX2XZtjghCaQoIzTn7RrJvWQ0Ks9YxLO78ZUrwAlVoCkhEt3AOU
CmscA106x6mUEachIF6cSZaA1YcMKpLerj3X80iDOCH6X3JGCaK+sej3EQLhNR3AZGBXHXJWhSQQ
Gy1DxCUzkd140cFaNcirLQ/W3DgLLdbChnZR6GmAUDuWFY8/5ZFAh7ep6DP4arqf1MT0c9hlf8VF
/apA5OOWxmH4pazwuKpD0nhUKlHyNJLEzJFGQ1k0XdbnsgnN9VSMXamkbtFMtEV7VemzEmek6SCf
+LOPiWak9xAKXaHEqDYdBGzf8jlUMTz+/3K8beQhNXXQg2jlXb2s5BBBWvKtzUCL1dUjy8dzchtX
bRYMUhNfV4V0lYxR5iXLbH6BRlMfgGJE9U1cnodVS9Nrues1L1JAmxkhM3ixwhKKgHVeR5XTYvJf
NDOhsCrShSoTP8+CQDir/dJh7JokZ7kvnEmug6YvIJeDnbDlTDqZkXbTU+UunYufkgKkl0T6IM+k
w5rmeDnqvlE3XppoT3VRumZDHv8v9TaFn4OxkOtpNetuSVDLaCyKuHgccQwuWxHVKbmadT9WQHqV
qOrpy6GdEOj0G6I0DmTX/qTJ+V7Wo1zROpzLuuwlGNJw29LpFo0LZSlspfv+f1sQV7LOpzEkVgU7
VfGrSN4qEntTjTdMtQgqlfttps2KuHr13BRZm5esxGt03sggZBNKYvZ6S+EONmqlNuZ/BLt4uQir
UPY5NzXyNm5BVR5FqF4vYX+vgCvQB2dydNep5NflfWT7xB8QE4zLugaZTqrycOoE1GnGEKK2QJc3
3fiJPE7gefsGCHSYDahImTzXKmwn1UJKiHOCTUEbK0hhCJpxe5sFwTtI3ulg+JH5gVqUHNfCVLAE
kuPBVy82LX6EpcAN9g7Q1gj3RSrT7AeLAvfWpZMzWHis5F9VBNtZqfzLX+R3g5T/JFtTXHPRImM8
G520uqMfHcZzdbNodprbsl96yyF1sl+oXYjlAFgEuGSV62Qss0HXIscQ5uivvuolKODa6rH3dF8+
dM/Fs2CR++YIpXA7VAP5dntHJAUVm3AF7HbyGPRXQlkTLEY6mD+7XqwUtGcPhLDgi4aQNNhaubhk
zdToqYkXLaP9ZhjkpnIYYUJzNK8G2f6viTHRm96aY6dic4Bxw9RDtESyW7BXxtpQlNHqgKhVYk+N
99/upY5FQdUXbCWG9nkvZ72lmP0BXeXfNKorakQO+gW+Bn8xDMd4uGzv01HgzHFbifd61agERJwt
fVya5VRE96mMvDTWBGfu0+XNDIE12ARpML4c7yNGhFUNDdYVdSDnGzJ7kUqnU19B8OGo7Y1On+pR
NBC9uzgLnV2IMhsUDOofP1wUR2soYV7QBc7hsY0y5HydedALdHobdEX/YCc3xrigsjZh3GkSdlJK
VcVv1+47MJeDq86dWxaVoJ3MDvCHA/57N99XxoUVw5jNUR2SxZXGb/1wl2Dytn0uqYcqAXJqRRDF
2F+7ZI0LJ22mN+hZ5rAGnXa3WzrVRo3nGjVHFFAQzZY4FMCUf7vDJZNcRxEEWwUkXeEuDMnfPzB5
3ME3Tosr20iNBdYE6+MTS/DblvKaoGyAwmiTv1Lrh0ZO66i7uiQE6X+KXR+/HJ8i0kE1pbnAwkD4
9kOHKsOrboevKfguxFORnwEBnDH2YzaRS+7XOqImFrYgMOuOgr6qL3l4D0OKtwbRDJo0L5dPAYuF
n74bUcFsD8YU8okZLVJ0VDCBj3OnZP05UukJPSPBQduNJBsTnO/TZtKNosYO6gGTD8kCLdB9sQTj
p0yE7d3GDOf0c1OPlORYSdlWVqANqbtYTXyMLVkU8nfdb2OJ83U9QnUJAiWgsfb763h0hnu0cnJX
8gAvc+cn2a1PXefiHSwkjvr8pPq4SD5jnOtyLGd9AXl+kB/76+Z2QsHS1lF1snM/hEJI+IqWXEqd
6dze5DfKnxy895Xr3KjwpK2WsY4wv1TKoc7089TOp6oE5FGlz0kt/bzsnJ9Hk9lykRhDZ9CEiLjK
XQi9hmqEoSKGJT/aa6iiJIcMMkW6vbymt6vX39dBKPi4e+eBWcPgioaE1uTuV2upopjOeMjMc4r6
bVw6tYnar2Bd7K/wp44olJrEAimHynM3Jc2Mps+Kc64Hhk+vmLx35y7u4CpM3M35A+FfE2dbB02W
CqYolXNYBdMAY5XUC9Cpkq9VaGMmq2ggkH36T0tCi9gyQaVtaDxRRVVgO7swQ8CH1lLxPXZ7kIwp
znojJrrdO39MjpfxxmAQTOe+UYemvNImDehMB+u2KsvXuCW/0EFUbEsuoJEmYhT5jEmDG24NMqfZ
hOW+kzGBwg78wjSXXMWOTuoRAxeg2DKOl11jL4ptTXEeP9ECZVR2A6xzazctph2Gxg+FMmsMPPDp
axky6Evg4yCH47aQFT7CMGIhDMJcmH5dYk8air5Do57Kh2kEbB0VPNK+UcxmOPMoT2gfqUv+fHm1
u2kDJsQw6aRrRLb44cRJo5Gm6CDMb12TqYdCttSVvoNfzC5A/fMHbKqMXhR20AQDPz53vdJl6FcF
pW83UoIwetbjH0IFoN34YeFJr2uAPkEj56OrSFWu61PO8vP5eZAA5FH/a0wNc8aNBc4ZTYxSpZpB
cAVknZ2114S+qcV/zTHAjGz8gzMymKshrbWG7H+qAqshXoghrkZERL6X72+tcM5eNyb6+Cs2y1zQ
WyZojMhWkISSo0WHy462+1k26+GSfUxhoTcqITlY4vg7sMxnJVsEQX0vzSGGrqmMaVHDffXxy2vz
GBmFhRQfrQvczVo53kDED82+XgHgvAZTPaa+oPybSS0ak3MjQlzuJo/bH8B59zxrKzrLFmRnrhU/
RgsSvP9MxbCJA1h1J/G7fu9Vs7XIOXultsucVUgHOq89xsHsF/cKhLwkBy3Nr70nu+YVBOnAqy5E
CbO1fI5f75vN+Wcm61NsLlhr3B5x1h5qP/ISh2S+gSkXu4fS/J/4z7s9zlNDecZUYI3IUfRtQOTh
bi7Qgrts43Ox8/ehezfCOelUNRoY9iQcBwsTi3p9GofBp9Y3IzPRorCcRYWkV+blBlI8gWn2pS7t
J5ejT1qx5jLoJEFmtEIOBm0oSPRSp/PZLdfe/AEdGQLxP2H/905sLtQUXY6F1BMkI4zeiXEy0vFc
GLEzp4Ly5G6qsDHEHUpkyhMqDRQqU8r00K5Ljam8LHLRE8FAYx1Bbq4XcM3sXuAbi9wpNDCKSaYK
MQ0zgvf1+Es2mrvOEBjZDZwbI9zBKySTZv0CT4HKzvdppdC5XdZTOxmdXUy6ICXZjZ0bY9xZa5Dj
DxHa+CBpAQpe0ewI2lwC/2O78sn/Nja484Xx4lDDpCt7Uml+6SpXoUsdcm6O+oG6s+AV87nIyw7a
xhp30GQMHMtpzISWUKwYw0c0R6FajtmT7lAXv2lcYwzo2X9ACPrBLHfIDLnI/76EpKH0GiQHmug1
L8qnflMrbw5Wly5WKmnIp/RgeqqxrN4GIewvFUWYSCghJXIM7llhZX0BWlq4uiyF3U0J7td6aqiI
znU3NG3yHc415ExeamphSb27GvfxS+eA/zno3Lp5Wr0CRNCiz7QbMzYGOe8wGg3a2x18sVR/yXoa
DHQFtODBLEeHxrp72fN395CAyNtUIdwBonYua0iVNkZtEIOEYe9KmMgDl4dz2cS+U2xscH5H+1CJ
jFKdXe1Mz8lB+a0I0mDoCoLYpSNKsvdEPvEse18SV4gpp4osxYBcK8599lzqHO0Qf2XcluMvUMv5
zTX7brEn+m77zzSoihkqqOmpymdgKYaDZPVv58/vCm88vGZH1dcPkVjOeDdebUzxUb5q1UKuoRvF
iMIlcKb6BJq4xI6vqgGihaKOxq5Lbsxx8R6z1pDzCE3Eew2xd8GnnFbwT+fVV9lUbcwCPApcZt8t
37eS/fsmjvRWHZZthkdG58mOVNkqsskEpIbua3FUPEzciNeo7h50gvcZYQIb4Lz8aDNMilXLCRap
B0zWs7nBbI15Vz8XQQc93gjUKK1HTxhHHYPMh4KhZUM75V8I9uxerpvfwa091AqVSOxt3HlhQG4W
pz+CHLdyhtTuK5Q1THu5bgOjPwsP6u6rnKKZqqMohAYIH1BXrcWAbYOTcwyD6lQ5hTP49W0vriPu
7jWFmoGsgFkZ7KIf95rIZbo2KRKwzsN+o3hZOWnoJpI9o2bD6hrFf90oZnfuxiIXxjFgUmZpiBel
Xjwn40NkPsWaqAa1++U2NrhgCrqycsxBKOjG4U19rP1j5WBMcbDt7FiiMARWztTD4JIjOCz7m4l2
KsjYUQBTuc2cKUadelbEmBzFTzDA6MwHzPQmeHtZv9hmLiKTbLP4dAk07HgqwFcgzsCF2I5gFrDF
pJlrkg7Tf7V6AyJSJ15UYelrb21bS5xLSgz200C8GC5ZHs2T5te+csXelaD3RUgXPrQur+wT60UZ
DtIczRC/tdpGdeSpRJQbJ4d1cy9/NfZRPm0hJIkABwJ5Oqi/P54AiHrIxprDHzMDuAtMys8Ad2IW
qhfY2X2W040hzjsgw1RNjRSxWm90SAwbzX23/sVI+jGXij64UHNp7xRsDXInbbLGbJ16xO6+HlLH
iHTj1BdW3XklBrSBZoom/cuf7CXcHyVtTaUaZ3GEl9Y6k/RVDV+ZQSKC/3nZwu7dTjGL878muKNd
AbGojBiSdyFjEQbGITw+63aJ0GgJXjt7Vy1F7Q5FUdwBqOB99ItlHGKtVvHaKTCqKMUYciU6hNjn
FgOXAPbAFy+vbNcPN/a4hYW6LEFjDO6hzl5nfp3SH5f//q43bP4+l/wB+RJGq4xsDLPUoNsGuVh+
1ardXS9sqO92a7Zbx0UlUzNTw2hwqbTu5KEiHwzRKXNmB6PWAfYuKW0AS0WOsZeJUY3R+aGxoVs8
zy+0jFFmTeEY8in/qzrFLusPgbnmpTxhwlfwsXaj08YYt0L0nfusa1Amgdjy4iEHUzw11IMmGkUY
3f2wgR4H5nM0EzVwrnJBJPQ6LVa5wA2d2LnujEcmCNx7aX4wEDrEQn57ujuYCNN+qynJisE/HvsZ
LCmALrKXlhmUDxlYHyHLDf3xl1drdBcf4AEn/jJphy8iamt2i3wKxhvL3C2jxZCry3KorOtBf2S6
Oy1Gn9TDn1TxNgvkuw0KiB+BTEJwwgRu5A1jaALsJogf+0uxZApVFnTU+XmBPi4lQ4n+/1K6gEkI
QUPiIOKO+P1bP2/Zux3uBVKYi9po2e+PhVEB7RTe4L881piSHgFRsYDacYhfPEDAzdcmoHKFY1a7
ZRSqv/8E7gqt0W7vYvYIKhab9fZLvwiK1HtdfHbiqStd/5mCKJz03Sh3nZK+7CcC3WpXAjYyhrBl
DujMPKg2ScYEqLI4jo9aairXoDeMg2gx2+tarYE2jrImSNXupbA6kYzH7pN3+6O4SyMckaTkbJao
d0mwuqi8IwV1AWkqogMIc+j35oindhDPwDMdNNGAxX+IFe97wt0hXdn2hFB8iCl51jBUF7A+eX8Y
04NavCy+7KJm7V2+VnavLUOjFiZHFBOR9+M1OfVRawGgP7thnQZKY5wXMGvZl23sr2tjhNvWXk2V
upVxXv9+pSQeIGP3CW4UNqhopuJMngXVT4dqY5DbyLFJgAUfkDqlUyudkkmqAWxWEZJaQACynK5u
DVoDR5mr7MS6qicthr5ATGkhyKh2L5rND+Fu7UmKotpkItg9VZNzhofVKYwn5UBCUyQQtvMlcXlS
zFhgTBj/wR6lm6d+WeiDPC8g/Yf4/GPYF4/12+XPuLOWDwa4mywBraBhlBXqx9G31vqSJfd6/u2y
iT1PAQ4CdDA65BoVFH8+LmLJ61E3O0QFNtFa3zGNbfnutTrGV0zW13r4E3OQyJR1BY1e6Ep+NNeM
plZEYMrGeZ+IAzwGZPEwsmt47KSTq3RwRXnO7lfaWOQ2kcTTlNNmZcKL4GEfPWPMvD9YlEaBHTU1
pBYWT+mUpAqBchaTZfBIEAaFF3kGsL8eDSDZ9ZP+0ZJMZPQodhBsJE92QrvRGDG0godkaPwawaww
tMAAX17UTjYPLCwU3ChkMUHKx4Up9Oyg71VgTejNYmwVqDqUWJu2cdXhawnI0WVre56OChzTTwVV
CgaXPrqFrA7pXI4JlCKjxtVTgNscIxNNHO8uaWOEu3UnrVvmypgwaVbnkivLjYb7F5y3M4ALbq8O
ud+Fk395YXslZIBc31fG7aMKz5shE8OEEeM70NMc6ufOlZHZxKdJOKYhtMb2eROSIgn4vfpva8Vt
6c+H8bQ6LPtkepOinH43dmzXxgX9HJhbQAJ/r216YtZ0F5rgjuyyrgk9isrU7I3A3TEWAHUyXspQ
L4OQ3sfFrVFZ53PSQlVT0YKyOQ/SX1X/rSMEQPjQGetKkJDupWlbg7ySR6dlZdvpM85AUb+Nkunh
Me0UkKYFk1FD7SmqMKE7qJD3JQGpAdgMDeUQjmUgF8WdopqaPVemqFTHjsKnXVBUTP1DzYb14j7u
gqRUjIsKIn2SCaD56hZfUH50FhLMHjB+YuXC3V23dGAdAOHF1BP3cqNSO6P5AilesFABMcQGFqoT
JHvs8dADoS/bg08wObC+ZS/grwsuH5+9uICRnX+Mc5+cAgupa3mLZEmGqHLfoIQdT9clXmKCALT3
BMdI+z+WTO5iqsfGLPq0YK9hzV+edHTxj6/pEw1Ue34Un529W2lrjruV5A5w4dHCrlYJlCAB+m8l
InJfkQ3OUyaQ08YrU7WvIFtq3OdAoiLBxqvUBwDVzkBQhTZWIryd9sLsdmlcmO0KUDKAKQoarU21
/gVsJ73tqpwhbAstkIi6/rXWYP247Ch7gngfvh8XZ8M4nzJZxmI7T/Gn79W91B5Vj03FrS0gq0G+
ekwTr3z9MxclGLU1kQKY/OVvVZWS47KGmujcF4GaZwdkHCCoSNTD5SXun4V3Q2zfN7Fda4ykXFUU
eOt+xixU7nRlD4IswYn7zTb4Kb6gRPK/6+HOO1DCpDYxpQ2WKbt6Uhe7e1pxdURP9NsUFMHogCtn
9QBmzw7aFxZzEl+Usu1eY2TzG7hjD9CHpoUDlqoHmg+C1sbpD803yFp4hY/ZbKGa4m5MfbfHlzfU
eZFnQwfXRnij+CAWOYCEw2UXJ+Qc3U7wHXePJdrWRMfArwFw4cfvGMlmWBITKbAcPvfzfWUKvuCu
nxADM0IowgIgyR17iMwmNKZ4NcSAWSN51CFcqa82AVpZlNywo/zJVzamuKM+m1NWDyHCM3s8VPel
C43r+96ujvI1e7WvL5dPwG7CAXDTP0vjDjkB59Q4UWjU/W4wmhisPY/xbQ7IDCt7TXXt/BE6wtra
5FKq0dJKOc4QzgwJEkuJ1Dt6ATlo0KUIQti+X7wvjvOLCuWZuVnw3drcyQjKsVUvsLC/f3iysmuc
gjaaM9FWUTMRsEpBH7x4YjrdkpdMTn/qPdOvA+0l+3n5g7FY8ck/oHesgm9CxWQv972yGdOGRQNX
75ruqk71A7g/MELcHdeuPE01OYK7SeD9u0kb+m4QQgGq1kSa+PF4dUYbNUqEihK56U6LgzjmN84o
A6apvrJwVZ3F8KO9T7e1ycXMZGnLZZ4RM2PJvMP7Nsja9E/OGrggFXRJDaJS/p4ph3LRCxPlUXbW
gBPDQz18gNTKsb9lL3XhWdtpqaP4YOLlh/4zogQXg4e1kMbQQPvDsCePldAtr/eGI/r3gjyFOR3n
JDjSsg4MkkUtQF0/frBGyy1S1/0EzhS8K0HoY9i0a4+t0T10liWCpbGffckal3hFioFAL0HAtuqq
2sZ0SGQP/Rzki/zcgRcHPDi/FivxweIWeZcPw96thoUCYosZeo0BMD4uNASTZtpPyBRY9NIjX2bQ
I8KeTJ68AvMkKtrvXAQf7HFfMMbglAVuNbwUlvK4Wur3LI6v6rx6vLyuHefHejCCpVnouQDA8nFZ
qD2Y8jCzt7vOiNSQECzVIohcO4Hkgw3uUFfFBJJTgmqEVnTOAAY7OpArab2v6wiDvdmBJoIwIloU
963aNdM7S2dP20Jub/r1bJpGLxjQ2/s+AGcZrCavo1fFOf5MwY6Xo+3nUitA9/ShAqtRqz1c/jp7
RjBTBglw2UCpiDcimVkfoVe2uG1fqkGJ56ytmpXut+ooilA7WRSBBBVCBsGKoLv70REwZ7XiiswZ
OF7xQTzhqZWfOIMLY8GkONnz5ZXtPdk+2OOyj4nqarnSdP2tIwuM23xcr8zjWnkgk7EVTz5ollcJ
xqL3/GK7RvbvmyR8XMESNeQxoEzlCziZIAUlvKT3vhhm8FRVthAsiMH+fWOiMCd9TYkJkFauxHZd
mqDBpf09TUzZXiwzc/SomO1o7brDvHZTicxOwdCTCt46MIyltlTp/Q+Qx9YnENtMgmC9l0IA+/T+
67jTvnRDVGNcBuBob/FM6L2DLLPuMbIzuMNRPhDtKCwz7R3+rUnu8EcR6jBVOwDZlTvpNaN5aJz0
XDyOh/I59KWb6Vid20cUd4UVrt1PoWE8CQrSKJL/BpVuPoWphn3VLXRxc2KA2w5UWbQvCqcirXvZ
l3fd6t0Q/wAp8NHlju1qigTAN5QfWTMKz+fOjY5KjQWVNozuADvJ3Qdroo/JnHXrb6BhfQ7dzGEz
ifkX0STIXldva8niIhsUKTp5TSEYDEkIV7JH1YYU3RsFsfKJejNA2Ramh/zwnhGD/MFGvq/R4q53
qSnQhgqH1Q3JeJiM7EFdkx+XTewfgY0NLs6BajhngIG/SUAkG7MtBfjO/NBnXCfgxv0XEwa7R2Bj
kgt162Im/ZBhWeMifQmN6rmr47dWrm90IKLaaT3XhUjpbH+ZKK+h2IrpEKTTH+NQiaGhZJgaxj2S
3WKS0w3dFAMG7K3QfxdXxHbTI7qxx0UWRQM1aAtOM9gDZNllCa52D1piv/LLN1GJYfdkE8xE4V0C
9hH+WjSjfFULirvKGtIbUy9rW7OMt3EpRfI5e4UpQjeWOI8cTTkE/1zBljXkNsBz+qkGxRwgZq8g
Lu18xen+alGd10UdnP0PuLHM+SkxJHPoLFj+O1QrB/2lPgAp7ah2cc6d5Oflc8HCMJ9ZbxfK+ajZ
0E6pmLkyK5yo/ZVnDWbza2exHHDGe5eNib4fdw/Xs4WhgQnfr9GLU5wq4PKM/NUQxUzRmrgz0Ejg
hKxHrGluXORxNyo9Sblq0xYSE1EqWNPe0/WDq3AngJQSyCXZDmIi6y52ilPqjj8NL3rQMLaUncN/
gdrfP3UoRaEDbGKAmp/mbCo0hZUal3ik3LRLEdQJ9eUx8eohd3XwX+XKbUJ/yWVyzGgb5LJoh4U/
gPuSGF03Z7Acs2iqnqJDBxhkcsMG0WTMiouKtfs302a53AfVwrLskxHWOk+r7KK6MvwukICwIO0B
xIIwG9oYQAbdvScKOULb3OfNaTHEMShDXBMX4Ll8oD4QOc/WvXJLb9RvTILD+1szTgT63M0uNovm
EihjUAYMIsNw3NQeCDl1cxW4Ltu2z2cfzTnUjTWQJXAfUZ9L+G3Yrm5bdG6/nNb8utJX//KZ/w+u
8m6F+3jyGjZyaTIrbvekuetBPZpI9U2fSb6Kuo3/IXy+W+M+F85KWSQt7iP51PthYDrdzXxgIAYt
t/VD6Yi+0l5lAtRN/+wh95W6SdOjKsLqwgSSZPSHJr/GcoXkGtM7YGatrMUuB0OQL+3HHIrxe11F
SRoECh9veUtNCIj2scrFqZ7wbHtI3Rj9xMGVr8enFuhncVa9G1Q3JrnPCI7AvE8gBgKGWTABz8AX
SH5ITCeiz1YtwuPv+v7GGPcVV9CoQh4NMTVq3vIcKE9ZcO3tDVgDwYDqB3o/OoAhXFo9kVZT1xW5
GRtTT19Tl7jgmveT13/hkzurgTQEqFvAs4JEnuf5ipW+VTHfhAfJ9SAf5+vsZB6raw1JBcNvaw5D
9f1BSv3BJreDGrEarTbwzAYQzu6MBuQhwiH1HZf4YIPz/TGOSm2h44L3VXOU1unKiLLIA3fk0ZhL
f2jqKzC656BcVSOw4K5XaK+dqgT0dHEIXvDsqYkgylKkhZ9OlkCMd6/M8OG3caWgMp6bodQTlsDJ
TlUBUVUAHJrbeecvbu/kX7qfoi0X2uR8Si3ADhkBafSbrQgQRxcv3q/ZI3WsQPHWt3/Rctt5HG5X
yTODKcQYocGDVepVGAVzqKPN18ljfkfMyXhclqi4KkrLvI7yTPkyE4gfmCuhouEGlgxz98iHX8El
yzNI9SJ9wK9Q6/AGvFRfq0q+A9zcUw3pus21RyOX7wdlPOPJfiwkjLEKrhiWpF76AVzOjOdjkacN
24bAXOzlBEpCwD6TQP86uFBd6gNRN3Dn5sSKUS8z0K0DAoTzrmbNG1C4R6tblcQ328guy0OZTAIn
Zmf087LerXD+1PXjqtIUWV6qvUYTCBGot4xAsEK9+vIGCpbD02yZiULWucT+yfkpM3IITH3pTEsg
5rprBCp2aJ9iOheb9/HOMucQnXgWkVLDBOegkUAzJUrsQu+Mw+Xl7B9EqihIaQxUUWXu8yjWYC2g
dEH5FMiM/g48ugyFNDvEru+Xr6knPonsL/KfCnPBlgYUjYpiKhduMTq5jDG45t0F+ix2YWWm06fh
l9CqEkcPc6dep9hdlHQWfLm9fAfFJcAadXTrMJ/MXcuglWi6VAKBl3yituk0ztpBdgPg3MmF4INT
v1EpEOwuO02f1roxya3VDJuRKj1MstAK5nyob3j54Os2SCbAArr0dwKDe/EFc9cm61agR2hwBuux
I0uG9oQL6n+Gc4x949ZUQFLLZkNE2qx7l/XWGHepxTktc9LA2Fp3zjJ4+qqKwtX+Br6vh3PPLiRh
m809q8aa6wGvp0Dy1tv6F7DO9b0YBrKXgcNH3u1xcUTWi1a34m7BoAQJultWExrt8YQm5BfJFWG3
/4NH/mONL9LMJIHYQNGC1VSxB091kivtUNxA3TZ34lvFSzH9ItrQvWtws0AeCV+gexzLzCOn+TCQ
lzbPT8MUjD0ayRUIibSXJg2voqYV2N13FQtNUAz0gmWL/fum0Ezios+WZUX+Qx5nY3CoIqJS30v0
8eneTXDHG0S0VVxTfDomVq5cM36BIZBvoC3lREcpyEq8oUTPbdGyuONWWdlCoeGD863dpe1rWT8K
zvNusNwsijtiUIdr6QqpBmBa0KXWAbnPGgc6LI5xVQXl82jY0o0GSsc1szPhmJJoddzhk0lLF8XC
R1v6bAQpRKWtr6nUiuh22Ro+BUm4BRsttyBExa1xIutSDTLOuCklxTEz2zYI4+UXBIJaW8k7SHIA
g+sKNnZ3bYBhYX7CwI2gc0ZJlCljT8DJ1dcPUpN3D9ZY6a4EHa6HdKnzg9JGkjdnlLrQvCnteNIp
+mHQq8ubbDxnSAMgiRZWB8HPYg7zeS/efxa35ake6hX00RgkePGAcPb7q7du/KIs/0PadSzJjWvZ
L2IEvdnSpSvvpQ2j5OgJevf1c1A9IzFReIl+mlUv1FE3AV6Ha85BXRPTjOG0R+s5z99ESzt86wEK
MYp8KvZTPhzjxkDLcl7KwgSMFV2oQW8TUCBBdBixqK6pO+Aa+HRbTH+4fFzuR8AXR4LoACbbYUxW
SlYnAnsM4C0tFOPUyZPU8LIE6q8/3edGAmOg1tiZs9lDgkxLb9hY/HcIs6KDMNqE+SCgQihYyrGn
+t1B0TuJFAGwEzdTw0T078tiVEPrx6wsKYxm3n4ECwxXYIQKlb0CTHcY5ANTqHDtiX6AS9fHhMO8
RhpWg0TMH+r4a6lhZCQaStsjIzCQLn+oyzf4id+WjLM5zwb9UPZdbn437Je/+fs6isDIPKHhzMML
sIVanjuw96bFc4dUO1BvXZbAV7U/ElTc5caCDHC9IK4i/hBJ2lUSMEfTOvfBTQnwQsc5apP8ixA9
cdu5E7bUea86kClj286kwxZsH3dIY9QtY+iGvhsw2k3nO2ePHABnifnOWIgjwKv0QshveWw7V1d6
TWkioO/OoRKOmBj0zCPNqBO/3kc/epdiwy3xlbhWw02ZQHQHYAsgMzga+15RO20gWg09GUNpCTH6
tgO56LGg2FwaMDyWV5Fn5HnkrUDGBEowIsydDseIBbOXvJXfTbX7roDrVlJjQ2AEvFKbsxH2Cf2u
iUGVGON0tK+8vGt7+0CfJ9PTvwB64VncVhZjEXVUzMNa0z3Nr/auv+tuUIb9KIxaJfZbKIi5qADM
8yZbiYyFlIspjcBDodMG4wuIvA7xCnhSTMcdLluiSA61lo0lqqvRqy219Y6AGrl2o1gHr1vhX5Yi
uj/67xsp89QNZWTD50eFb5SR165pcFkCr7V6pg70oBsRbVmArjn7UIcpaG4034wPWuWCV9rvMVSH
ceAqBtXcv1h9Eh2OiZvqhG1W0EHhUzkggx4sF8zK4eXT8dI+FQgrmm5gQRpu+fxwOcjjDKfGA7xL
MACkrskuscejqZQPsQHS43UR7eCJBDIBNJOUYXAoiKZNcuulMePRw5DD+4wd5cNQd+ahkXRZoIq8
oLA9JOM9WruIjEJFsaNX+6AldVDNxlM72e4CCtmmlp7SqlHCJU4EqiM4K1tBGhoQaucG+DJA3nUV
JfNtV41Bb05HYuJxtBoC2qf/4JZ/f0x2LGWpKivLBvpu/oqywxdMGeRej3GY5MMvj7vkWIi6yXwr
x0Qtxfo2ZRa6vOritc9yXK0RJz/IUB263rqTSSWoxXHzLoyq/Z8cdnw3mzNprjI80q1H+OTAOU26
W3ybPRA9t+58nfvZz0YwhMfDe3VUUC9ghxiVKt1h1GZx5rGNNLy88krCOqcTpT4BBR4eYutVniZD
kK/teFSJvEfD9apd6rfLtsk1/9/yjU8LuEVRtSXBmSOpzW+TWisOqWkXAiXlhzvMzlM0HcAcqoxF
jpEzt0qO1y3tLFFUs9zTdsm+OIpjD/1TbCarYvsbo6CGTnHNzr2NkZHWLks8rObS2LVKafqoVr33
iulWa+ujS/jaZcjULl8jX3cMLEJS4Drs0TMxwlJzZ6gquFFa/7NCECYW5i7yexc87hSpAOVpiQiX
CrlVLJWmuSi1UOAxpn6sNOq0aDVQTOWj/kv38kCp3OiL6ZPWT7/UsRd3goNy3dxGIJNLWOC1lZUK
As3Y0r1BJt1RNxITMwaq86NPhjH1VGME6/ECZqCsTnuBwXD1dSOfySy61SB5lWCWn/R2c9JHMFs2
SV4KpPBgcBxKY+BgXcDQwC17rkSJ1C45APGpl/tnNrQ/lY1b366uFBjBABpYTAJbBzPy0kdRu557
RFvGVq0MNkLLYFSpHcBxmFDEi3SBKyqIV4gyXb4T34hg0o2hAoGUUUz4itdr2D6hJYfiZ+9qLRqv
dIJLVP8UHYmxSdMC86mBl59vav1t8gKqdkE5nBsiQJUJZnc8FcBFd/69WqUe6sihWUyuY5dqcsfx
W03eLxs5/xR/hDC6V9ta14KXF7t8hHjdDBJHRxCCPkIM67yw7wNeArx6UCZhLmqY42aIFJhXh1yT
JPkUGnpWHgAELqHhn6b9Th7MwQP7UXpUpSR3pTmzb50l0m6SLsowWgFoEm3BrjbcuurNA9HdnFSF
3074zVadVtcruCXcObe15yp12ut0xFod/ufFte1UCXJg8QdVPcmnuQS3wDTWMyjMBlnQxfvsRhRA
tAK90MFEJuCtGB2XptoY5VgCExziwT8ISdSiRC1JTtw5l8Mo+mJIUj210fjxzEr3XY6U2vHaApM2
GKoX1tw/awgVB+ITA6iMCuCzztWwGEogS+nr+BEFii9aOGDPdDZcYyf71RF9mTvtcFkneYqvYf1N
AXUGXsos3ARYwa2yW2BZWXNtDrWX2u8duND/QoitgWsFWBz4WkySkqiNhXLHhAR+kdxMfuhN221F
BTyOU8LMnqY7qBBi6wJdw/PLi1fJBrGRAygnM36cGrV0JSUC+UkrwxRGMNarFUA7tCj/gQ2aHFCs
kuWR2u5dR880rx6658un5oDRYpcLtWpME6EEYbDrpyuJswqrM8C2ihbfTkxXWhw/W3LPBGAB5und
0ezutRGPNActRgLqmbnywL4QZNj1mqNiF+nRbZqEWI1xsVftTnoLlu5DllieUXy//GM5mnf2W5mX
cGapQHbIoAdxax4wBZy4xoJe3WUh1PuceyeoN2j5sH8DyAawhZ1/IcNqMIac9NgdKHLzFGdJtB90
h5QuJv6XQ5Um+ctlgZz0+Fwi4yeIXaUykcbRr+OHcrCOPUFSjvKP/FyXN5KVhIqVu1jcFRyUp4s4
KS1V66qBPIDRxVQnaU46yDVUj+JEZG8Fhsnw5fNQ2tXHPBSFZM73Aw2PBuQdujuBztn51RajmmJV
vR790cZotT65RpuJak7083z6fBsZjHea17Kp1gTYnBibmEFtmmDxHkU1MLMbuxVO35OFMC6f3RO+
H+yHStV08GOeH6tNHEmrSmybSG1QJ831Wu6GJBNsn/Hv7o8QRkmWOm7A9T5BSAIWtD6IyjYQ6CG9
ms9X90cEPeemPqNJ8yQ5KuIIZbaariP/u3QNzqTdtBep3uf3/PmNMRmAtcCsFA2ah0WhwOqIH6c/
8qZ2M/VN0pyHy+fiCtuEYebzVB1ZJEvBzeFVj3Fl9DXc2bJB4KuSb6RLg0FLROX//xCS/8RIJosq
TZUOvSD0ZwfwImlYtE+BaGn9okg7or1Rvv/YBGTmgCYhmK5XIKzDiygeezdOigdTu6/LN0lPH4vK
OBbqbZaPojY4h6UP3xHAYDLeu9B7k9GYfkoqAioGeK432XPeSmAxhEY4tB4A3MDnDpMDzj8mjH+t
wfT4LxD4ub4aD2AZ0DoYyGJ37+wFaPFSRJCK5LERSK3VXNex2r92sVLs+yJZgrKzX1AY/lanNWqa
Olmv+y4e94oSP8lWJAcO0YdrVB3mY7MSEYIVXw02v4/R8xH9L5RykCrVeubKSuyvqXmXkswHn5ar
OIsrtY+kM1y1AQNm3b9eVnz+7eCZjliGjVWVkZ7qBWinygbSq+JYVOtzb8hBlC2Bktf+/08UtcGN
67CbLJbHFZ7drn+qGETqpysV+9KjNIv8O7WcT07K+HMoNmh1pRVjShjKHkyg78nCfPxCyZ9kPwts
81gqAq9IVfiTPGC3gbQC4MKADzw/WdTNTl4XyuiXde6Scm/rdxPcyOXr43SgYEgbKYwh2VGWxEYm
jz764XR0hk7Lt7kX3zfANZkO05VOXLSs0fwSfTnR+RglscZINyK7Hf08bZ3rFPhGp8ipsV0xJqPg
lHxROp77ePwpgJg4v8oWa9Vx1EIfJTlzp/RqWr/Xs+DNJZLB+MI5VlEqbmFxqj4ElZq7zvi10UTN
UX7qZP45CqMVsbI6QGJEAFMehwDIHBj47fcdIG8weYjJAlG85Mujw5MYMtRl4D6eX12Z6bXTmx19
c1G+3MJP721g3fqdL+3KEM8J4fYLvShW70FNAZY3fCjUhhiNVNcqc0ojpY9K5Nv7xAM20+GfVqgM
sjPRICrPV23FMWpoVKC4HPoEAdP8RuzTiMnNov1e2qLKPv0wn49lggsCyAeqYjM6iFdKPClguPGl
U/lSPw0YwMsll2QBbUyqvrxXsmD8q6TUxATjB8gJHlmMuvRZRmyrR5xKX4w3Cw/m5LYCXrIC7D35
CYztnsCd8KxgK4/5eMYEvGZZg6VZj80LRe3M77NbyauDIQX2mxkCR+zWEFSnVHp1n652c0jmE2am
YTYjFdr7ylv0vABVQPP1+ylQfLwrwuoEVMox81bM36jh+CC7memJWG25hmJqABI3AdEA0BzmRzhK
tKIIhB+RHeqDgq3UzJ9PFE082UevYrXlqhNY3CnKC/A32TH8PooKIuHYaEztSY2+LCpTgm8pEsE8
aNpuSqyZnogyhhkRdrLznzB8gF5jSqa/LkASfFK+XBbKtcbNsRgrkaeRFHYKd9OBJqIfatWNysxt
EiMkJBeF9M+9DFSBdZRCKC4vXA0T0ZdJV5J6Qu6g10AvQ1VkznzVilwdmXOBA6/Vw1+cDrPhID0G
zIbF1h/jpcgBxlWMmIWTPDDE+m30XVWLYLQSQYmduuVPJgE8JZSUsK4JChP8+yYtUsFd5+ToFwAb
wrLdctTduRxdULa6ZpO4a2FiJNZM/UK1wstH5PRMcKkgkaA4wRiFt5gvqOalaQ5ZRtMklHIRMMrn
GFxizWHcxaEI2oP7BTfCmKBrrG3dJj2ErcujlCvvGeiaGsx89F/l7LVNbP/y4bgWsRHH3CqQ52NT
aiEuRwysc3RKhQ8bbvTbiGAcaIwRTiOh1ycfURvxJjswJ7Tz/pfiQQETjS8qjnB99kYk47mMNet0
PYdIDTkfJlP7X53sCJwJz65ttO8A3qRhhYXVCn3RVFCNy4OPSKV4+qg24VCZ+XWxkPJumjDkdflL
cZ+m8MKoeBrYV0Q97dwA5Mp2sJ5jDoBvsp6LWrF9I5V84qCKn5age6ib6avRSq1Ppg5UGmU3CyyQ
+wTb/AK2eWhFtTVV2Avxk66d3aI0jytJsbYzFruiWV4GJxznk2JUT/Y0f5311BZcAU9ZgYBrYJgN
FexPlDHTVBeJRrTBX6ebFMU4d5mySCCD+3zYCmF0J5tMos6mMXx0AHQPGMlXyj4JgT0DwDHT7WD1
SVB4ykHweakXYf2bg44+zQ+RT7EVxAUUEI0a43BYz0awz0LtnwUULah35be/y6MAEwS4UuxegcqI
USenTbQWRN5U3hIkQLMpvewb0FI9ioeHNqXgAc2/1z/y2IKlZkvOJBc6lOcwAQSsT30nrMI0/yiT
LuEapNh0eDQjV96LujpcvcG4hILpQKxos712deplEqfq4BdLZLqWoYbxHH0TfD9exQ+FWBkA/NiI
BRfduXlW2GHOOiB5+/YY+e2ouuY6uB3skiy3Q7nvYz1I1uhNkxy/Eu248XwDCkfo58MROQBjZ2oG
eoO+WdxKAJzqsqPUOTcGYO1zpwycSrtTUnKQyuxn2aaHaFSEPKyc6z0TziQdeteXjWTB2wL86g0G
me6bnY0B8azx2ncZaDexrwu2JTkOHtkxZp4Vg8ZkdgolW3O1lbQWq9pahJBfdP6k5Kq/dLnALLln
U9HRtwDQDmNhMsYi00FEYEF1SHWysQCcoWV2WXFEEqhf2OQ1UdPO1lAjjiTd9DpJ6TNZfl2WwL0s
dKF1ZE+g/2EjFUkiMozJMvjSmhwJyktu09mZW4z5/i8EYRscUHcGAhSboqW1PCdLPQx+P3ejiyFS
2QMPau1lGLoUuGmq0Iy3hDljWEfHAjoGBRmFH3uDpJVlD/6Yze2x14YCqUvVPIxqmaA4XYMgoG1E
2TUn5J8JZRTdjgvFTmMoQ90eYlP3B7p6s97Ifb27fJE8ndiejvHNxqCtkz5AkG0DerJq7sq8fbgs
ggN2rGwPYzANpFUetHYlkGE99l1Q/gIL4b48ojd5h5pq9yW+AsIyBqdzrNWPD/YpOYpWPHjpxNkv
YGxLggVLBOeE35iC4UY7pbsClYPlIN7eE1wo25lN4zHKpByHHY2fVnVvCjudfAGAzJexKYPXHuP9
pSpSzDhBNDXHdyR/31oyvF/+YPSbf9b4PxIYjTeztZShdAOqOoemiN1Fe1yquygrfcAeu4acByTV
BL6J9/TBJ/ojlNF4Rcq7KZ5bmiT8UyvLB98JOr/DN8KEmojinS8PLy10ezDmAYqPc2cIGup5nldk
mF3QgYp63q+7GXVALAOHYs5D7jfbCGP0L1WqUls1fDM7wUCTPbrqIoqN3I+2EcE4d6wxL6vdIGen
YyvaiQLQJ3v1bxIcDeMjv6+NPsE2MaRUxwgTzLi2pTiW9eomtmj/gOtvNxLoXW4kDJG0dqUCf1tH
i3FqkZ5LbhTNGnTATFHQLBOkjijtBJeVnhe6sIFuWqoN0BmdTVK7JJezoUJSbEyN/qDNcntKJEcG
mbCZ/vdNYdzhb1FsfopHlykvNNLXU+zNfe62TSkIWtzTYNpTMTEiAjBcxprazunUSkelG/yoxxkc
XxhXOepRLhDDK9xpAFdVwUUJKnXE/fOPlWDUURntjyGmKXAAeYZ9PUwwuWiSUfyzv7Qk5Lwqkmxs
obHTdF1ly/aKEUR/UuUwjZKjUjpvlzWBa0kbEYwldatVlHm6GQDTdgA/2iV/E3k3YhhLkooeCVRD
m0f1CaVKNxUikYsOwlgS/vggrSn6vNQllGBco/VUMQLyR1PhU7wwDIe2LC20dFkl0DtzrcHYAleq
hXLlp6Wr7fMdxvtAe/eWnGLgKXjFrhcW6KnbvCSYCYVF0RIljmjBc6lc0n1z1jc7Q+dteRpMx8dP
8ht7V6an2L7/CxWxNQ3z8XgDoQR6rvYLiAVLRUU7E+0B+7bE4uV1D5TkZ5I530elmq4wQti7bTav
qJevRRleFs8PXhv5zJdNGzOVUKD4p81DS12Zn1/rvrMjaBGI2C95DhlYtFiNxSQYEE2ZSGmDdKvW
S/SU0JhxjQyocVruauq7YQ2BlIviGE8adimweAAiU/oSOr/adIiTqSgRKueF+IaBvREjnMo+aJTe
swvBd+TFZUA8AWsBkFI6mL7Ohc2dUczFuAJ1ptduSL/8rA1p/xffysTYoI3nCtiHHUZJDQ2ITkWH
wDx5sgdIPHd9BTM1Kjx4RL6KGoCcAwF/mk6HU4J2QMufH6jC4LhErBipW4V9oj4DF2DqXz4QJ7Sc
iWA+UNtYQ0SMHq9IKczQEu7T2TVFc1O8Gg6ekDqWJZDiooPPBLC0W/SiowVAbcEAI2opRXcy9dXX
0sbtpeFlthSMIDVeY3zr2uo5id+yGajI6y7Ko4M9veS2MMOiIhlvA0YsSj5HZ++xsn9+t+NcWFik
xd0qRXWYtdk1nPue4D9m7EszNvz08XD5qjmz/uAW2YhkdAcwwqg4ZHjmShXwJFQvf8nuajAtYHL3
AeVzmq5K13oou2koWv/hadJWNLXTTRpmIg+z9BKiSToqbkPkcIbWibJ+6ig/3SlcC51cV0DTwigT
xsjTGSgI6I9/oJk33nwySqxt/YNnbuC1IbpS3rlQ0cZAMghOaBHr/FyTac/5JMk9gpUSJl4R6sC0
xmPqg0C49M3Itx9qXWAzvAconUv9LZVRZ01D/VPvIXVNnyl3Idml4N57nAMDbGJ/4wS2wmhesPl0
dTxUTm5CWJFr/qQ95JqIv4izU6Rsz8PGhNSUS+RnEKE8Gm60QxHZj8F6Bb9GY9BMsLgrmjXgfjjK
koE4BIfA9v+6BExMrYxP1VYdsG7f5Uh1L5sbT4KFtNxEiRo5LfsEMK0k1/TF7v1Etu2w6J3BnaWM
/PcFRZ0GNpwC/Ryo/fnXARmIJMmx1fs6mN2m9WhknRuJWPV4NRcd27HQcdRe0ElhdEBOi6ZopglS
dsVdemOF1WN1iGBf4RIMuwjDV87OAsPU3tqBcrLfiZfdeEnK9iewwTWajEnq2xFqeMgfdCzmZ7f5
ztjp4Qhga+HwBPUUrCcBQSw2VNAE+9wenkimlO30IY3WDxq0GSi5tRlWRzEkBe/dg006YBjBZ2Ge
SGfsGaRytdFpuN7Ja1OA4qhe5a94dFte+tT9+BewtlQr2ONtBTLfs537DN2Vj+MVd/DHKHvTyegO
PDvCsSVehN/IYut1oAFZ6yKCLDq2BEz5XXlfwl8B6QCTsLIb+0RIfc51kFuZjFVoqV2j4QeZ+k76
TssxWPnaWUf7lAodCVcxt7KYoFOibQPmR8hakJG1T8AHPvV7A5iP0at42pW3qrFVFYN5K0iSHUmk
gDSa/8UmGm7mbikf45OyN+kGfeNFjtu+I5o/9gEGBhuKjVz/C+QD4R1T/7eJC4AMbEqlxy/JDm2J
TdD4iKHjQ/q0fhUrLCeNPzs1kywRu0wMfR56P571ux78VLRpfNVqkWd2xVXeCkcnRErLpEpz1sKz
Vjgcjevjj/Y2puEoiH8AszTZ09qyeqM9XQ4YfDdA3asBTF+wsTDJhGVImtplH25g+rUSEIV2XvEI
wORbxVtKTwytTU/xyQ1sBDJ+p1DQLwYo4wC8B/kmSXrHTTQbi3joENSZCFyCl/ACHRGMUXhIAP+L
OV2U5jYoznG6wvjVFg/1+CLr95oNUCzZ7TB5c/kyuR9wI4052tDpbU5qCylSt4blBJrV9Cb6eVkG
3xjRhMarAoNtqFacm0Bsp+pKHJMaI4bNvlAeQrJzHqqTE/THwLpXHkq8y4r76dUM1ON814BXXZBl
fAzMfvqGKM1hHVTHQpnBuPIiz7HgmnX4hqaKxX110e+AWGreW6kzXjez6Txq1prOXmrI9Qshmu3n
JO/2dtb+SpQC25Bz1EsHqaBbJbZVPKfWsrh1glUWt1FnAEpYTUJpY1vjKgbYvOHaUhJ9KckuJnsy
5MBq0pLcW+OrxND6h6Frol08DmSfpXIakmSGaENrwLaBJxBKX0UleRWRO892VnLMHYv80IoSBb5+
HkssvmE6RNLN3gW4BHld1sS+M7S2Oa7DoNw0hLTY3tWrYsRWqgpWelIv6GIZ1nU3k+kGPWIsxGbo
k59mXcsOhRRX37Hh1KlBX44dABwaglVIkrTjECxGJD8XsS5CauFYMer/qMTh/Q8uOzR5z5WiBDRs
YmUxvPHHmK7i0ngwujrNZUOgJN9dVsLPrvFcHOOpFisZkMiaht/ORbCaL2l1qyrqztEwMNB9vyyL
844+F8bYsOEMWRvBaUDh0flKPcq7OYRpFpRLaBz7XbEbPDD+RKtrguFcoOqciAPpwDyHA0G/Cg7y
/GaXZbYLrXKMjwrkdP2xpgYsedDeC8up/Kj+x6zYJ0nZ6H1S0JZwF5B3Cj+l3ZguhTgtAulvBq0x
GITCH4Y8sIyHCtL5ycoybmSz7wx//r544G0JEwAqkLfyygyzwPH/Yuv/XB4Tu+dkNEfNaelNUpaY
7LEMuo4CyO5SdHrSu/LLei278mv1LMqsqTs6d1fnkhnrWB17tIFK8c83/GcfWgnUvWiQjqsr2xtl
dGVtixJwEZOBidkFKyJx0NeB5YFX75jfZqIH+edgQw+FIAACNTxSTOY66zSLR8nKDaDG9m+VVewn
p33KTHl32fxEYpi7awkxc6WjYqov0vCrLR87U7A6wfVelgOQDTAIgWfHZDJn1XYkwEZChnrf/Sru
9KDZ0friMHjNQQvEgJyccj/uDsjFmHDC6xIF8HPVr7vCTKYsMwBPO1+RY3Lb9jc6yicq5m+a1+wn
ZpudJ1Xwav6c+JwLZbIDNcKWhVzjlFZWYtWAnLLxZ673J9nO3i5/M56krc9ijmc2Vp7pjW34dqV7
/XzlTHtd/zGMggNxr9EGS5iNxglmiz489yYbj7O6V/NFNfz4Jb5RMKJGYYWL1o2vu5COxiF5/Cn/
931BOOSNUOYaU7UfxhmdaD+1Mxs1xaRpW1eyzJ8TAGRFS1g8z7EVxiQ6HUkyK9N14zfu5YQNZTF3
MGck7exQbKFBTpA/dOtKPVT+oO1HBDjraJ7+xbOffnvWF6K/BQofmvsYOuP1pxTpkYQuKGJM8778
mjzw5KUf7RcHQ5tqEZZPejjcikt6PEeCFittN2GbCEx55zaHYSA97rCr4VsAN1Ay9UjnMpI5uKz6
XCloqmLGXqE8o8zDOBokMlhtavqxvWqAXJGwmLdcLYsjGO/lyKFY74A/x3SxgzLV+WnWqNIzWUOV
tcjftei1MfYRERyF5xZpKgd0XYznyp88vGUm2M8HdJ3fYN4Iu9c7mnzMngQDQzdSXO6iEYNRjTN5
9Mwbc5axB5WXkolKaHy3Du9J9nL52/C0/EwAowIxaHpTtUr0j6dLf6jCca/tsLC5F+FJczIpeKPN
1TEeELyG6PJWuLreH/35iSLWtoH5RvHpU18TZMMcd3smjPFITTw4k9NEmm+Aq6Yof5J6b42Pq3gj
h9rm5w8E6CQ0qT9egOcfaFklTeuHVP84FZBytKvGk7zGj25BNaQCXVnIRcVTc1QHf0tkkoy86vok
0fHFdD09WW0cVDHKILYAmIde0KdzYW0MVQG0TfFlzs+VlGNea1ap+906exoYWpOVeMC9chOpDibj
EDvCF6xAIuPXyxnr2WZT6X5ZlTuiN748da4MJg8UYEKB1nPv8M/pPqxiY1aDXA8YxIcsA3jXHiry
7aEDeFkNmj0dcyaoninvwCUVTOjwTWAjlvFQbdoZc+/QS0U1SfOLMN+ZT3RkHc22vaYJ3klc37GR
xvhdbTLUwtEgzVlfk/zJKIXIBiIJTOBa1RSgp1TC6IBXb98e4HIPaN6Wb2jgk4NzXDtXXK3i5TgK
zbENHfP/CjiVznUzQr0+y2tgmqdLEL83L0vQ3dSP+HyZt7z1YPgibnf3LzwYX2v+yGUszwajgYlg
TX2l4biW+3/8cx3BYWv3psRK9l+UzeE20elHwEErE/sH54ftUqUjk4yo1vz63+Wt2U0AXjaF40v9
APwjPwpE7Uzud8UYqIoVYxpImYOai7YucoODRrNiuhnsUMkxhnXZCDlZD17wf4QwoW2IqsQe6G1q
g+MqwBaxHlprdfU08sggSou58WAjjAlzzmDJzZTD4GnBgq7AxUHWu0m1zyzXeV4xJ1yGw753HogI
mpXrSDeSmbBXxOZcmDZspMczy51lPKtH8F9IVSBL1pFMKtZSR9m/fLdcTd0IZZTGlsY0XcF85cdr
63XTMTZoaU44KSU6G+Oy465rskGBGIoB2d30j8tP4tlfHC/7tS6g8Qbbgbc8OJMXPQjtgnqvTwEK
zOsa0BjwXGQDlCpVBiniAupzWx2MkIKMaF9pu4Wua/z31OEwwo0w5qDWOAORxkGUl9YMs5stqIQW
TVTX4t4mBQJDDQHLB2wVWckXLPXjwD6qeN4SYQREBxd6+5XM18YIIIbvl3WEVxpRMOwIfCtwMTkm
u4guOYkzKT0ORVtI3U11i/V3sEqrvvkqWmDiu+yNLMbYJ3NQemPB2Qy3wYw8CN8e6HhZvJOuu+/J
jerX6BaJZiG5Rr8Ryhi9bK1y1E8Q2mCYSJ2/1MVxnZ/65sfli+Qsu0M7NnIYEwcWg7R02I/yszQb
vErv72UrT7A71WCpMZ1+qoWuBdWQfse49vcSRIBeb+Vt0Fu7NZoXD/CztrtKRe2N7Wp6qz79MGrl
+2hMvYtV5BZjtkszuMakidY0OAMX57+c8RNjli9xOluaL+3tnRpYqZs+VD7ZAfcLeHdHfJZdL8QM
5Fru5roYY+owSVZNMfROBh4AFhR35Nn2P6iqHv4FICI3Qf8jjS3gpuqklnLqaP5y3/vRbtgRzzxo
YKlVQ5RwD6Ipmf9wpdiDpCi1gKZhlC53miSrevj74tAftG8q1rzRdcbe5UgHV6nQaW/J4WUV5LoO
unz5v0IZDSzGWZqsGkKj8qeFS7S/FCBzNQHbWubGIa/3l8XxE9mNPEZv1LpqeieD80VnHfhgJPZo
cdDYaUHUg0Jd5Oy54WwjjtEYIPEA0arA8bDBD4zBJBylV0l6EByK7y5+XyI7oBDJRYwteUhJDtj1
DlB2ue6ezS/IawM97HfJ1wgEluKav0gs8yjIyqScCkkCPMauPsiBdtLALdw9g7cQdo8mcwZqp7xy
he9xkVxqpps3EJpihjYsOK7zaPZXFB4j/mr7o9fme3JAdvKqgitB/C1FBsJOLhClj2VQm+OaUxcv
LxOU6nGgH1CjzArXuafbu9Zhur/8cbnJ5h8NYmMdBqYss6ugsMXYgGQoc/PSCKtR9Qr1zchjQfr1
H0LrH1Viwp08Oda8KDhjdYVS7ykOaN9v9ZSXHme7fDKai3/KgzYno5958xmjWE6BOo2TSV2RPpBu
6WuvtYGHGV6WI/xujI8Bt4sMEDWcKX2x76Njt7NuGs2tgFcKMhbq1ewgE1Ic8733n4tkHI0jxzKx
ZQilk5w6pq+SMMXQEJBJAXUUh6J+AL++t7lNxtP0k6RLqQ55y/EDqyaMsC42HvMDTWYdXxa8SwRq
yQYnZyyT1Olz3bdj63nUKw+4+bdRYfqm0j5k8iCokHIw+lBjxpQx1oQQmlArPVeWiswpMeaPlA8Q
iHcV0CUStwidAFitfnKa3+fVo7w6kt+cBuEYOYf041w81eWNrjZo3KokRizOrpAFSgcSAMnmatol
j7a/Gm77Cyzq/nISxWSeieCRoIAhCQOSAKs/F7uQZDGIBg9rraeK/KolgQlyi6hbAYzWyM0YFxN1
4fLRCoHd67UYgMSM4LXoJNw8GptkQFmkyMQY9jw/SlIl6LtrSDX7cAUEkOkBoe1g3EyhHGqe6mb3
xU5E3Ma9vY1I5qMNKMDICVZdfUerrnq1flHMUXIFzoVn59tzMQ5zyYYe7AY4F32fj4cKQE0pxh51
2Ll5cg6i8jAvodiKY5ymM6RAu51xJgzdy27vjFdRYXv53Py8fC7R3bE+U1I0kN7Tl4FyBQAiFxR8
lwXwTWrzdRjdnmKtINWIN05se210HYH52e1AVmXe2ahqoha9eFLtrYGKYX6RNtK/zYYeW6VsrLoF
0E8W07xAL2sYEphzrOwGCfu0ZjiCjE4H2WZ0k/aKd/ms3MvUMB2LqTggJrDDEbo6VEo3ooFgFctb
l8zvjRATRySC/vvGQa1Raa/Fqml+1TeuQ6yDo4x/E0ftzTEYVW+cstDBZauhCLwEVjhdAyLT6F2w
sQK5EpubsyuPf8ObAde7kcpofCGNzVK20JO0DZsJsNzZ6zI8LYAvUZYBkLu/HFP1MsMIQaPtJb2A
4Y/+9U+aspHO2MGwdEaPShg0pfrhGKvr9Pu1DSNL1IgWfT/GGjSttjHwZ2h+OZs7sFm7i2WKXJXo
LIyzb9OKZPoIGdlhKo72fULc+kBLinMNYN8lVAJHPpCUFr+CvzAA4EXQD4lBPxY0JIlRh9LbDq/1
pboCdNBeL8cf/z8RzGOknVZdnasWvQl9zXwtdoF4k/j/PxnMw6PPHKXCBhJe5BMWO/XJ63tRKY2r
B4iQAAyxbSwXstq+Yn2zXnCMekIrB8td8SAakOE6v40IRqXBbD5Y9oiP0dPxvpcWrdN5r7uDD8ZK
+oyqboogDm2vOJDXy/fHTVIxAfH7dIyWm+UyrFYFDZw87W3Fww2cF9ILJTbXvPk5vc2/XRbIjZbg
X8SgAIDC0F8/94pFEaHLSX3HmhXHCpUrmyD7VzOBXnBvdCOGOVbqRFW+lOjZ/g9p19UcN85sfxGr
mMMr48xolINlv7AcVsw589ffg/HuigPhG+h6XWX7QVVqAmh0Nzqc06/pzmjT+0rQ3vBEdbpYf1JN
4LuNYfl8eWnMTAbIDv5dG3WbkVSbFXVAJECOEeSwXp0AKotQ0KGApDvC02V5ZKs+GMJ/xaHmfb6V
UdEKwGRTEUzNDbhGW2cBYFSDidfkVm4qnqliRlUbadRt7gVr7bIE4YcVYpRZt8BcOSe3dWG4QM8K
HQzgL04Vdtd6O4r7utPtfpD1b3UEcGqZ8PBcXjvZyktrp+69ocW9WoBQyo2X+ToOlScRmNyq3KNr
SHHwNkA/cA/4xWJ3Wexl7VXpqWoTLOTlmsLfKmOIG9IkSVChGnTVymLJ2XDe6RKztAkfkLEVQAcO
ZWrF2OmVAgSQiVsk826uH8yi5JggxjQWfPrmeMnKN+LESeiiRsCFGV/7xEYbrvLTsmWPIKHpsEDY
1fh7XwTLT8y7or6VB2llpzyuOqap3XwEZWpVvUExFk3pQKaR/0oWTOlHQs9ZKU8GZYAyUa7Qvo19
rarFTkdjn/RDcFlLWC3N2Eygx5twr4CAorQTVEODWSXk7FxMcGJEVLbR6e4RoNzJz+4MzHtcdbfi
F7Q2c7SGbc83osk13pxjqKatvmTkUXfqFAcQznMR9Eg7kiQHUGp4cTt7O9+XSqkpGuj6PBGx1KWw
7msr/iYrDad9hH3p3kVQqglw/WUtG9z1tI89TZ/cfD2KxjfOmTFDMZ3AZ0nAMJNOG7vZOHEFSGY0
oXyx4IH6BIR7OShLIQJabNL8WiYMGzTLEtvNrKngwltqf0XBxdNKebEn4H9FSLDWtSuuaeOP04pi
W9x3HNXlfSK115bVSIOWYSOUTrIVIMpF8esUf687nu1h7/j7XlA7nlhRki4loioZ7RGHMYHzqsJW
D4ZhmTl3ha0/76KoK5/N+WrFxJCP5WvVSrZqRN7lk+UthrrwgloKVTjgYKUc0EaRNd7niwqMAxC4
XBbEvnvo3DLIRCtJiZ3fPfT+1o1CckPaY3QTHrJD6Mr7wRdfVwTw007nLIyZGQbOzL/yqGMyKlFJ
5BTmMtGUL6EKkrMxLK7RNOmHk+WY0Xos8+jLUihXsQLalVT7ennBbKex+QDq8HItF0oDY9YwNmYQ
/5LRFJ8hq2qBJcx6Tqxbks0lAxwqKHMkW9obdzzzw465SHsymaqVMXR9vudNrbdGNeKVHVsAqJlq
R2m+lp3gqIlu18KrPuiu1f2lDpKdAYVWn4u3y3vAPoTNB1B7kORAXV4TRGHymHwNW8GRpOEgDPIX
VSxDL51kd4oQHIRZchjjvAdRXO1zPoGp4dACYECqqB3Txf6mRSEiK/BCSY+/23oiDFCT4UJ0nzlC
kO7SAy/pxUweYuZLBjorQGZUk1q2kIlGEnYmSbJpPw0/OaSS05v3yTVhJhWvLO0udwgKtnt5rSxz
sRVLXWbVKlUZaUs0o4SGZzYd0BX/5FZtRVBPh0bL0LzfJhre5Pld/0j2sQM97/L0ie4z8rl0GLuV
Rb0YBq2MZbmHLAIpl0X2FDTfpCvzK7YVs0+q32BUR/4hTNx9ZL2PNoJpfHnFquTEMAVUekpclLWD
ZzNHQLFHhRmkZeqYeh0A3ZVzWTinR2O/pF3cjFaMuYw2A6BNBGDdhuMieRKoyKsuEqAoLjFGTTr0
7oHw2Pz5nxTQouKrpAWxiZVh4zotElxBXpV9Uc+8WWHmMgCNRkZGgN5EUyFWo1mFuUR00Mz2bSvt
6ozjdxnALcRcvIugdqrR63RINIggIwJo1lDfhNy5ljGbY3j1W/0S3uY3zS8ktK95HYFMP7kVTe3h
Usj90s1QA9LqVf6aH1MXBtsePSG3PwMXQGzRh1u2WSrZ7W1ol4QwYAaUYsllRxyUL/McO6FU6zZa
hP8gWN2ujfJHiYRYQ5exrYqW2U0K8IUm8pqYU+tjTAmfnx5lfsHpPWXzgC00AboTrH51k9woli0G
FXrEfyPVaDhTOGPVzQQgFdyLPuaV0UN3+TowK7nb9VIGua7DQlobfEh+bFGJe6v3hQeoL6f5qSy3
o1dh4ornA7j6Q1loReuNqbewx+ri6AHhCY3dxCmhtAg3PsGSw7yNGgAE4V51+FlKX3Mg6GKyS0fB
P1YOA8gONB6MEtMPbCRQGmq2Kt42oAB0rXp05iosbbwu/DpPg6ZNPBV0jZeP7TRw9OFKbARSaorO
46iYMJICXRndRtxpvrbP9+N+vSocUjsQ0U43vuWJM34n1HK8Hj5m5Ig2QeCtY7qRULydX8k+VOcx
Rls2OpusVwugbZafCg4aZVw8uVpPBDWlXXsNkFXH6BBPnmgiuLP5U0ssXQLeu0TIdDEFAYCS8w8x
smmY6hAfogEjZQxtwjlbe+vbgoYV9UvyJygwyHziKPGexTMB+nQusGvVqZrB2IWdn93hpvtGAgzS
azpnGPDgjcay+gkhDqyzOubBUNujDropGqsdyPrM6/hOGO0BAIgFzEK9E2avyX3pTXFEnHDuoOHd
STDWF9nCnfF0Wd8YN+jsKyhzpWr90ibxguOeq29IjRR21VaPl2X8j6N8XypliowwDrM2FlW3Buoi
gAdQ2xjQTJZFd7raP8cdkG/yOrfDerxR5vihq5Jv0pTuQWjEyRKygmNZhFKjaY/Af9P9xK3aYt6A
aPfvDvHOEVKQfJACdAqcj8ivvD/L/JwJpRRL0Gdd0AYIbd3ZFRIAXAre4GdPSNehByP7ozIgBJr4
i4k/vAKp/LM85hUIZqDJI7oHShAWNDbp3Ft8xasQGnFRcRhG8kwelYFuq65BuUJD01B2l8zVYA9z
flMOxbcujmO7mDmenK1Pm/VRpiGMK7HqTMgjPc31HRlnS19IXaR1Sme44qGHsZ6yZ+ujbKLaGVJW
QXFONKnGl99QBOEt5mwhj8fERLSBcgBnwiiPM+M1PcUttOU3hzgBYyYc4tzOQLJJl+RQ9ke2RiGf
LSzq9MK5kuwU8ybiY7MHu1xq8/aQ/LZL0ig7049qXmFqVHX1tj9ade+MwngoUZngmBpGRHm2e5Sp
qaNZ1FB6/CfLmrsgr0qym0x5VPfZnrQdKppTrA9Jf8XbUd7BUcFPU0vWXITYUNITDIAmgGxJHriH
95wl8g6OMidZX4ZDDbQ5zNCHzQsZitDdzpX7V2JPSDGSI49o9/8+OoCk4eebIL014mK1AIEKhVTf
CDjGegLHkOEUcw+DSRx5lzUFs4nn4kZrUrscftpVkziytVh9GRTxpcpK3j5eVhX0t5wLAkHrOjeY
yHaN2zAYnwzRVSx//aLjha/7uuREgw1TJiXOJyw0WcSlPSV7vtnTssy0fABlISwKAjyEdqQaKfsp
Buk6XjvgZX0B6Mi5LKEYpTlChIWLPrvJFelcExz90ULZASO5Xy9rC+/0KKuy6mknpC1OL5ECQ3nO
pit9+uuyCI45VmgWgzCra7ORsKAUI0H9LXpqbEyvHpDdskuHm0/jHRVlUYrYWkt1Ph1VfjcE4864
NkGp2BJacZ5K8o6KMiFJh+J8t55WJjuxUz4SZJhin4KSuwx4JpnV0CiDmhKQv4ZKBuopxZDbZVWr
aiAXGwbLjjzL+z1axVsXM8jUTuNO4N8E1Mi5BmZdntWWjiATeO+ZFwm64HZjtfiX9YInhToovWxz
GXjMqgtb8SuTstfWAs/4ZRnkAD7c281KqAPStbyZDWHGXYrQ3CQp970xjo5UIqpbjS4B/XE52E00
cm4Vc2k6skJ46QLLhM6l97Jh1r2O8dB4RuZJ/KqDGOfywtjKsBFBnZEOmrgGlGy/wwHtuO5k+C8F
AwK8/iZ29LaRRJ1TjIRPuMgtXgNAWwLHlupljU3S093giH7lFo+8vBbLKCEVooF1CsMzlkK5FNlC
HDoIKXB6JeNp6pJjHRvHRjN2l/eQLUZFGRxvOumD55rUal4HA33dVdbfT6PxpUniH+kif/lvYii/
pXeA0S5LiCmlFUQXMBTLj0ZIOG6Y5R0tYGj/sxjKQympoaxFAynrGDlj3vtVih44Tet2mcgb4WMl
PeStMKL/G3eoWVrZSotIUNRQln+dKxvvFj/5lp0yVkqA11KMZh2CIdH9iDMuEyMrWXb2AZTbihVt
miO0xeADRCf/VT9i+sgGGh5KJrlXPPK5KFjVqTOJ1H2rqnCJ42TWkSQ8YSDftrXXI9NKQtTO5JhG
1u0GxwagJkFFBcAni7JbqzmHRqSEMpIpgOUADEIWVEdAcV3x8kfWRwOJpJGmkJQNEOtpnwJ9iuuw
NuXT64V4SwWgvXymJFZH9Jkc6sDMsl9zJdUxSHAI76GcV5OD/kxv/FJfda/yz2b/KQwfovSU+T+T
Sh1abPRyOIbYRkg7Ej5CUkkmIGp4od3z39XsVYLOAGYLyAAgUT+/F0WcaZrQqURee1x/KsDluiEE
x8ZNtAexcw/8V1s+8nu+2fqCyQMUsQHoA2Drc8EYg87DPpZkZBBI0GPulcAKIkfe8QgiWN4AWAsW
sCyRh0JvDmWbu0koqkjvoJmPIMve5ZjFEfett4Io+/Sa8S4bT9ZwzJk8ynqmvRSO05zILmZ4j9WN
6gxB6gteEjSuB6I+X3NyPNoin2tjGD78TDBlUHV1KddmmmW3UhI/6VM033IifXIoH7ST9BVKBHEV
od35oU11oa8pQJ5cVUffmxxUwq8xWgCM+XB5D8nv+SAHyXacF1LEUJFzOUNWj8aCiVt3TrofZZ8G
az0d13DgAKnwxFAbVqTmDBYiiCnjwS7U8NCCqjJNdU42iRHSES5qg4A9od+WJl1bxAms8coou4aG
ak1yEMTciYSXKPou5qjxqsHlzWMZ/jN51LLyeKzVqh1wSqLWOmC8NL5l+bDsrQKRZG2Nw7EqMstv
69S40cQFVMRCmLzmcqreXf4S9v4a0gnUSEHJ4fwYpSKyimHpAb2XTUEpYkBsWA/AiOWEK+wFmyqS
kdBJ4P5R8Z4ZymshpTBi6X55KbwiiI7aQbblKz6QFutpCK7Fd1nUmlIlTmeV2K3fk4S5a2JWRvBa
vK2R1iJzM7vLm/g/JBrIRiJUAqseFboIit71UgKJBO1Hd9DRg5LpeLCC0iuvuY9RlgNCuzsAtgDV
LIPlmzqzaRblNCtIU/jkrS5J2hHyHhH9CImvc2pRTNu8lUbtJspDyjiPFTrvUIuSHXTpDC5Bczfw
MADbGR8Hh2UjtwJJdLGJA/usi1pVSTCZAyIke+jkoFkA//sHR6YBMgmvXjxHPxDdVJ3SraaKTewx
145Lp+yS6xG0Ic2dTqC8uOikzFVt5FH2cq6yRilNyIv39T67SsElPPi5/XuYDyW8qz/RSUMDcIiJ
9j0J6OLn22gMwmiJNRwB0RJQVqLeoAI6dzmqu09A4rPczlYa7cHHRVlGER71Sg3GI4GVDfcewaEk
xJytgywhcIIvHyEryjR0EAmiVIc5V3rQW9KbKazKBmjb+/CQHFog8CMZH/z/eWxkMHq8i6Ecqjom
cZkuluRGReSvqb/GBccbMPduI4GKs0YAD4MhFnunjFdFbOyEqkVvQu2oGbf/mLdntOmQzd7qhlpG
FWr1ZxSTZbuM3faY7EqftHl0gL3Z66/GG7KumCN0eUkg8vvpqGG7mZQxWStNyZYcSilNihu280uq
d1erNe+VSAzGUunsP9ARWGWS3VJMhb4EUp3FaVXg8Goh3wFr/0ZctVslBEWQ2KaaLQ5hsOTf1izl
NDoxPQKqumi/w1SSCozW89tXF6OxThildPVIctC/9VMoey8c8l9ZBhCEfnoS4sLTivI7kKp8OU92
ciZ+ubx2xl4DzBcw9RrQxCQ84c8/QWgswOw2+oJ2fVW+yaYOq9eV7s5Qk2Q3GWV1laFt+6/LQlkL
30qldxzXJR2yyFjcxlv9FQ2nkRddjwfZ7wOBy6398eaYgEsD9DoBwBUxKXe+xFFv4lppBJjwOXe0
sLvVsvXZtOpg6nuOtWH4wXNZlAGP9CyRtaTs4TAmr3rQX6Zr4SZzyLNPmD9BwsR4950LJGHAxg9q
SV+tnRwCQ9NHfsxpb+fRL2bbeqg9KwDhTmmbqysSOhVeUpjcwvNbCqZqjJ1jT0E3Z+rULZXzEa/3
cRzcwSgOKwr3XqqAc1kIwWckLYEoty4mQXhSP3pISEVkqBAEPOUDFF011VJRxKCEUtDN449rkdlh
V/GGOlkqY2Go/sQsRAYsz3c1bnswImQTWqIJA0VfKSBomNujWXYPlcjtbmdchxPpt4K0owLzQ0ML
14BN7DAfAZ1BasI8IBlyJQWTK7r61SdSBUTfPxwcCExVsE+BToSem8a2tm2DxOMp8ZK+AqENdax4
NyF3xavQMU9rI4r8fKOd+qS3dRkmvTvrq1soPsjNPY4pITby0mooGzpnM2huUwkK8Tj7YuGSead+
p9wvybFzfwORVKHTf+WI5W0i5Y6napBizCQiCYiynPyc+hbKcqofvfI3kb1CQDkhtWOAMoyK0Xo5
TRbAhvWu3h3l4aeoPqTdd85yiJn4uIsG6gUY3UdKgHID4zARbOuIaCCmVxuHFG9D4P5U7voCABB+
48nHGAMqD8qXvwWe0kobzahapRbUqQHn4K58RW+YV/uxrz0ALcpyimhX/mjcGdPvma9Ufpm6LRdJ
hljiCys+vUU3H9AU1jQbVowVH8wAkHDAOKu9Yh8hDuW/Vj562fPVUm4hT7NYLgaQsRhWk7gRhovs
QYuS/RoaXQDMRNEf0ogX1jCcEWJecI6AYBFA2JZM6WinW0WkE7IygiyAYbnANF8MNAYq3rKrelus
PVXkOUCijOfbei6T7MRmW7N1yYeyhyKlaG2ob2ewLGokNX7gBYmMZMG5JMpGL1o3a8V8kpTskIZH
/ZPQvrXQGS6N+8frcS6Luh5xtjRl0kLW+EqmMxqnUwG6+nPGw2X4ld5zU50f/c+ZPIW68uu8RpHW
QB4JI7qbDo1gpD0K7Wfg87GN73ibBZ/I5X40audiyc83h1dZOL7REoAUB+xyBPuxbx6BWUg6cvm4
1Qyvdy6NuhSLFJWzEGORnYf5BdjtQ+YkRy2oH8BMxqWrZN8G5DsJ9zpmqk+fs1lcPjVlvihWdzJx
gg2O98yJfTAKoVEWwz3xPbd8+dHEYIEbiVRsluZN1KY6JI4+dlPxSKcPAVaab8IavXW8BNNHP3Eu
jnK2ljwn0jBAnCH4Rfs9a67D5df/20+cy6C8rZHG5iQkkCFfkzyPYOcuCileDyfxGbh7xhTuuTzK
hCWTJuZNBXlXeIwRXmOnit8KZOAnV3O02emv67+EaBd6LmehvLOj7Jha1gCciSGYOERM9eSAQkVj
pBEgCdo7gqtxBJLD+WA3N7pCWbN1VFcjFSCvTr5pho4Go9nmLIlpxDYiKCNmzkYutxK5b2/WbnEI
QkXlWE6H5KorBG2QiTyJTHvyLpGOa8Wm0DpJhY/VbPmwHkEOf0Vg79qHPviPyn9qVt/c7mpKYsNM
iTtPh4fQaDAnIj2tVsPxb5xjorkr0KsAvxPimIQC7bGZncqTd/mYeBIooxFmVg5INpySvOQ3kiQc
TB7qG9O5bE6FfMFmq9qlVdGKgjXkWvkFsOk3zQzHVlSOIoG27U9WQwp2hNtdN6nVKOs/RjdeCzcD
PVvKbTpkm713EdRy5ryshqTBckj3P8gdXGO807MrYiRGAh+n7UV1J6TcKh07ACEphb/XRtlCUQar
05RBMAl1BNNOffKQUn0r+sT8CttbbqRRljCV0Mhhjj25S/Ux2sEQOhFQa0172n+i5ZdtK97XRpk/
OQrRA2BBC9VgetF2tehnHimOzJ7Z74bbP3qVEkv/LpEygHJrrlqPPiw8qAh9ffbtH3PbPg+7y0rJ
PTnKEkaNBFwOEqROhxhUVutuBiGjApzD8pr3AuadG91hn1djZObkPi+YVwuUXeFYXorqkrt6fVBe
S3ectZF9+uhI/t1Hej6zattZ6mfsI2kKn3vH/Ku6N6En4IDEUPfii64U7+PaMcDOxB3r+vjOOTtE
i3jVjWmxwO4UhhGEdzqghhfRa6yvUX40lBs5fuIslKOi9BRnCvDIPifhDiGbFuz6FmmvwknQGKZ4
7fyJRxz3KClLI5hipipo58MVHN3wQJgGCe+C6ne3/GIJ+WWXzpGyLqucGdNYIhZfF9WrRMkp5IfL
O8iTQFkUrdFmpS2xgT3wLsQGCKdq9uuyCMYUDVEIhNsWaiNonKZu2qK0dbSCQRalBLRrfdXQtYGH
2k7cT77kxLsxiA8yj2GBva5/ZdKPpz41okQvINNab+Yh3s8Sj/f8fxiQdxHUQ6mTKlgqmRgQjJX8
8/os9vFV/SckMWdbqFB3ahBQMk5Jaibdk07fHjgEeOoS0sn+Ibnl9oCzr9X70iiPjQ5cQKaKJyVf
HCJw+ItYYh2eRj7GB27lmJkweNcQuipeZ8DxXpTT8rCRt6S/ffGXo7jjrYypFjLqHBIAfcBiQrm0
UeikBi2fnVvpyg5NFek0cvwKTwLlwqzIwJSpiqUkC0h8FNWOLB6qCyPfD23YrIK6ULHUSq2O8pw7
HAaPTHTM9ReYQK+1MzcBKrizHJrKle6W4PJNZrqVd7m0G2vztkVEYHZuYdyMbW/PZe/MvflcNfGz
bn5F64Z7WSD7vb6RSN2xJZlWSSywUjJkSd7rLR7NqE4TcpbmUQY5NOf4uBKpm9YW8mJkHST+jiRB
sj3exH7jgqAXsesNv7WTHNYHG79ZInXXFuiIUJDDVINklx2S4DQHdMVrK+DopUV+vvHKYzWFUUQe
0e10VSPWF7jPIp5aWpS3isbeWirttBJk+Vv0O5rdcxOYbvqC8RinnW6HR3VCwyo3ycJ8Y272kPJi
oQgSrZDEVy0By/pOJvxAseAp3wt+0pq3kZQJITgPSZd0oJt/UQ/phOQHSKa89MZ8lH3Zzg8TFyKb
J5EyKVMTYXkJVhdjMrMqDyBMdTj3jGj1JSWkLEoxyUIW/pMXU47lLRKbZK5pfebXDDlXDNDj56qY
KpNkLBXWIwbZC0kxEpK15Aj4Eg9ZlT0v+mZvn4mZfwCCAZGbOjBBHFOxI2tLVKTYBXtUTI5dZAaF
gItEaINyGkZkqBNqrUWMinTp3DgN7+oYkbYA37w2P2JZHJ1iiA6GYNljWnnyPLmTkR47Xaw4h8ha
J7qUZB1suWB6ValLUK7oMZBlA5bLagN1eopEHpkmMxOHGXuCnYBeTmCNnp9cE+eTmBIHQIoJUWtj
NhP5YcNLJk/ObgRvdAiPeTTpnyg1Mzd5K5wyL7Khor2xCfE4DArMMXbgHh5Se0DonXrlM09ruOKo
7ezzWlFnA9v5O+SyRFtAWEJS79ozxkJ5TzZi5ukbuF0dpaXDLOqptf69tTpIDQYMpSLTX/wiU8Oh
U5ccdWFew61ESmmzvNWHNMN+kkE/glUshU74VX0q3wzSjRhMKqdDlxkxbyVSVqZs6kGte0icf4oe
4Nx3UmGfPKtfPwucPl2mN9oIo2kU5qXJhcXE+ZHlVd1L7RdB54uVvYR2dpdjgev38SbzeY6WMRyC
6vn7JaFb1KtiietpwkmOPigypfUmyncEjockhrpytC10s/Jf3Ywe/HOxVOASSYrZVAPEAmTKDtE/
QKhUp2N+4A0uc3eWqPImlJAA+yupRHGEnXjQPdKvUJDmneepR6ci6d8pVfsTwAhMA7fZWMr6mNXc
DGoEub2fAVuZkHNqxR6wBadi5pA66V/cxCLnWuqU0TFaUUybEDLlALDK4HEl07CzY7SAD0CwzW2o
YZsdEFiKqkXw2HTqGJMwsbKSbC6JePUXMnozvBICDlCNfOUi8DC3dCONOkpBLpSwX+AbSY1RKhxT
uiZVf1Igzk13Bln9Lb/oR/bsg6nbCKXOMR47UR8XLLGoFVvSCyeOfoXW/R+ENMpGCn1yZhn1qQ4p
pNM6WtwO00WzM7lp64Q/PnFwTE3ZyKP8xYC6Qzi2DcmW1nsAcN+SmbDffbTV7ScIwnlHRzmM1ah0
dVRPDuPEjuG3q5vU300X0zCYtF+HWzXnco3whFI+owSPXSKkEDqLc6A/pVboXz42nm5QLgLTKhni
eCgk5i6dUKt3EWxJywVGZbui99OioRYjsS6VmJT2iHYM98m9fkc8Eab3Mof7PGFF1xtVNKhXrDZa
I2zISdjwoh1Tl6QoV8d6S9E/zjXPnDOi520abdhULSXUQpLsCgPAJHaRnNRuHuPshmtIeEukDEka
Km0UTrhtIrRfRjZdOaE+/OYN4sZmrDfzdkMpCzIOA1oNSSChAjVMM+2ytudHrUN19qeKToU1s6en
/gVVWt+M7Hrm86SxElbbD6CMi1wvWmTkuAf5Ptl11+1u8VcPp3ngdYHwVkpZlXFGFyKwCslKe3i8
3yghgGLbX752bJ++uQ+UNQFRkdqMpE2hw4h1iVBJblS7L4CUQNrnyiAvHtTQGQ7hNaacOLJ5ukMZ
lWEcs0ZbIZvgDxFMq8F8IZ1fJAgVldvkx3+UR9kYvGKAOW/i8EjGRdTccDkU4BUiGZ4q/fqJshZn
gSb14F2WNKmEDGl8gp2DG+nLJbKpmHgAnHD3Zf2jp8T7WZqUuekMBbWtGrcjvB6PBti3Sea22RO+
H9KfweNoZwe8G3lk+Zt4UG4VlCgknF/jVXjPdwG4NcKjdK/bZJbXcsMH9eG/HSFdUo4k4NnWFkSm
R+OWiDT3rWErgYyxDkGxuYjQrATT5r7TrEbL0NaFRlJb+b5+0nYj2DtXZ32Rd59w7EwXiKk04Nih
Wv5hEsFq0HZczhIGjKTIUcTOBnSvB54Ge8TEexdn+zle7+p2vlnaCawbkQO08/si+zqrja3wpiqZ
9gfDfqKoq4jqaWJGAqQelWh3wF2JduRNoQRCIO+4aVfmFdnIoSx6LldxPY+Qo93ORxTVUEYXvpk2
+B+95JYH8MAOsjfSKPPdlrmgrgOkpei0rpEt/Lkemj3BC0AfjPMnuroRRpnwYUJM34sQRiAa27sc
81xRED4SXyzueHBgzGKbKuO0TExq4n/KmI4S2MOL9CStP56Mubvi4EhCFPcR79FnvoFjRRyYMkQ3
uYTBc2DDnBsASdGzEXO/OLzoauwAyW7xkhVkj+gnw0YCPStStZ0qLcnSuWYz/KiW+EpupMM4WWgZ
hOral0+MgbWIVQCSAIMiMvoET85yY9CkEFSZeov1EHyJ6SF+atCvdDT8KgAPlwjVBFs1Ws/K+3R2
S/AFy9dCbfM8PwNa8/wrKJesdXKTT+MEm7P0+yE33LCcQA1T3yWrFLQx3r3N6sqFdmcZ8vVSK8B5
XgAY39z0UfMQqs0vtR+8AuXcxBAfllJ6HHMFvAfrxFNwVjC03S5K5aJYV9BUqZDb1BJQhV3tJXcY
O3G5Q2msN9ZWEqVorVGIerbMJAOgHlARR782mcQkdoI8xnmvf5llijfyPvSuZXnUdxEUoXmbMVQw
xIDXJLcY6MOH2ZWO7Z5A1hpOO3xPnsoH4G8G2j55ifk5F+bK8foheD4AYVKplTdDheHr+nStK8Ir
5Sb349V4IACvbQYcK26IzfJ46rtAeuBA1tJar7IBh2pVVeepEmneSsAg/VOF7XnQlLS8sUax8fGw
QWv+aK5+OBaKN7RmZvA0jLN6Gka7z+Wl6jWVBFCLJ0U3BNyVRIhydIM2YcQ0XE1jmrTN8qmYpu+m
Ucgi7HeFu46OMpz87RDMO4KpqxZg1eRj6TK9kgqIV8IQjpOmqwhgP1eStpOIo2gT9EIjZfiLlDrl
0wgQ74SJ+fhgUoGTS4BeTNQFKI2Sm3jMREx8uJEoOk3fOlL32MXPlnQN6sjdZYvKXtq7MDoCnjFb
KSXr2iH4HN3+iRTofuYvaDhFxzDPBRJz83FhQFTSAExMCB3OvZGxjnFd9TASWTHfl4t+MNXUk5Ip
qPvouwlaNLO0vl5eH3sv30VSLl5Ul0gaY4gEyKojlNeWXu/T6qaOO1vklv9PVufDAjUQXmJiFMDL
ND4VxkcUICzCGcboOVyuF9DWP4dvyDWTJH7sxj/CxwVpbnd6mp9Fy88bm2cYmbdj8wXU7UinbKyk
CRW8plN+FrJwNyarwrv0rJAQyAX/LpMYhY0XxkS6ECkaNpW0DelO7o+dozycwHMCHXyUvOoETx4V
gpZdpK+dgG0FiM2T6kUHNDgcCMJY5vOjfN4OUkqqFW2hNxnxZEJhh8kC9svWvayUDOwaBBCbDaS0
shBUrVpNLAhZ+jc5yNzQk4P6qbMlO/ZBdDTfY64jupOuF/TO81SEWY/Ak8E0LKD0AJWbsi9Vq6/V
OMCaEXzT8u+eHsnrr7m5C6aX/lcSCGTOFaVIaqlsJkgiSez6V/EABKI7YjizXxOm/wq3fubKZCrL
Rib1xs4zo15EUJjiXaT4itvHwEOEW7glSYS+4uKsMw3MRhx14coeHIhmgSVKgNzWx/s6e0gGELe1
IOOUV4+jOLzFUTdvWIGJ266QRvIV+VdS9CivNEw91N/Q78C758xIY7M26t4lSOQJev/38U03mAC6
JjMWilfENq/rl72PQLkAtBnK9BqllFKkp8NKmn7rZhBtzOK+KUs7f7Xi1tyHaiHYmZxrPy9vJ/Pt
ov8rky5EtpKCAbwOrYjxKjjyeNMUh3wcvWThljyZgfhGEqWUYjtUQtHixdBHi7cm43yQzbG0c6BE
dEK7TxoBbqGpd1PeIPEUpn9kQYHwpIFP3rTkE9nFxmJLK7y8OGB3NRsQ9LviPnYtpznqfuZbe94Q
OLN+TfCk/pFG6Y3ZICJVyZvw9yu3uW4mzMYRtvg6kB/iZ65FYx4kKOUwsQocGCAlnNsZeUA/qZYh
JjxBYrhoQSD+Fs/B0RGuSfqguLVcLjkY8zJupFJXX+imrGlUhE6NVUqAkU3r6qFRTKH2NPhHt8JB
3EZW2Nl9BygqGXQwmJ2VSxdT++MuAvlkyPErDM4SS5KAiA88IVPTMIJ/vg9hX0SLGp6OWXT0wh2f
wE6IISJg1OSB+B0wd/cFXmba/eqJqR8pdi06Q4Z5Ka4KkCOmIqGzL6FOBFwEE2iPcbXIu6AobA1w
Shm+Y3KrXwSIke+3GTpwJpE6DTPLrFScoHSGcJ1nMdBCEn+Y0qs+fLtsNVhLA2ASYOnhPiU0lZ1v
spBZS6Gii98tKm8CHZq05JxzZHXzSLoOojH8A+R/k1rLFOm6FdUNebdHJA+u+OY9+jL8LOgP8YsR
oGbaOxUQAazavrw4VvntTDTlYQCAILVpB9G/e6dLPwKk3oKGs/aaZ/JZJ7ZdJdnojVEqlMUqIzBk
u3K72uky/Iwi4HAY4pWScQw9yyKdrYoK6kBjsFhJA1FkVZUk/H7DucAEWECs7syozf4JML91JpSs
f7O+ss5AxTVgK4kZXEu7+HdoBjOKJZdwjLedlF4OSlP2nYY1JpIehOqbHM52HYGibg45SsII684W
RqWVJiNRrKHBwsjDarIie1nf4oX3DGY9Tc/EUCFB2TX9BKhFhFbir1wuglGVnUyRnLG5xv20Y+Fe
zDu70VtntQ6xOPBuIVF1yoYR4g1RswxgjSgKdX6DpbTaOiJ7BrihV/U7ecGRUq0cg7iGwBDwjCb7
+bgRSJ1g1wAgf1Lx8FevB4/UTkJ3uiM2swnaKwOjM9MeLf5efkQwzR3RZD7ON8KpQw2jJpxDbYT6
ZG0L8r+p3QmlYlxJYmzZuV50qa1Kc/ilycf5jmN0mMHfRjZ10sAvNyKRvLmU23IPDH90LaHfGq9j
3NAVzfoguVKBtTLwUUuJJb1wxnT6WuqWyMj001N28eoak/z6fsZOd3fmF/4JM4u5mqgDxgNMQcjw
UJtc9F1lxjmcVPuqB6LX3SeengJ4NrwNHxEf2eW3xIdNF/zLG8zaXw3PdSD5KvhzqhNuLFGqLgs6
eyZ0wIS1et/Jk+jJeloGlhEWf3VWmO/yKFF2l4Uyq4/ANwQFFYGuMlRKnREVdVVvWr2bNdECCCtg
aRn2tDyMWKFajP7/kXYlW47byvKLeA5HgNxy0lBSjV1V7t7w9FSc55lf/wLqe29LEJ9gt20fb2qR
AphIJDIjIwZUL2kQvIxB86TpGVqvOS0U5FE6pD4y7aeqq0sveEGtXN4yAaU3gWwOOmc8p1cQjqOh
MkKm2QyeQcl7CGJFhG9k3sr71LkNLm5kVoEp5yXrXXTOqdfEcYNZ13YINlNSBLuKdJrs6tasbTKi
GtsYJEm+1YyK3c4N3Ruh/EqXIN5YHZUwXdZC2VUCUfiOjDqGSlK5it0GTHrO7Y8l2hfuW2mdrEd1
Bo4jRcNdFdptVm9uW1jt3RANfGm6oYL9nsfPdaZS0yZkbEO+4ncv1Gf4fMjYhjZ57OwM74PShdLz
N0ilgc9CcvM7UW1gdZFnv4DLbUCrmzS0xjFYkt5NsumLohRvt1cpMsH+fnbSwmbULSMAAVYeTZ4+
3fdaKvhSq7fE+T5yuYzS1WkvjWwVRC6OhlW23wMw0nmyGsGbAin6pDVK7naqISPNb4zKp1NZOMNi
/SzKebS1nIyQeivSXUAr6ihV1dzB8+ZNmpB+l7eK/GWpWiBMbu/MSgw6v835t8m0pCVYEivcL2W7
7/JOcrXFAA4v73YkIbqbz1D8vm1y5SBemOQeIRa0dU2z7BGApnBndHlr9ymK6MBfRJbqWf14J2nF
bo6UH7ftrjjBhV126Zw5wTjPnRHNSFzqtLozIOitTUkk2M717Igqmq5C+xx9Ce7Eyn08lznBfqYf
M0aXeyQLzbb9y9owEUoRimwlOQB7+G9j3L3VKv0USBNWZGgHeTa/a5W8WzCNkiN3lpESCOWfVlPM
M4NcRhDpOUiVVSSzfzFa/fGeca2i6uvEP35RmQj7Squ+8tsg31VDKG6yiD1GGJyCYXsxJbUVPwrW
12UymUBwwVODuxvyEAD0tF1w/2jJvp7Ip8hs95Dr+3TbA9efceiPGzIjrYNO3qUL6nVPkhgc1JCp
a0q7LacILxCrtzN1VNwFJUsnJLLkUm2IUaiM+/agZG2wi2pafxP8lKvTYDC9E/Aggl8CMBW+RVho
k7bQSatOby9Iphb+BMgDZun2TAGycqxHUSJ9XV/nTHIHcKmnYlgMtULDoNmFiVNJDhsHj0ECZ+3j
7/XLcvxlu3AkX0Q2e11fh3X8Zyl4ObAnPPeN5bFswnICiRAbRB/A49JtR78HD4ToAX39rOUscTHA
KvLJ6AqrgnhC8liC9OcTu1PZS6Fvn+RPYoD4tV9xFrlAMCg1BH96rI1V9DVwxpAde6Ak2+LpH9/W
zBTyVR0ippA+VDlThHZTn1OYKmhoK2WER4jg3bHmmQbG3hXQxeOc8CMEhVrWlURI5cpLuBvN8tko
jAeB9zNXu0oGdapDEg/IMY0/8Jje02uNUXVoL+ZTeKfddVtlQ77/PdKulTCNxwWq5ybsgYWTO/Vt
vQxTHlUYhUKFPg0nbySJ1/XfOvMtjDdSJ8h0r/YPmKJzc+zvZ/dca7ZJQRYkO2kd2K25GUWAUHZS
rjbvbD1cqoM5jEZNJaQ6SdzbjfpVq99ofJ9HgnWs3aUXC+FOrFbEUWJR2BnAMryrEKCWZ/PBOk6e
8Tcu09WHESEmhgFVKBhCce9y3wI60F6O4BPqF4z7fmeMdagpfGb0cXMMxEwnrkWtZF8yLnDmiMTA
MCQXEfUupM2UwGQHkkPbCl3GLxX52fuYeOkRRSKbDQJblV8dRbD3lSsPpvEGlFXNwtOLK0oTUse6
wgYHsjx+stp7Xe/uy+HjD84ZpbphaDo2FhWbyz3N43gcUiX7xfnAmMgyCfNAbOwx83Soc3++bW/N
9Vn/FLV6gLhQCr40VxdNYCYFTpqchS7RNDvt/dsW1s6yaYAQmQH3TEyPXlqoaATyhQUWKk1xzeij
6+zY3JhV4gb0uaONfdvc6hk4t8dtIAR1ly7vkTEMPmls6tcbphhfqrbs/h0E1/UtiXUxkAQTtkW2
zONXWyXKEkXvAaal0hstpF02j8SdEs3pZNVp2/y1UKADOJHamcdFsLmrR/DcOncEowTEtyFBET99
G1zFpXeN5WMUgykwFF78UpK/A5JbuwssFQkZgaISFs05DYHfNlIHVlo2+LgE9nxkAyeYBYQUHCR5
RAfvJMjBh08L3Pq6jrcexo+5JFopg6BodaDb5b38lm/7V12yx/E0Kxstdvk59wOv9gAeczNHg251
+qy4tUM/l27k/Q3kFjvoVz8HilKqrpyyI275mA80SHCi6fTjZzb0yShsGYeyECPGfPXKEqWsFaiB
+J8HhSdJkXclKdlGawCoQNzpMT0wscfOyf3QV0X6GqsfFqQlFsh5QQLM48PQl9T0ToY9TM47wYdy
qB4GANKAcRgcMZneqvNaZ+a479omZbPMBY5qqHwqqnKv5m9tLD/SErLQxYAhjcazQgi6LmBWDiS/
J7k9SpNrydFWEDTWwuDZLzkd8rMMIEwqU4P2JDroO30v2frX9hi4ymaBnBXZam/ih+jaZXJukHvS
k7oa04Kh0SXT2k993Xt1LdtWFYowOuzKv3Kh33t8CpdnK6NoGSnKiJUZ1mzrWYxeR+bohjtG0p9E
3vM1cZF3IWqkaipMMQDrkjv0PdgNDspHB+WrOBVYWRgqz4YM/DQYF1CG5u6VUjFjSlCCVnX0LmXX
mDB9DXDHMgvWtVbwu7DETs3ZFgZSYswKAx2oGwVInHojS3ZS2FXgEnBa1ozM+chCjeWWHjs4LcCc
P/8kFlz8Cm53p1ovxrwD9AKx4C82Qps6097YmLYBKuIM7z/BkViJBRf2uJtlqpaom2R0vtmYMC4y
J4vAT5DZ5W7aSMI5YXXlBF6Y41LkPtLCuWFY9PitK+34mTwpu9YzMQUNTkDlGzR18RosD6x2gtzS
eqKYke5x6Qgfo2sFlDPsAa9CBQwwVTMF62bzcMo2PbHliAsoq73xcztc8FumHo9vCq+afMhAqY5x
6DFG+CI5z96EbK+tbOU4vEL2xBV82LWDAznQ/5VU+A8bLHVuoiCPpjyjQIz3aOlGfoz9DJAjDRv1
vdmIYQ1rwwbIFH6b5T6wCRrQaVZgtvWST6oH1ed7BrnMf8613X2jJ4G98Ud3bPbpQ/+eiAHuK0+H
ix/A9uXsGOtJ2qd5jMYgK2f0X/W95tO7ZRd7EmZl49I+1XFMjF/YQsKGtbNETR3Pf2pihIV/KBXV
MAZpLTXowMofjE7LxJXnTo5pKx46obPoE7PYxwV9BVk9VORQq4JqNxcb58KIVCB08IkVbS9Zaehl
TfyMPtS7MvQ7aRk9aPy4WRfjdT1Km9RMP992spWkXzEVJBCofBCQoHE/INZDooZ6jh8waq7evM1L
eoRwiq0pha21X1oiKiOv3KcXBrkYjTqZZUgzDA656cyl7qhj4RToA91eFzsb/Maer4sLwnXapsD9
pWjlm/upQ9VP2K0XWWB/P/PSWTICC4hdEDKG9SZXS5co32+vYe0coGMAZRy8olG+5YptgGsFeLOH
WEM3bYbue59hgplodmHsdUl0jaxEU1U2cUlrBjSP0M+7XI5KBswWgczKBZz70ATdaIdV95HN5V8T
MRxVL2RnbGsXgtyb26tcay9dWOaOu9oFUAyOcOayXfYY5h5kOyBWqmUOI4aJIKQRxF9OpGFO/JBt
Yzwhbv+A66Im5itBAigreCrJBp7Yl0vXo2Qcx5k0pxIjm8ltS2dAcHGR9EHqPgp3oofSiu+oCivJ
o/WLtxIPAqiiAoI2KTZbjnezbrlToDi3FyWywJ9r2ejDaIoATlseTfTXEtGo18o5vlgCd47B3yPL
84AlUIJ+n/Ro5Bi2lwW5jWgV3CkeMLIB9AJWQfACcUZ9/NzWeFvc3qq10a6LpXAnmdSyGg81lsIm
Uth8T+jhZT4BQ5jbJfWK7a9aFXuilndAr+7ZZCh9mDfD6MR/wJCNH2NC0kihTEmJc8aBpGVWST3m
R4LRrczE0TrBpq77+5kJzjemdujnZEZcYYQXmGZC9TF16HFyTuhcV36+vb/rH/H3ijhPkate0nIL
rTx1ln6WGn2ZSfH1tom1WtLFrnGOEkyzHoUSlqS9ZEAwMkKw4r3DOwpD4JbbioTa2A5xtwtOL3jk
INUOAlHKB0tZHXC2guak9sOgv4ymFA0mT6xrshaXz01x0RHfClJ0ZgfYWxPYsf4CPTrbzN6oVj1j
8MDpIUs/SoLgcd10YREReF7M8AK3gpLxZUQ0pCDv1R4RsVKS+yqtoImatV44g6QrXWpMjqapl44E
VdyqfyonzZ3mKPyDp/7Fj+A2OZJBIzKnFgvLcbaXoMrj9xvG+KnlkOC6aw8GHhWiDJBt59WXPVs5
t90RqQGZqmE0BpfISGQvmh6UhLhN9HTbZVe/K0bSgFKCJsjV5Z5KVWUpjdbgrcpGR4dt79P93yjd
MM+/WtCZHa4GpjfxImPWAWyYTMkJrhqC2Bk9GgjGawD1UepNIt7btXIRlMd/r42t/Sw1muK61OYC
a0tAiVI8sHZD6Fko+Sf30bbaFEJurtUc4rdFwpf8S6OJoJQKi4079BvDTu0WmqLMYZYDnMYBpUf5
SIGlXDzU415EXrMa4sCEqBMMvLJId7lg0kz90uhQuCtCQoG0V5MtpDstwYlYd5nfVvhP2TWA93ZG
41JoptpNLz2QSPOjkn4Kdd2JSuOuabLnRRdOO6z5EASYoVQM1kg0dbg7qdDI3CXLwnwIFQYoMTMK
gfIgbWS72YS+EIe7ag+gQShLgitAlrntbKss1DV2Nqa/FF/3EsYRDrxW+IPNdovrxGupjHpmjttX
5NmI5xrFbGFaYWoCw/3dnnSN4OutXrsqmkU6qM8ZLye3i8YI0t00wEkc/G43HstjOXjNB5sqnLeL
4ZBnZXc7xKyv67dB7p4HHCHLSWQ2bk3ulvY9tZ4BpBZcFas2dAWNPg3NFYXnR2iMMaNyAFCQldFv
NFpepazw9bgWFbzXblyU8f9nh3OJqo7qmIxwQX0T7Nk0UQemfeJnT+ICyGoygbsP40QUjXqDz871
2gSEhM1btF6zg4I8NG7vWZ9G84gCGL0IPHIioOdDNGCrGnYPtPhXt21Lp34EjgUVyeXBjBmjYIcy
euORIrQTyxvMV1BQOLo5uiT+yNH6i/SfU6zZSfsu5aBEa2rQbPQYL1YdLdtbpeXq4S7Xx9cpRO+F
aHdgyTh0YIrQjBFVk84tOhFPxv+zZ7/XwF3WUqqQiLA9QwjeRY5yZ45Ot2c0Y6qtvg+Je9u110Lh
+ZZx17QRqElLUwP9c9/cMxIebVPdq9tI8Db9f5aFvh0FqgYABy4RsrIRorwjg6GdhtWHB6imo8c7
umFii6lv1q4RVIJ0SzcwIK/I3IGNM3kBXzzofsKBmKWtNla1hwpkUwkO7Wp+RzEwJ4NVCNRCMrcs
XN4A1VR4cv+3ZLxsiy3FvOos3MK1hAojgFgU8EkUd+Pl1djHRpcSM4QsLMkCh07yBxrN8TOwdtjU
IFjebzvGGukNSBN+22N3y1nuMVuVRsMR+fK8Lw4oH96zGt7k2IHfvGlODkkXUZ12zRdRL0FjwwJL
J2LGpcWsiSpVnZEyMiAfq0P/mksX8iKt7uSZHW4nUwh/yrTFytizDYqRteWwvLHxhsw2I2/0UayA
jJy2W0ZbsKnsauIjFFRvCctUAR/h/QXv/CGf5pH5C1TXDum+wQyw4uUPQoDZ2n2CcVEZoGm8UIF3
uNzMsI4buWlwnxRSVjlzNOR20fzoBxWjN/nHIiHOWXqwjYvmASUddwSJL0jx3MCq3+OF+mFqmYLF
i34Rd/MMXVdbSY4635y+aF3plwBEgCBdYGU10pwvnEtCkrw05GrAwtWn0aN+vA/j76yTwvBAdXaU
YkEEXTOoEcyL/Sr86jIXsXWz6o2CEV/pGwxMgkDH8ozFxjsTPEbFJhJF7BXvxQSjxpwI1UUqc94b
mcrYtEGOxu1c1U6X19C0G/v8C+rb9UGXaCbAwa3YQ6KKTAvyjhjS5XVEihCCssOE5WlhUG5lhNaN
FpqBYyWYr2q7Sn4UnBG2AO6MgKcXlUxGoQLCNj6mVnKVAFjD2nDBJnK0bRjuWORR/dKXq73oybES
dS7M8Z8vyzFQk7UIog0yAk2h2q43MifMkociUMynpSN/GRrNnKakAvTayom4MM2d0XYxh8rosNIU
uibG8EJAP6DMjeCSWnvTXZjhDl6gSXmx9DADBbCD/BEvNgOLRK7+I90u2+y9PABuGHvqt8zp7eJV
FNbX8vUL+9yJbCx91LqFpWV7JbZR5QHE4hfSQD+g8bb5k2fPhUH2yc+uLgmcXEvPFszGN+sn8+dY
Q1X2lyKpjkfQ/g9q/ucG+ReJaZRTSWMY1DfDATWzTbyTNmKW8JW05sIMd0HqfayqSYbccFJ/dHT0
rV40TCT6Vvz8cm4kpRXWWElwhE8y7VjdTb4y0XTWdG/v/uRJjDVBPYiNS1Nyct6zbzUA7a6aCwyO
jolrH3MwXu4M9sAUgB/FTejV025YBkEzCDGNl2zpOynCvyWuRY26ZjHcyUvi1UvsZ0P0UMXJYQAZ
3hRYgltpxayhIO8F1RhB/sbLgIddEMzarw50vFXufrXYxR3flVhtoOMMahjgtDSdH3DvZDoEao9y
6hymbynV/C7RD6Bo2kWtqLy+YgpYOA0TLKhkAA3LpYfpqOptVGDqIgXibozT/TKZj1Fd+E1veYIb
gQUo7kbAgw4FYoZGxSwkF0BkLdMDPZlYGYyYEKvVtuYja2Jrm161GRErKErBM1m3wifl2tjnhWku
lAwEWtgNMz35/RvDhIQeTRzWuy8/hU62Lzallx1FL9mVg35ulR9p0XvMNlYUaeIQeUFnao4JMIzg
WhDZ4IKJHJrAGjFfmazctaz3MPx++7OJDHCJSic344RXeOOWVu0a4+cu/HHbwNoT5WKbOB+ERiFd
qvz0ccAuBUm108cJNxNKXGACjZ6Il7yKvs31iApq+WfeyAu2REvQmFEEq6ccHnhlrbQBK9kEu8yX
PG1jZj57H7ExyOD+X1vn0hUFDaBAogOzbj2wHlsBTIu2Hb4xzC/dMLQQEB2HbjPKtvAmZwftxkHk
RyLyOc+mnhnH62GC7eRRsZFJFIBJaRu9d0Bs3Tiz7QSh2Db7mNe20VFntVOQd3AL77Mg6OuoZ5Vp
2UFYi1AMz38yqsqivmfKsNYngXutJKL40L8tcukZRneZ8mLH+iYg2JvvAHz9yZD+enNUQTJffhPY
E62Qy9OkvE6REWOFrEYipQcwJDjTO9ONsKJjiMna/P1fWuQCayzlQRK1sMh6GlF2qHxom2PYavBm
+Z5p0wstrqS8F3vKxdNIn6cR5DJsT09fcdyET4y5f/AG+aHDV+ztXhzFBV+Sz8+iGEwaUgOrrEyD
na18+CyTMc7qewaipqLItBr70NcEIondkPwbJsnykkpNywwO7mljQy/1fm0tFsrcZ/ks+Jgim9wB
GUBo1qnqySYodEPmrhugzbC5ePwqR/Y5RVM+K2kNwYTg/5bJnZAMgg99O7JuMe3vy3r+gYkHZ7Lq
T9YS3csT9AQXdR/TWXUEa109KgRvUhNTZprCs2JpetSStMUFydxIpnesMyY9UwhA4HDCjdzyj47K
mUW2++d56pDOtaae4q7szPSOhZ/pPUb4+c/eqs//co3c98zSIenj9mTx5LTMYvrKjkqqH9jXFAY8
0a5ynxNqGlRuI1ic/+u12QODCv4nHMRuLgp5qwfzbFe5kEetKY/76FQPGz347LgZ3jt79ml0zIEv
Fu3pGiQTmf9vv+ECXlgnwCqq//GbWtsD23z6irOvJFgo3cCXGddZBDmyHmwG4Hf49M8/K4WWFaNx
1DA/I3ObnIQGKeNaQYtTq0HR8qYYH0vyCLIcXyaTW0efF5CZLMl9VrW2lP4V5oWIUm7l1F78Am7T
27alSS9V7PAET8UBBVfpwAIj0zXBnMlyB5y1E5vb0FELG7oYrmAHVgLVhX3uI0gxzVs9qdk9Zz0o
/vKJFSMYcKbcGU4PbiyRxVWDuHYMCpJn8KlzBtslMLqkQs8rW3QQyUoSRNkqs/gDZ76olHEHFmOI
WlXECatfM33fXAO5eQzRXQVkY77kigpXa+nvhT3Ok+ZxIhgSSVG01e/y2SFQ3mCP56n3U8UtTJYH
urItxlOvbaeigDYbs7cWXn6c/zR0VPvQQtYAbbTCVgrzKSGqd9tJ2F5x2R7F8DvghCitghmQW5va
mpZkjXLtNlB3M+TvGIiyLeMPgjrwgWDeQ4ETI4g8X/NcSlqkpPhiJwJyecvozwnSgiLD2U/+ziQV
e1Vdreu3RT4TqQMKshYksvCRbhdmJ+14+a9oqxh4MIgeC2sfCohX1IjRnYJQJ4u+Z3dW1ehhCGE5
cFc2jGZ9SMJ7C5K1ggLxWjgxKErD4JlgSpmclSyOyTzriKllOXmW8rrkcmDnJYoCz+PSmWiyjnZg
iJ6va1OIFMYUnGfFICqvjNtXWtD2IN08ZcusqMIEg4gPJM7utiuuzS1cWOJ8EfQ3ZDI7oCjM13F2
yuKuACM/8g2HAN/rKcSVfoKtYZP6ePaIKotr5wBMe+wYMIFQXncmDWO8e6D2DtTat7FMvw2NA8b+
2L69RLYC3ivx8QCgxWFjc/WXjlKOPWjwJQRIBd1mhWh+PexJ/xGmtcDQmkeeG2IZyJlHErPVotlA
hpEFOmjRnSAY3m4vZf1rna2F/YQzEzntNWVJZZjQnAhKNpPb6A5B7sSybzPYW7jcFGf5Kgs7tGtw
LXq+Ou4CKOtyjM0YVzuqmV6vfw5NV4NSCANsaaYDRrak83OhzpRoTzn3RNotFQCVNC5UUXB/o8wd
CuKkyAIX8AtJQj5fwEJRPTWjuuslISxlJfW82DruikZu3cZmCfq63ll8VtZIQBujg6GC6abOW5Fa
DfvFVw7PutuMUxdFTM4P+zrpYvzbuBHKz/6iTKk3YNJsW9MRUDva69tRbxfntmuunWWcYUAgKJsN
4Id6ewI6MSrj3pQUHOd0O7U+5JY2t42sjZXRMyu8Cl/UlRHSEPbWrazYo7XSHwwagtQarOXBFyXv
P+i0GF4WjpETx7P5WIcWppozA1r3Y2jug0Vqf2rjYmxqjQS+jpb1bCuJ2j03EyFHs18gR9eFvR/1
QeYvemrcDyA/HpyIZDhyt1dz5XlgEgG8QqMAcKP+yy9mjo0ZjyDGQAMaJj14LsC59+8s8GXQaSBx
kMKCrtOPqkxxTMvv/84EF137ERzRNYWJdu7t0fpZBYI+4nXg4baJc2c9KbW678Gaoz9VO+XQYzrd
LA5mhJeU7CaeqXhQqOkSQTC/7nxzZtnXOwu1SpG2WfyLH0jx5WM92bljeLKvuqAmDn1ROnN1fjhz
XHgdjKyUhxarLKvhA3fy46QjMkiY1L79vdaaYBdHiPOJMGmyWoWWsyt/MV4qXPbTth/tzmC1P1/e
jrbxQ2Dxamm6dWGRc5E8A3DSYKGBlf5Ym6FpNo321fKAlgDVUjZBYGNXpffCNwTzDC4QgrEdNVWo
ejDaYi7uJuNSgX91qVz0AWA49zK/PEpOZzOUXpaKVR7XDAL+wnIZk3E5crdVQ9S4nVUYZHek4gL+
vs+POWrXjOVf72wR2mclO0WUNxRowIBHE+ipSx9dTKVqhnL+RSiFOjkAbu3uzwBu53b4ls1o6nKs
BaeNnAE7AVXWu4mEg5FSJGKxzKu4qFumpQEBi0cSgQY9d+BTpaukojYqF3x/rqFval0097QGbbsw
wR3uRpnU1LSwcZ1lM8oZc1dsk7fZLVEvFU6OMf/m3fB8PdzRbpsuQ0Px5BWyo8P/8yNxmU90GwnV
CcFpW7Fm6ZhMpXgTnVhgLn0i7aZ8GpXi17OvfGbSnIOT7mr4hfRHnPoWaJ0gPgRyGwYSurRG1aQB
dhjYKqMHWzZNail1ltjqX8xF+ZbKkrIpq2iCcN0gyR8TqqmRo0Pd7inuJ/2Jpnr8VR9p+fmf7gGC
KRC5+DmYm5MhyHb5q+TKNIt8pr+ozhBx7DK1A2AktP20yR9MAez4Kr5x1rj4FjfLNKHwVbmhAeWn
doLuWui0osoW28kLL+KscKeiCmZCYhVrgsCP9RqU5bg1xnan98v0SZbk5U6whyuxzIJkARpSoMcj
Kn8KoQoctIOqVK71wua/QOS4+z453VfGjSeGN6+c+Qtr3IFUoqgYuw5ea35pmtbvNeEpvFqPgdkE
AAcAvtJl1eJj5aziqkBdHW3n0GtVTIszTal+3IyW3Q625s12VTqiEc7rFjuokmRcPTggeOUiVl96
Ypi1TThQijhmA2XF2ordC9BI6G+y3t59GGD4jE0rBMKh8WuvhEUQGIEoHA8kg4/ZKmp1Dc1gWX3q
Pdkr943JOpn3yx7qd62NI2mH7kjtf+o2WPC5We7oAUyhzgEQqKgBTZhBe8sLdI87CMRPHjE8EkDx
7h9XQDmT3PmbG32UyASTfTrZRXufFkJoq2gzucMXJHFNxgBV5fBtdk6aw+5YYuiYoTO6jQECEZQi
Rc4jMsqdiUUhFRh0sS4S+l082mb9NGfEEXywq5PH7R7noSMGZ1uthxVoYHvxtopOaLLqLbBVO/ZN
LxamutcpKGeSuzT6TC4xyo3SnbRlCeECXg4WnUff2C9HcYX86j3MiGhxADG1jRo5iruXZ9Ay8wT3
To98Ymw3SYFZ3cFsnFSSDoFc7iOFCmeFr2PNpUXuyxVBGU5yLlcuydzes7YzcD3WXfUCUmlgaI/k
keHopcyu9vpdjeoa5rTQkRE9KVZujIt1c18WWOEya4DCdFUwydsmzcDoar226ehJwklylkpzt9OF
Le6TJlJb11TBHhfNVi9f5jr1J3VbSW9R/61XRMF89YuC8kDFqA/LE7nE3gpGcHPECaxBzjkGAEd6
zfX7Uk+dPM48wQG5grUz9wFpJTGAqqOobly6j1TTrm97XITFQcGoYA4YClPH7oRUNaurOjPE7WFF
58U0Kxgyein+sCapugOaP4RyjLpsJtIo32SUmgUFYPbrrz4cuMgwomyiECxzh2OR9GrMjZGVCGSn
mtNNNLb3U0wEZk5N61t2uCOhjmWWhepUucEX68HwMz98bu+BaXNRYcHwZQCJY0Yu1YF8KYHsynPw
Pm//+UWBL4lxFg0ExyAw5J9nPSCMoU6R9YMWzc2Hv8CGK7j+Vj/hmQX297OiAa1yy+pa7GafxFBZ
1En4Au2fzoP2SW1n+lB8jdUmEoRw9sq72loTjHIovBmA9HB+ExdGNSQz/Gbyy3s2dtn7BcachK2C
1XiC8T3ZMmQkhvx8h1EUyxKFeJcZdvlG9iqIN1ghk6Gymq8siKWuODFcM8qGzFUwNWOWi5+bATd/
IStNCTLcvHhZZtSwhhgqYXWR2lafZ3/w/RBUgNU1MNWOWeHL7xdVtZLWBAwmaIscNRlVA2t5zkLD
SyrV7bRFYG7tyzHQvWIxj8QT+9Icij7ElLqqgvLoxjDeoEqxaWjqJhV4AjrQOBmf5UX/JIhnLAPj
3QVySZidAeUj03u8NFproTGDZbsECprlo9B2RC2aDeqIIbvX72zEznNbbAPOzsMS9VKRSrClgY50
n3vBTnqrIPaGtnGzUf75eMylOX4/03IqcikAyw5K7R5rU8M/H+IN3ahu/iJKz9YqhKzsIlun98RV
5z2dY8gTpFIJJH74PELrV35gDIPsgTQKL/O1MiisUTSwZFlTAbi+3Eq0XtReXWAt6FSHHswn1UGj
DhQWoLyfQwyeyoB2iC7atQ/IuIA1sFgwwmOeJX3J42aqCDwUrTM/B+H1Nj42nmlb0G7bCkGC17mo
cmGNy+QboD/TNoA1puC6oH4mgcsIMI1N5U2e6deF3XdC3fTrZite1go4dnC9I8ZAp+5yZ+WALE2R
KCXGRPP7yg929GghmlWOqFCw9g3RkQFxGNDr0HvhvyHwBsSK5RTFcm84JLsJkoDooHn6i/VEfLTk
he2zldsdSAaMNhH8Tyc8kD3GhZuTNijB1Bu+hWWzU7R5O2v0+XZMWTOjIXdQMHQACke+S05oabSj
ju9m0N2kR5t2eiyLWnDNrZ03PN9lNj6FuXgMyF9+JwuKNZGZNkhVNmS2GXMjHtHfITt3SKDLoguq
OiuvFNaeYfMbqOiC9YyLk8tS5uCVR0Ve2i6+AeLh3LEWm8nEKp687e+EclMrgfnCIBcsCznLJBri
Hs/z4DuNpXdpJk8LcBQxUHiN3H8uoBnSdNAkUYrFUwPNv/0VV1d8XjbjDkI5h0WAwVhWTu4hYU63
4AF+DXw28hv75YMwoWDHmbuJgCG1wGgHVgCcPW6HjXmoUaRDuE7f9D3FUWCElGMJfDubePjn0ziA
9EAvDQLDRIPSNx/LullVlhG+itPH8GAxWkd34KqBkJfDOh9TuKeiG+n6YFya5AJar5ayWowWLqR5
WWyjsqLYwQ017LuyQj/g9vdbNabrjJKAxRaDM1YRozEl2QR36fxiWpEra8smbURnfeUYYk2491Bh
RWsFti6PYQf2EsusEFMIyhGnKSoGqUMlK7AZqkgk93t9JzBz1AKq0GBwY85JAjlCqyDGvVeElZNE
+msVEwFo8DrHvDTBHbwAZyruF6zIqkwn1xtf0kqn6uutDNrv299o5QqALcwUaYCWnR4Kl7sXzZNW
zAouG3ahBvv0juEDySfIF4MDQdqV4jTlOqxcWuQ2sO8tyLt0OGXLdxkpESb4flpOeYi2w0/hib5+
K1/a4nayVQK5tibYYiDb+I5pjEjHfidvhVfpdey4sMTTb1BILwwmS/XSN5bFtk79k+mZKJ728w+w
ZixyUEDAmE4M6sScy9cDMvJc10tXrX60SeOQphX4xerZBRUlowXSgAjg7jYt6K2+TI3SVerdMn1U
CRj/XgWuxz70ZbjFKs5scOE9xFDUUlawMfmab6ASi9TftMkE6d0KZO/yYTjOTHVX+gQi0SJ1Rd5x
Oqr8D0DiClA7KAIoCCQvfZ+MbaNZWYget0eOxaE7IJHd1k8LEjzyoB21+/i16+wQ7gmpEEaKbtol
xCXlu+RYbuMPkVjC2p6f/xxuPywpmcIgQGQZ6+9Tl/m1+b1PhJJRa8EFjSjw87Leg25yJYF5augU
s0WzMRTVU7YJ5O2VrfWcOtaX+BF33aaA7tBO8LGvKxHQjjkzy536tNaGQWVm2eD+9JL5UQQAQ4wh
guAw+uyVknyhj8VRhHpfczI0HEwQ/QCZiQVffuMFagnMv+HIsVzbcZvZGIixLXmvRrqtg+s5oYaI
LfaamxHnE41+9NwZK+lV/illvREXOm6+0Uk+5XczGi1saCJObS22Z8lbPrFXLrC2x84rplfliC6v
U/t/p5G1GuAJGFKRnzLtHt7JJbOvp7mBV82Nre5lD9ARRHhIjXde+jhtIBhUHIWpzZornxvldr1u
O0teAuQZbChctpiyVHyMHQCYHRx3lDFsFYIGqHrf9rLrkQNsPHCq6C4xAkBoq19+bVOrlr7r4WWt
V3wf3KPqjHuU9x7rO8MmG+prsj0oTrwJpztTtWc7soUv1LWL4PwncI5elN1AjBY/oTiEWyZwoG3u
F0+/gxKuiLR97UwRsPCZEMDEM5xPsAZIp8n6AlORSuxl/CgxK2c8hsZHMv1j7sjTxqKRj38gFMET
U5gmaWKtPL32462R0Ie06w6lWj4mEgQpZcMxjOwpz8fv/ZC9klqNvNtfduXhz77s7x/APO6scjPr
EGyaCXKiauli6LR3ADy39XMX5PU21KviPjHMzCFyNu61FlTnYyIpTrVMogx65VFy+UO4uzfQadUV
7IcM/uwVn/tN+Wo81yAgkV1Ft7OfIoKF1WByvnLOp6E4mkwSK+vom/weOueYdi3RtslerOfWr3eN
N7va/3H2ZVuW4liWv5Ir3slmFvSqyAeGO9ts5m7mL1o+mEsgQICQQPr63jc6qyrC01d6d4W/hC0b
uICkc84+++z9B3XpOpSa4d8fTj6Ko536KwbTT7f1n17CD2u7z0eT0xEfJUg+SPO2xhf/l8K2/8op
/mGp/UvOJrTHrw/YP5ljempsqV8W4IFnCpKKrvr75SHIah9ubh9/5Un3i/v7MYkzuRgacc3t8wW6
udwWVpiip79qSv/8mIKzBGBk/8oE+6EykpGCEQnqhyrSRba/UnDEeb6HIOsek9ttud5vpbqwEv2j
q4U2rTH2/v9PxcQy/tNH+CH3mUg4EdvgI8TjB7u9JvoXgwo/abD89QI/hAARi6wfJ1xA1eMxD4ug
aGqx9170iubqWDf3w3mpo3I+QdLzj/oaOluXNrn/9+fGT99oDIQSsRjnZPRD+99GHXT5NWrsmX4Z
KQztt4+j96vD6XorP+aRwAz+6yI/vE7geDBBlwj38QZJ3bBI7K/S8Z+fOn+6xA+vy5+6TjGY2ILJ
Bw8kLJgueOS767hyUjZ0F8LO8FcZ28/vCuggggg0l34Uco9HkrnGYh+q2oKwYT/lEr7fBuaptPBO
NCv6u/8BhI1Fg+jyn9f84YCh3Kqu965nHQ9P69rv/MQ8NTa+9F52Nnw6Dn5bWpO/B4rv9QZNKwey
6L9fMj/hyFw/BEahfABtCfqsfw01TuiYJxp1iT71t5Asgyxg5QeF+QjV2dN08aseinPaL+RY//sr
/3yx/veFfwgtfZMrqlJcmOUfhyCuDd/ZeTv8Dy6S+CBRgeUd/Yv5Yc8I3/IBK4mr52GQZS8edPDy
76/x06Xzp2v8sPcxsuDG2eEacvowsDf9q9LxZ4nPFXa9Uv2u5qE/hERGhaGjRf3rrxxqk42AOfpU
T21emoUcltVX1b+/oZ9g8rjaVfMefhcEzK0fglJici+aiPSrRsnauoYWcknuxshjpTE+ulaG1lDT
/SiG3kEGk/xqluenKNefPsAfB8Sf8h+wGVsKVp+E3wA7iJqJgkx7UtK7K1SoaWV/lXf8bDH++YI/
vMNwxpRsu+IZZ3Dm6dw32QyF/BWJMLhu6B+OTogRgQwDVXIIIP84prGq1WX9sF3PtfmSh0BOQPi5
+jo5+CxmB4iLRGWHRsTV/+yffJT/9XX73+xd3v/fy6h//Ae+/ipHOzeMLz98+Y+78X14Wub39+Xm
8/gf11/9rx/96y/+46b5Okslvy8//tRffgl//5/Xrz4vn//yRT1gyMU+6PfZPr5jWm754wL4pNef
/H/95t/e//grz3Z8//23rxj5XK5/jTVy+O2f3zp++/037Os/re/r3//nN28/9/i982f3WUCF6PO/
/tL7Z7X8/ltG/h5d5/wycLmhJwtxmt/+tr5fvxOnf7+qYkEAHJghRruvgi2DnBf++29J8newW/8Y
IUVzDjoBWFEKtuH4Vuz/HVJJKMdQiOcQm47j3/7z5v/ymv77tf1t0P09ltSifv/tqkv3l2WDSA7Q
HDT6qygS+uL/os8Z6Tho8E1kxMms1oPhwm8qL4okWnRBD4VV16JCOMQ69MgFXkhtC3fLJPbKsJEg
98t0bFBw60CScmhz2T8ap6GZls2hVjjdp1AvOxP47XZJ/GamH2Qnhq0YYQTfXbxuhVi16yVTr1CT
n6d9qlS8HsmQdmGZ2YTNB9m2NsNsU7aMolJuhoztrLw8KEJc0gy1C9RkCreIjn1vVZBiYohKz2RT
OUYpb+uxGeV618K2LzkQJcZsF67wuqmX5A8jai5De7IxZIWOCtLFy4fGd5M++BiyWsspWyNdT/0a
e8/ZzFHqJhIstIfFDBySSouHjlXgZZ08bfANys/LNmbhmXgQ93md4dNMPiWbAn1qb7cllnexkwIW
GX7amq1Mcjd7b20UWejBhG7qXtq4paiD5twd+jFisSp6Rzm6URA3D3dw9E10AVGLORsw72h8tWMb
wO1DL8PNlRvAOVbFkafMK8Tm+dHTksbVunRh+4X57mBgOFL0yCN3iRda9aVRrk8gepHjxIhz1/Wf
u1UzVq5GHlRonjRshItO2CeoRHbvYxj3LYSdSbJupB57h7aVFz1Ck7hBf05gWvfB4RnTEwI+y8/t
FnurKkauyXsyZoFpC0zjWfU1afyAf1q2jk6PQZQswHMgUEyLyUuFXss5ND6okHRzLq8X5i0Oeo1A
uWUxwYe0ezbxMM4fVRQ2TVeoVZC0jr3AhTub8+FedXY6tDHphrd+3SbvttvasC23GcsMtjazF39F
Pe3DOjrw2r1t1y02RaDbOIYnJVnXtoj45Kdz0fXEpsfAR3Va0UjqfdQnfl9QHt5MvJWnBcb0j7bp
oXyomyKWa35oILj16sYhK/RgXRVIvKYCXU0P7jUp9LZguYFp4o2+pMlmdt1E/dJMqzphkG8ttZeA
cuPWpdL9ghluQ6adlf2y7caMLCVMa9SICaw+s+XQsXkuB5C+doEQ3RvKKrLbqGUfva7nJQhf5Esg
ovTethxQts3M6pewQw++r7E5EQqVSBFtuwSS0MU4hW/AQ3gNpfDvOPCf0Yn81Oj+yLa5KTYzXKBZ
nte51Gcntuduc4fW49/gJIwBEZnbWjYZQF3TTAf05W621ofoXj6d1qUJKyJ4WPp27gqqMIFBFRTj
tTgMm5hPcJQ4h/DMLFzPj8QRkEUpuSFT/5wvNi2Wjr5A/l0XMiDNPp2718TRD6uhaCE6qMLydYyK
maWy8KAXWwwWRonY5gwgpEUWNmxgZc32C4wil6K30+dulrKAqqwqfZQVlTTjQ6rAvpOpzYuGm7vO
DF/zwLVVFM5szwSUsWDu4ZU2kWE5Ki1LN0MyYJwTjna7Ats76G2xWnKLm2d7Twf8EIluKFa6afCi
MRZ6gT8I7I0TtkKgQy5weA7o9EnMkr/LjbEbC/nAsTQ86c/d0slCGM3BkWPRE0QgSVdnYcy/yKB7
3PokYkiQ4WOvDIsuI+Nw/GwouXTShl9nHN31wlPk9mMY2KLHBFPl+VztUKy1D4Odv03ag+MpoIKz
YfmndM3Gj9gLySkPGrnDFkyrlozR/cZnIw6wpU7K3rdDfT1LDhKja3DpWtY7LHn7PENZ9NafjD7M
wfBoumYIvxKVT1tS0lwomJOkotii9vX6JmphlhfnJXCu6/gpgq0UofaFedEhWOkxSRwMGNNVlhuP
4QoR6PDiJumdJq8P35p1aJ6XPn2UCQzfljlPXojp/btkBmQV0yzF4s1PrNcnGfP7cTWvGPd8nJj/
xGd+a+0Wl+3gmkJm9kSVfGybAcpJW7ff6HyMesjxCQ+TaztpyPoRa2SG4AWOAV6kFP+VwdZ1lyYQ
2pVruzUXYwQ9urkxFT7ddhvRNfzUGT3UatRhOdCQNNdSFdz/LASJQPPshH5/sid5r0q5qvsMOGdF
7DLdguw5HDFw5e3HZhuLHsrShV1DD/ZGOHbaD32WMf9iqVvh4si6ddc2Gy2dBtseFOj1XfcJ35Mu
7JpSzb2swyizaxGEjhyXIWN1a4DclWCH7PBmRcEChUZ466cA89CnR90ZB9ODP6ivcId676KkK0De
pLzIWPMpynrDC5Mw8OAl8HVjHCb4oKN0lCZ2hTdsn5dMwn1MMH6nnb4bpkw/tXF2AMXIlMhgTi5t
2hr9geYtMFO3C8fWOwTAccsrAe9bnpjkdiMDjjOISdjaqtYdScdJmXVq2vNY0nuovFwFenGuF7GB
ymU2CQKKsyCVjkRTyzzUIInIvtSQRr/kzMHLk0bbnkzcR1KwuXrxOsiO8fZlDFxa+dAfh4JK2j3O
Qukv07C9pTHrbsOUs5ovvniA37ZElztN37X0XFTQWN4opcwLVTCIpoOAvMsseAH97eYYsgST0AOS
ni1rBeZNxs9J5MEZcQrA845h/+HHYt4FZFxvwRG4YHQkL0kqwxrUPF60Uer5lfRFcgh1Phf9zJOt
oGvf3UZZ2+yWjpgdhhCbqsFwcYVejH51GbNFu8Tu5JtWPaiov7jYmQKl/1RqSqMPW8O3L1uXm9MG
Gf5CwjkHpt3e9tZO1hxzgjGYLe/a0tHglYVyKLIWR18ypuKWtSgHXMC+dNAlrJmeZW1yjN2GTiOF
4vZ1hnrd3grHSiv0szT2o/azrTSZt4LChVFamHJ0A5oxouuLVGCwoWw4hsEw25eVa+59whRxXvOY
1l0DEyF00kQxR/FacbOlRQq3yXtfDd7Z5rH+wAJ2WVdJ63SxtAj8DNaPcFcpYBbr3ySSoU5NUlY7
u71D2UKc47EXx4zl7GULRFh5ZBLPEYGNIxTR8+XSbtYr/XBazi2O38d0E+jY+P72IMcQQoeBx9DM
UlM5D3Lt9nGvH+BHwhDcUlRqIVs+rWYJv0x2DQyCLEQSbrWMQleEOHqfuPGGb01P4p1qmFepIR2/
9okIj11Owx1Onz2B9n1SbJMMyniKsA2VIhULlhVmDfB8QJ82oRqC5gH0Oo9tsrrl0HIwhDCf5fEz
uEJZdIxSZDU3VEbLwgrUfusFahiJq9pNy5ch6lDAQpgCZ7aZw/l2Qat5P3bhdFmTtblQPi1YhWuM
FD0bcVhQkEhuXAOlXGh+rLhOX4DoCGikCAWUXm/71iCb6sykvAvYsiLFiTbz5wRZT/sJcSQ4StT1
jxw5HStTqVThRLzescUsvMw72b81NOuLUAFXzqxf0ybupmJeQtoUadC2xSTNssfaIjtLmf95G5v3
MO3w+bkK2Zd+provTE/hHUsXbxcJIu9cmFaJdiliJCRVy7GN+A1I4MMzlDqD/eYZV9hmVGh8uol9
UK0SO9F5y06NUn/UPNwKZ/zvVhAPazSLKvRcFgQ/iwZWPKS36dDS87Q1/q3vVvsVzqcoSVCp7BYW
v/qxjr+3fYOcO3ZOl2PvL0eBG61XkjEHbXo+VJPO6B6KYC84xXuyy9LmOc3MUKZ2WZ6j1p0b/E/p
hkAfoQ40nGQO4dlS9NiVQ7xAdAbx8ERguhruVr/Hj0LZW9z3uV12S9B9abPxibSed15X8jKq0d5k
AcqPYJ6mapsjiLoGeYOqoh8OtmfSFl229o9Ru+EM8AddYNY2OIZbCG5Usy6FgzYB8qJ+tGdkqqmF
mkKY7gcjXIUXmt2OMpL7GDXUS8gosLkk1Ti3yJB1hY5tX5GGszeR9Bj/dJh6QfQm1bKtpMWsd7rg
9LTt/E7HZDiGOiH72KGBW6Ytv8xt9jV0LD/meoVYosmsQNTBi+JM0VdleohzRugoY8bVfyQJAC+Q
y76nw7LdoyZKKxSjazGxbjuTVWw3lhN6ycxmd6OYHzRpx8LMQOOKMRo/RYTrr6qd9OOAwyksMUyH
nE7R5GNqG3nWAX46UnFNXHBKWJbUs+lnfPRF1iBHiQ/raEhlGzDWsAc9KFoOPH+N9Ih0N7Fp2dLx
ddz67qXPxfe0pUOB28kIxnGQZCIX9uvF5es5sj0mY9u06BDPdD1mDfhhxG0EJ1i4ul3XhdEbiZA4
MgfXD+kx8RrP0FTyPSX9slsNbthHssRG4l4EGsGlki5ZbyBt/+7IJm68eNJRMZnBOBhnhpP9wKME
Q4HT4Iq86cOjWjP9LER8v7jlLGOKgU9QonY6j8dzQOkN8b2+ALeaI2XgUHds/aEEPdKrw9zceoSA
zrrmsKMR+nXW5mWgEXaXWrq9Wxu8fMvvMJB5JwfNd4EO1nLwkw48ZvWSLU4UAzghdQvtDsO3j1YF
L75m8a5vUlCWvBB+ZAGb3xvXLDXvU8gFAxMwE6qIfpy3e46VVYQr81os4f6gBx8eENlYhBHtn6+7
4y3VbN+mGA2chB6LrEmGkm/BznBqkTNa6NF1oH1Fwm/fB07ApFYhwibPWXTwmWwffW+OkEW14SuF
v3ORzVle+ku+PRu2wCrAis3ABheVQ/eNJyN6A+M6vPlonu69ETpAmDLHm2V3ma/XYyfcMTegAkZr
EH9izkElCMYxxbAh7YEif4FMqN3HCyxpO5WgWHLZBPvs1W0ov6bk0Dqx+tUGVn2FVkv0PW8wwclj
NK7soOLKa1hfeBMe7mLauZaBjsI9VKbydrcQRuaqh+fJh3ZVcFXfvNwe6EZ0jZEUuW8pdmM1SBLi
AGRjcl7i+DkFp+A0x6KakFY/mozoNyRj8aXxIvGcyVU++wzVClZilJkLUnr+dYIhfVMAGgo+0Jmx
Ymqg3hbj7+IYA/5/vpryvKZ0wog081PsefQ4kcqsc5FOPKgAQCwwMIy9ahi4PyKBF8sBNkv6ILKt
rUFnzCvHLcyW+m0Miz7XvkIZ1vnpjrrWHdwWZPbSdSZu96TvDIRBOpw5kOTbialdT2BfT2hkbOK8
wkZjt1pGIMtAJ273yQJH1653CSuiDdhPzHxTSzfwSmk/aQvpkwZKghNFLI6G6QY1OurWtRcZKi8I
Wvo76D9ln6MO7dSCw7QZFYf4JhhLPrUthSANR5S596YJOiIMjqD9AmAhFGl/4zrpJUVGJS1jsoHz
TpD+nwFffcz63BRqmcRJ0Okp5TY4NopkH9pgPCesj7/74AioowyjeZcNejrZtd/KDuX5cxbNwc0m
ETS30d4FnkCcJVn+5udNlCAwqYzglhLSl8tA8+vzTbJvmPpewVX1iTs6jFP6L9MGd2GEZuh078eY
wyc2zrr2MLoUAgZ2hddwkM/e546Q8TvrxyE/+7HpqzSx47Gz7CZqpYLCRxsXYx+ld9sQqeOih8Dt
88hByQ8oMki/k4VB8grAsJD5PBZpZIAPTHMblHYBKnbJN4ANhyGJBkA9bgWpxXdaV5ya+LkzWS7R
um3H9bDgXMOSoy20ejqFD3maCRhxJWCGRJQzapa7JfPzO0sMsoxYa1FY04V1vy1tFSCGoFhcht3Y
QUdzL0ULLAGxRtymgcAZ4PmEF8kADltBRu+LjWhSEymi/RyMAQovTyHhNamJLkknWCm5W0nddLCk
HFAXqA4Q1j1bN4wtxthrGFUmpAMJbJT4nHiycVvncO47uS7zL1Hr6aVck5g++BwjSXsoOPm4NQCg
75hizz7HUe/dJHoLWJFKLgvMqWw4aURPgytc1cVzIaPrbYHyl0Is0XDzgjSnKQNPZf7DAG2GYzOs
0XjqZ+hTHRcaOndUfQSBwGhFyrvw+VPQED7cbACsnmKq4TKWAnrjcAdzU3SAfCv74Pfwmi4V1qLF
PspkUzTWg44RPE4ai9Lwyq+OozcM3IU3LpSY4DARJ+SGjo6ZuhcQTL6LCHj2VZJjWL4kvWUxlo+a
kGA3eYqE0LekhcgfUexr7Lr4gYu0iY7UZOLikWw8crTdLglt0al0GxyHi0B6gtwnHXO87sbRI+Xq
xcjrOuR/MHmUsO0dpxSZnbfNYQEN4PwJcHQblluyJmPBhhb+1cXmRjqfgbN0Z8ATATIOHnKvcoJ6
O48Sqy99N7RTAcSSszJB+/Z706UqL3o82wJADVnu5kS2QxlgkOBJmghKLYUNOaO3wHr0+GFsmb/t
GiHCz1G85cklTQRhty4Z1HYZ4sA7oO5s/AKutTgF3MCGJxFEDQRc5djc+G7e6nH1IyCRHstUnfje
OYec3vWUGqhn9XRvO8rVdJ6buEVLvrVKXB+rURTA6KzYlGS3W5xNtLlImXSDX5kReFG5Cqyo+6zT
GKQPRcLsc5PqKKkm7Poa9CgRH1slRV6MlohvwDXcBMFXY2w1+GCEVWGDXKFqY5tdNjyv5DAFHP0z
KJUBuQ4TehMJFnyTwQRPdMjwGVJOS+D55baMWR1PnQwOc5IjQdR+mLgLGg+pPS7TNuiSpt1oSmWC
JiiNGBBg5DDD1gOYOySpazp1bHsNASi4k8m68NMgVdLjnXjOoGaQ8JWQrljiFmBs1ARBs7d5O4RH
HvmSv8GnkLtziy30RXqQzh7zsCsmTOTKz8rapMLMOsrrUEj5zQSQ2y0ssglSUE85WYbIAe8cT5J5
FynmA7EafRXtRaqyAUijiNjHjLKZ3nYY8dMfhsifvCqBN49XbCIAVimMYdO7iBVQHwJgOKmRPEb5
W+Rlri2wxbyw9GIenZO8j19tEiMyhcyE5ty2Lah9WOPxWHqtlW/ILvTNNKMAxvJsl/7sWeuik08t
PN0KL8knsALHnkDijPcxZBoYzcCMRKY57sDpcLSEvMh0C0k0czCN1ZiU7+j2ceiCaTjPQaoACA3A
WEyBQ1DuUFsqLGRjyPXVQKL4XgvJHuGQ24AEyTcFH3p/BFkbJfEc+HhgeTLhEnodwPrB3ykWTDwD
vge4m9/SwfPZpRXg4JUbCHLdDti5B4owwaIuIy9OBIbCUvs5SlTWFLy13UeD+rertjiGFMOsNvEY
s5Z8Z0u7sL1zMRF3kUJTdEczG8MGCPkidKc00MVHPdOJPEwpgRxktGJigjTSYoN66nGFAAMpedau
L6qXy37EIecBoIlQqnSUbf0BzLR42dENge+wkmn7jkOng8OLIPNFOhwgD4otIMehyh7WuwYMJFqz
McBcqR+yaal1MiLvpynq+5dJ0K6DU3geT6ctyIFSAIfYMR6nTRl6/gjN8cxGsN8aGUoNFef9Nx0N
/ZNn2nVAn61V+yHxoY3mUgMmWmCdrbxkvfYBZGKzAxp3kOWb8hyQnQdG1FMO9seVkkuCJwjdSVI4
4oanzsvYvJdDiu6TytGMKte1k8inXY8mwxYGHlDMrtUo9OBlRQD2z9Nyz5xxQOtWb87QgxIkODuX
oD0wJLG+6zzdBlUMOORzEnLZoihz7HvkD8YrEsFG75GC7/gY6H5qL/Bp86aDjSK63ccGxVWNjBjW
UUBuDa5sLJn0xfd09gULsInuo0BF8dOISoXeh2oYaikZib8Yq2KBRHpxuxDtq3cK/eRCqh4BJRcr
Vfdu5i7b88YhjNBpG6MnTiYF7mxCVRGSIfhGxhGjSBkdZMEHB41Xhgm0qFgGgTnIOeu7s+zVAtJj
orM3Na7B2hQ9g1By2XUSepxR4wG7DyP+UU3O2wpgS6MPV24oKRcLmbLjmFMIErFNnzPDgVgvKDvc
NaRXTQ9MCpXGzIEosZg/oXbvjhESpGOUo3gCp3npu1JMHvgCynE318PExMvQiZi+bgPvKsxx91sd
JVJ8U74wsHS5noFFFCLutWEn228x9plDOySl3nBGN83aPexG5vwmyjmagl1A3C1VfAUZp4lXeogz
HXc48vpm+U40w4MVPHsfNrcoFMUBOqjsgXqQgSyioU3sDgLKbr2TWnf6iADUPW/DtH2OgtX47zN1
S1RZSyNdAuiYXTmFA3udtz52GZCYpjWHZIGT8YGjLwd8CWDKtkdgXI4GXXJ122NHwocOWvlZzXPk
1BfoTElX2XxYUdkKGn6SMo54IRZ0f7W6h23mWtN+rW1vPvqAcGvZLucBxwme+dxWGkVrYTz9lear
KCD721c6GHbUzx0qA0hm+Ck/W4IaSgv1KUFtsIui4QHtxa0w6DLdzCkxd5YjylzZwzvhDFZJs72r
ef6wZQKTUn6HPizSmQKWAzmMEzz9wGSWDxVHafMA7FEDAwZeWBMTtjeLGCGN0PSvnkpftCXQbJ4c
JkY3eL2OqJptpqPaJNr4lUKRdJyilsLZNYTzhMh4ZVM0GsI1uRal21CvbGU3bIzZueNxjwc35UgZ
AeQVeWbiAt32tWglu/izw2ihpsTVDMB6mSo33mTtyIOin+xSeW1WNqRBI2MhN5CebpFV0W/Ujz9N
I1aH0ll+SdEl7J/iVHzKvOaZDvHrxhFXqO4qqMBH+063XgEq9c6QwMPMFSFlgjbijNZIEYNLoBMh
DkLAOD5GHo1Aw67rI/cvWIH7AIMNd+NC7c6SDjmdSAZStaEXo3fm5MmsAmF5MTcdNC0KA6nDCpi4
LQlEXl+hztucgo2aW7Q4HxYa485RC/bYj+Ny8cfInFe0X+67iD72ODn3k+TpzkfajhbU2+hdy3y5
nmLl6WJsEM4GK45en9+DP8sLgLxFv+E9RRMfzmuGlHHWBJ35CIkJ4osqOR2m49aIAfQ2tK6HoJtK
FCy3WZYl+56HYBnBZcdnz2TgUcUcE7fr5nYocIYi6tILqOL6LSXTVy3N84I2Yg1cPXmGDzEy0M3A
HXozYRVq6BS1eWaBNND5lAIQKjYfTzpAojOs6esiKbCtfr2PoIO/dcvJ95w7WLsMZTOrd7Cu1v3A
3NchcUD2slY/6Gb4CPHYi13dnVIQbEwXlVeL6m6zlCDCtx2mAfP56LdiLR10M2slwbN1UT3n/v1q
47so4B4wkqm2kTwbCmANEeMmXda5nuapOUIZ7nkhSDfaBDcrt+x2Xu2zidoyaPpkH9u5Cme1Dzf9
yge9C2WcArJJKpWCj921L6CtdHUvR9zMEl9UHN73LSaEV/yYMd1dzNZshynvk9zWY9PHqBK0J9kn
yZaxUD0S4FBGpzBJkRdPCuT+jN6GYn7MJzQ1hwmpXhRmWCdtCt0Jx2H33KQG63OdGTAbYbcXybvJ
P+Voc62nHi25b7GMt21PA9vVS4a2eb4mod61JDxYvU1DeUXfqilGK3lu0acpm4SCmCyEXy5u7JDZ
hfcg054Rre4bi3zdtUQc5tm9QCUmrtgykCfnuc8BwuZbKLYkqjc4pLlD2mYb2AboD1femPpf8F5u
12lFZYYW7/BlaGKIka2huGkMhc3XolJ4xMGzoT3CUL37GE6tPIDF4a/FDMfaIldS36A9C5ata8Nj
b2HTWzBvmvOSSh4DpsFEeJ2NvFUFED1vPCy6k8cUGniVWsFsABUGKEFP/SUttV7EG1Ka1VwJD8Er
D1YBi9puGSQkUhRmSGFa338JgEWXoRBs202qQwoK4+p6Zn73fc5T9CybEYPoNz7uidyH6Qo6BQYg
gIu5MAubA0aNOTr2uYyGOkJei/Cdz9N2TFQrQG5RvgUgDTlS/sghv+4KQ/tA/R/mzms7biRb00+E
HriAuU2DdEx6kZRusGQo2IAN2Kc/H1RzzhJTGnK652aqb2ottSoyAMSObX6znj0xZmtlkNBtmGxo
jLY7vHNVmknEgamLqDccRtDJNLXnGNCTh9oh+a41tRYzsmiuHnOyf4njmCUjJuYDmj29rJ5zOvav
lEHc+h4e8thJoVS1U1ZoT1svQywNuETlzcyvEWLvP3kGc7F91gv32W30jJFeOxrVFp2+fiFZKF1h
ZJnYIJEc0lgGgI6YmwC5gda8KhuM3NeDckJ1J2o9uYLLGl0PJM4JcAhtPNuKs+D6dC07rGei9Yxw
HFpGka+5QTvpydc+iwAAkTtXNHMBxHBKxsw7ENujCSdBPa0PsmyumM8IsZ78wb/tkjh5EFmenpnV
lqcsNce9T5+/38i5MLNDYTvGY+fN1s4YooJBwRwle8k06aaeMB33zL6405MefGUfRRTi9OK2pDzz
OXdTZeCjGznqNIZF0u26emCY2LjafLJ1BkQSjkqO2YXtnZDY5NU62id3KGr9UJENieuGEDPt2143
uxPd9wyhmtDtb6vMlMFQ6xMjlrDeMR4vfoRN491J0xU74ch0x4hAK7edlbZHKuhYrCTV/JdWp33S
Eckx48t6e+MyGau/qMiEXrDKPNxpDxLTdIRU7LFsX0B+tV+MVDnIgszSfKIEd+ptZw7F19HShMq5
Uf3E/kk3V7sCsTOcICSO3zgX4xNOaMSlLhWvGbAsLgcqroNNLRsgvmfQiWJIuWojn4g0EzZBHcTy
QZ+iZARy1yZqXYyRbNYljfpgHm21dZqBj59+sh5kg1NvXDvC9itJ2qOsNHW7pFf7CBdzKljzYepR
RF8xPa+PWhLGr3Zvemc7nApgfuM9s2gwNfFYHSQDgs/KKYwNJVD5CiTB3MaZEa6bnIeNl3xUbbvK
5FrMNTAJ8fADnkm492Vl7FrytbUI++rWzDVC6VyT7xxngoP+JWRyZVxpjj+SJLizyczzykSNB6Kv
2bvaJ733O6oYf4igba5Sr28RwbdTzwzqxsuL637MZRd0rlO3XCyJM38eyYB1ToyX9ZIga5uvnaZq
RNk6J8Izy0gfQqcP631scTFi7NTFD55w6GqtBkrYH5kYEExG+0KUPm3caVZHBqG+sa1mOoMH3e+1
ewXU7UfW+m6xaoi39X4ISeC3ZMtTvXLHuumYb82us2YGaJmfY+nG+TbtmIn3ZZHoZ9XMD3CoUPTv
JTjjrnx29dw9GrFcziK+e/y9pWFqJPmnkYo/ALhaBLnTea9OOHyfKG6CiWCwKUEg8akzizikVRe/
zqNjPLnWiMbQrFViWAuJqdeKpRn/FPYcWmenScNoZ/d6Xp7TpPWZ0iJNdDb8yC9v9cYHA91muPFV
03CvtzJdDYShbp3kqv4ydV1UXnsqR3mqZ4JHvd9/9rMuea0T7dqY869ua35vIaPSvQeagSEqJGMV
E/ELdTYtCk+/kpAD43Jd1IppXx4PN9IEE1BmcdMETkmf1R/GdlpnlhnaOyPSXAdpvZi91HFSgjXt
JkGThZ/ClCfJOmeVdMpe1WJwD5D57Ee9iw19h/HksdBk9Dqbo9zKeHT3BfPWY+Fkw7EymHbXTW/v
wFRMu6Sx/Z2WYPHR982nyA/3XWRiDx3GVn7iEVGCmzUqAQzrcDcup6D0SwI0yggU7WaXdjsAj0a+
7bQoPTKGcZkeW7jZ1whrRUfbnUKUeZvlxGWgAMnQqppyM4nr0b/q+lj3v0etC7jSEJkSGyKdQRu7
Mb0OsNrQpttUNaG+NWVjDztdWV67cVPBzRFPE50MTcPRwGS2JGoioF0W08mp2iIAQnhA/j7fhp01
nZC0DzfMOn7Uo7rJrew5VNSwJH37Sh/9Y84Ofraig8Vaj9egghNG9t2DW/kQZzszRiCHkRrCDOif
XvN/dpdMprCvZvwvNOai+Hs6aOcTrK2ta+falruK//zcMuHxKQqzKv9eV0tjZ6Q2p8HSoGCxzpDJ
2mcNW486vmYmLdYqQoB4bXVjjI1WHG78zMSlMTHvXDgBWpoeEZejDMvKBHKOmTfraApRrDWZXJq9
L67rcPKslaMVxlEv5GdZyfKc+fWrnfg149XWeaX379JlieZdZZjyiulUe6ThAYNZiRjmqjUaDDKt
2c+YI9sz8IK4/BYqZkdOg26ezB1CRd/yvuH+zvlGOHX4xS1KhhtebIZkPgqgL2Ak1yo2UJhpi/tT
59Y3NNT7b06caA4AAdLCQ1SWRbgLPe5J0L+igGnQeTsAbRKI2Iyj4IRF50r5lrpuMkr2YvKdG6XJ
7pYe+/Di9hU9K9owTBw6Be5UX3CKg60nq8r3syvLQwo5wqULgYZf7d2e/HHN3LDf2mMPGT3pxCmt
waHqMm/v/cGWh9lKt6YYn8Ihq1blUIhVZdk4MdHjdOyh3bppCJtccFRG6WFdq9ov/ZSPW122SAws
KIlzZEzVGoiBcxq0FmOKfDZWwurILOI4f6I32u2nWN2SFnQgyMwyeuTBAL/ry6vF2+ouN1XxmPo+
mBifvxKeMlgjp9JrnJusiYmvhr9v87aYVugZt7wQi6/W0tWnmiYnZUsiD6Ny7+ehvorBcQaOVK+u
oz+Denke52kX9QNg69JAZUrrvyfaOK67wiRJr8TXxu9uxqjxTpwETrirj0dSS3eFREoZpFpyDWbq
lObhXoEnQICyuW9qcdeNFfMbOLQ3Y+O/5E3f770UlKNGiybIEuvFt+UpGzKPhp48t7Z4NegWbKTT
HF0QY1Ln3ZUJj8mbBxCIs1nckR9975vIW9mVclaDAQ4Tx3oOjH+vxFTuZE0fKETpapdSqN0ybqWg
GxrMPKuabtKYWYwSQODwtI1NRLuEYVae7MJC9MBvI6te6W04fY1N4W+qXEs2quyvAcNEj5PZUAlq
ldmfB03jIvDg8IsekLQmreEY4nozEVLyZtd7iTmtJ1PNj9nIbHhdco2eW9+0Vw2Dy1VfAbGs3Fjc
zWPGrHyyUO6owQqsa2CuD15RnaKyGPZdXvifWnBzQeTr9esk2+vCTtrbKAq/2HFvPHpJpN8jNoJU
X1+5+6FV3hEWRbohjay/+znwNw9QGnAqGRZbATifsFyC8Db0fDNTtFzFtIspbzq+3cYm9loNwMc+
18ITiP10V7lNC6SCDNNoCzQFShpJKfI6q1KL6eGAgPK5OHTyNBFr9ZaeFYctBadvNgkgxcTqN6UX
G8TI0nnSTBPrWkfjevTpxt6FBPVtm0xo6RuRuvOaERZOTE4n0uIlwSyGGxKdvJxmLoI0wD5hpdv7
hmb1qvZVtKcTNjGWBtUtsn5ax2CqvhgMaY8JY7S7YQIV4IBGP870GehpeuXEjDOG5zPZ2aqjyQii
zanvM6+rTqWwSdYLsp/SnWraiUodOEX5j7Dwfwhkj680i76b02hxw8xSq770xZTc0T9F38Er09ts
KJiON1zdzmREzzXJ9zrzw10JvmmNhdu5MPvvfmtZV8wfTObwfUwwm7xa3+TdLAGbRGHRHvpc4kKR
4432kDuZJfaaU0UkdhMpmjIH+TMv/c7Yc+MDu9Isiadglg7qtrXx/9ISvkNjTL1yR2dD8uka27oT
31InOlZJmz77UjPC45xgUbgr2nr0glhrqUf8UfnhyjJU0R/IMP2TFAmNa0+vpbMtBWDTY2QXNU1A
p3BpnDFUel44GKeRrsyNLHGHu2rnsaENWekJ2K9s8Q0fNAkQw0Rr2MsWD0Rgf+cobpy98CZ1rB31
I9GaW0oZdUyAI+1ccwALUAECbXWBLLeyMDdtkjt/FJRHef+ga321L1s/2uat+xJR466tSj+IMQEa
aObV/ShUvaYbFJ3LhpdqO9o2srr0ijr7kHlVcQNkEIA5Ou+edrCpp5yVPRa+vlLhqItN75tLKx9I
who+jwWxXQfitfUL66XUPCzrKeM2My3AIAnb9ujGKThYNcabOE39IUA3TL8tFv8d38jwVEjsMT6B
JVTXhifNvfKhWwD49eKHFkDUvVZYON+lID1/CGYJNR0TwwbSbw8DwFwxG8XWbVzlPpbGHCcIoLWe
lv6s/cbXfvgzdl5g8AXBxU/8+XqmriQSWO3P3vR57ODGyvFQRkCgV5FjgNDPhZus0ZAa9r4owbxn
TrEtZBKd1IJVlJVPd7afG9t5MkGxcU23sWAQVMWR+T0HPOk+cEe4BDfTn5zA6Nti3HihYwGmDZVE
NdcwAODEBtkBkuu8J0aSn019dM6AIxHdy8jhhmKlZDvZ4JzJyoFPV155qHELGIKE7DU6lnNXVpIG
o4hai1kD/2NQlczhBkS6Wa06a4zCrd1XSInkcwKgViLx/tJHmt1/iQDB4vDJGJCml1nzHQIAKjZR
VIL2ny2hJQyH7OQHEjxD+D2xY65kZn7RxiI90FdxVKAKndQlwj9idrKgViXglDbhxzehFZ7TfFa7
3JkZaIa9Gv0dom5Dey6QeqIlzX/CCCo/rSwYCUUlj+CdjDBA5FvIIG6AdcI5mZTbVWtwQTVtnpzb
JvxS5y6Nx96P9Oap53szb6LQ0uegNGffCRrmGO0hnW1RglEwRHPW8nGIk/MyMx1fPdgbzs5A87MK
N01devNGRD38dy3LK5N7PLa9q26Ym2/zVNfWF2bk8AVXop0Yzhgy6YGbMcuf1gydFdQCBxOFDfk7
JC8GgZoLZF8Xyic9hb08XWeiB8wWQIVNbVivw5SI7cTkBGXazOHNfo9tfLeOYVkn9oM2i9S5bnrH
n06GMYNYTsvG3rYuL4/uSEG56aegCIWVqZOTgbKipTY2X710Loc7l6ZBH/SkrwOWg4p8drasGKT/
aJdCPekgP8Q5Qg0nB7STT3jlhoZ0aVIMbXmdajUdHCvr40epZSHVbg+1YC2Y8md3JRuL90PSmu3d
NAIA5ZjT8s3XvAm4RtUwqOYRkTr4ULkQw3BjNrk+n7PeFPBuNQ/2WjGPYOndFnets8pjUP8mjeo4
oNWu96TgsYrWSnrU/2kouG9BiXghzzUePjtZVkyHokyFvelmeixrmoRMXfRJGeEDsm5pBZtDZvam
LVuz/IrHyXBP3Iu+RrVZ5msrzXxoQWbEeKWJZOEyoPS8VRW1WvJaIX33LdaqOFvreR2lKzexmv6Y
meAl47UnAXjuZrMSGuWmA5T5yqIJM60aPXeGdZhb7s8aZke9ynxXoG/cTiOozrynuw1Ea8hoPyau
cUgjSCArJ63bL7RS+mQ3tHo+p1CGmM3eEg0KjR6lxiw01adqhgrXuy9mKqBO+FlSHnI7t2l2i1F7
GdMi749NjMR/YDDGglVZWI3cGWmiedSldjRuLGuoq2+140OSaGA6qoOSJB43MsI/+UY3QRJ+s7JK
Nk+Oi7zh2jBUwpTKNtzhRi+ZAwVNn+jRVtp5U+w9PxXumkxuMFdtOsbZfWJbKlsv8CyI1l7jq+OY
xbJ7NgBSGYQCv1TaZ2vit4AereD7birL86xXEzRIx50xjlZGq4J7Y9zMqjfUJxM11XKXF1pcnxIS
KmylsLUf7wbImv5TYiuZriu/luRRgwvLBDWkcC6Gu7yhzfBk0wfMnqoibL9IrOb6fKV0Lj1mK0iH
RSuVjGZzxX0R4WGXNw25o1HgiRhAy1Ni7UW9ln02rbnpma9nvdYcI8aE9c/YsjtUNVMEOCzoktSc
znoCtlrDPYTjtIpdk+twcMHNReCToAMI3h9w4mLjy6JA7wU2FjzpOhc1YTHVSrR5IDwllbYHZVc9
jeiX0B9yubv11ewMWrdRs9s1h5SXEx3HKu25PRyogsgiWb0R0orT7YU+ICbN4BUo4o32bI8Zr9i1
5GifmiysBhqZUdGvU56F+ZCw32naj9wDPjiI0m4cf1NGDo/sZEOOLcyb3s975qfNiDLxMXVzuR+c
tIOrQJMcTLEshmYAMzllVYAOQ002acFzi7ZGFHd+EI9WjLaREMX8UCfFDLQKbH996nT6Vpq7d8ex
9pbiD3ZGfFPKtGq869pTHPrPaZcWothrQ0pL4mvdDUNa3WPvI2S1Gl0nH5ODV0G7YdjaN91dr+ud
6W1bIXNXPWk6MMd6ryGAKlxGu+UQWwG3Fg/sSFUa114wjNDXtqOWCxtBfD/semflZhHfwmoKE1Qs
tj2jCTpTVRX65J9xLdoOLLcX1cydTNBm8A2ihqwohzwB3LAc59iedrGC7pZsgVG1zr1WFoKPosNb
oFYHDMPFyCzQ1CEiOYphf4W7iFfBeYhFU5wtLSYn8DTTqgO9sdWL3jdZvUml6pOVq5WieamADUx7
cEbekOK+3arw22888v9N1f6dmr3Qv9/w+YWru4bloKm2CGfgGMuf/yZTUEHgBVI4pMEi/GUSrLbG
nubCeG/cLQdm5aBPRLKzE5voGUEB48f761+K2/1a3rYEHjMeTB1xIQyRJeQ3NM9SCurbKP6hYbdt
Dru2n3fvr7OIH/wuW4Duu2WCGcSHyPVMpCHebtMZUFQufEMypTC8O8hVI7YZlSY/EmS/lEdY1qEd
hSith543z/TtOlobxg4Vj6RWTIdzuJSFOjO9WzhA7SaM8zM0BXnVSJjl72/wLcGewMDCwkbdFBMG
z8Ju4u3CtjPSM5x7BhN08hp4pets0m96Cfi2zcDVJfrdv7+g56N8bbMYGrwXb475ktvGqpIkW1qy
D/ux3M2xR3TrGXdeGfXE+Aqm74e6GpcyF46+qGz7bFdn09h0vN0ofiShlHQOgvjg7SZyVv3a2oz7
ahtfG+smfuEE/wf2UherWhdC+6mcqo48Lg1mlW8n0PVg7/6958kKKMEvCk88UnZ38Ty1RbsjGpoc
VlFklFuv68XTGPX6QdoCp5syzQGqgziuvry/7l+eJ81PwzVZ1uZwLH/+WwDIBOieruzyQEev5CC9
hu4SGKJ1wVz38f2lLg/HskWBtRxSqOAk//hk5OhABvP1LLAkVPCoDocfrZqyY6QNFaXAqIJKSe02
tVC5eX/ly9OxrIwDhI6NI/sUl1FuBtLgK8vIAifxM/HicefAZ8k6BWDfLozklIzU9ac4EeUHelZ/
6MCwNGHV1dEcR4VYXL5Xu/YpOuSYBi625ukBYM8W+4l1Uj1qu/YGevhHEf1SrndZkCDATh3UPbBk
eftCm1EPx6yT+OdkCGbAGDUHH4S8sr17cARJuh+ayRK7lNFMtBFzxn1f4ZIjAX8ITb/HNobZ2fuP
/+KSoWOIe5nLTxFU/ohHXHzbRYiOqDfMc1CbRrekP3uh50ExaJ+anPF9LB71vr5jlvnBmbqI+v+s
67EiIH2ETqyLoFgD5KfwdAcaPRNYV4xLTzmDzu37u7u4w36tgl8ii2DB4fLP2wduuZJec2LMge7B
55gqhZUDQrU7QHjuXpqW80GovzhGv9YjdzE9gGqLwtiy699OLHhxy4F/PgZDC9UvZRgvm+acdHYQ
5ua1kdtHWY/af7BJdM85QR7eEYTgt4ua1E9QB7o5oERQ7qp3sbfdZEDz7rQEUOQOmEeafbDRSxGn
Zac2BT0pCgZ4WO9cLFrXTaTwsU+DRfK2O6v9opc4HJrdv+mDernQrx/y2yOlmhijARhJ4FvfvaZ9
0kP9pmAM1rlYCU32i/SBylUfnIrL0PDPqjbgLL4ZPoNLR0G9yRSmx2xvUfYVwWJmJNdA6HBFBdn9
QSD6y1dqoy/qCd0j0/P+OAvS1EbP6ucgTP1CW/Wpp14s3TDppnfK+ypbyGQfvL+LqGssGqemxWUG
6NXG3evi+KWCmmcAAsx3mW2UQnjF1ld5+dOgj9OaH+gXXtxjfyx2cY/5XYw2/mSPQW7GK8Pbu+qH
8D7wtPwjjl1s6ELvTfP0UNWNNgdxBZLDTzoDRJK09qOQ0MgJNbCkGRzW1jzuY42J1fuB5o9wdrH8
Ehh++0qtSFl6ZZR64Hm9ETj2CE/Uy8oPTvrfVkGPF6VLgcsIugtvVxlMwLppbM4BXb9zOGrnKBWb
9zfyt3clEDdmasOXAZz17RIJ5aDntYvwTGJ+B5CFqeqE0q+chLF/f6U/vvolS3QM8mKb1cCmv13J
LODv88zmYNCuVLL1o3Rr+M91agfvr/PXHf22zkVMNgy22aARFMR2ugf5oHp63/nh/UX+CPwXm7l4
bJPSKy1CgyNASHhCrMB8zmV1gHSCNSiCU6Ub1Pb0wbH669fgGoi9QW8gAl9cbjMj8axNizFwoi7d
d2Bh7rQWiNb7O/vr4/ttlYsvG3YRU8JmGINRI4ghntCUz1HVI63SeJ2ze3+xj7Z08YFXVloUiSvH
IKqne4TJ/F3ud9EH7+r9RQz9Igsr6RLNTcQlLZmG7txxsI+twyT9/a387fN28Scmr7RtKoeLt5OP
yFRUECGDZIjvGwmU1GCCXPhXubQ+sLNZnspvFfSv+Pr7UhevqPRAJePjPQe+BFONzg7TAsjj9nRP
cfGk3PjG7cgLZveDmPu3T+P3dS/elqsPXmalDie4OJmMZxHCGEz/g8j6t5P12yLmRXnH4D4eoNOO
AWARSIBPoSM24LfQorlv3Qeje/x/em2X5QhdVMTQBQJZvo7HrdbDI4CcXiFYsx7Bdr6/2PINvPPi
LgX1gZlPCdmaHggPauzCKcl7+miW1b9UuvtJ2f7m/QU/eGOX0X2wLeKrw4Iw3I5zmL+YNmgPzXx4
f5m/nDCoZEgdLTLjS3HxNrTTHi9nP9enoG3C8rromnxPL735YDN/eXr4TeBzR3uKuvXSf9l1MwRP
FvkHGnxd0E8Yr3jwYK6d1KGv2oHqxS/o+f2d/Zn3Lg0c16AXgBQxfowX3zxi/L7XhT0UGPClVv4l
ikFPh4+tCE8lM4esq2EHfR3Am72/8F/eHOt66OhyZwrjcrMUky0loFRBMZ5865MZ3zKf+WCNvxy1
N2tc5FCVFtptZw3g3WJ7r7cZEgo7OzKDDuEgwzj0TF7+g0350JUcdJGRubxIAZTZRV66bEoA2B5+
9sYdzIx/1vi3lEn/j3qjbzRK39Uv/f9RmXS5U/7Xf4t//qFMemibr6/5GynT5S/8o0pqiX9RaHA7
QZF3FgNAHv0/qqSW/S8asTRJdapy4ULC/B9VUsv619IhIvu0TPgo1Ln/o0pq+miZ0tfAV9MBpuz7
5r+jSnpZfpmoAusmphe0Sggjf3S+orhvZWct3B617oxddl8F/R7SY2RvrZ/iq/6cfPvt0dz+E3Pf
NNsvQtayIr/cXHrDOvWedxGyKpXBK0PGcr24G+lfm5v+FJ211+wKdNkWfEPghvv3l7w40axo4clL
Ee07lH2us/z5byWDhLBsaEykIMm17XaZfq9af5pXOg7OH1zUl1GLtajy6F5ajktTgn97uxbyS0q4
A0wUe+e+LD1ZCI6H7kbDKuX9Tf3lzdHutn0H6TW+Hte5PNIyGlMQ8JBAzuAGApDnh8XwJ8L07WPT
jj9fGm07aodF+V93TfviEdaIHkjmpyMiENF1BVbequ8/2M+fb+ntEhcxMRztARotS9g7K6g23i46
GXsUl449YvsM3/bD6UPHl+UZ/ZYWLG/rzbaWi++3L0Mf/CKNPdb0vsBwGTcwEO6wuFnXzWZCMD3Z
fGSe/CsZfW/FiwxSDVauK2goa33XbR0RKNiq8Sb9sbisNifvwUCi1rkH08W46cPtXqSvf2z34krt
jFxghY22SR8YQXJqd8PW2MAhXxff1BaxoM2wTw7GWq0rBuirD97vkj5e7pybXFiCPpZrXzrmhnFv
I4D+6/0uxkLtzjsMQXvIjx/1sX4lc++tdLFNM0SPFR3QcT0QYRafihCbOLUKN+YWgKqDp5Hc1RuS
lnXS0Xhd5TsEyu8kjDl99ZHbza+b9Z0f41xk1SgImWnW82MWQwJEEFZVIHe/nCRUijvX/82cZvlq
/1zSYTxEUw19mYv9CyT5DaU349rvd1iGH+IEyB2eC80Pzx0+cP372yfFPfTfa102DSPhogc9s73p
mOxRnNhbOyeoPuxNXhpC8elCyeEidG13mShe9jD80ezzAbbX2jt7O327vMRoW53csx5ATt36tx+e
1Iuy8o8Vl5D4W2wY5DxDJ2JFREE68KgrZDL+6U6qlXYnvkyAXdcLT3Zff3BfGX+GwrebvYi2ceur
katzWTq5N7flrq+27Uu/1a+aXbLJnu1dfjYO759P7MP++GzernoRgKvIymrYyQD/rQbMUdWE2U9k
iBZWQYvohIuhN6xbbMhGOW18xIGVUSZPoVEPV1GBaO/GCvv2dXKt6slrEOvZidhBwDR006+JX9Ee
nxwd7TCl+d1tsyikoDMEhccz7Vs/RjsTXBF89VZFmymTowVQ0kngWuDxsQLfa+wBQbdHuwP4Bksb
UJelZ7s6csdTXqnyhG6tKRHdGlAeskX4Kbfs8PMcOxkq/b0lvA1GK/FxyHPn2FuqNVErR4hbhzt7
ys1weOozVe1BHrefYV/rdMl81aPHYoEq04uQDWNqvsvcXOzRNI9vy8iDpTjY6PvBKpRBgQ7wATqc
+goCW7sdMeQhxHpefjJhdMGoLsureXlKeyF1dEChBKTxOkGwRazV1JjHooogUsNRHT8LVLmKUzK7
DdFihvu/a/RRoTU8huPwLXN19ApChC5QXNea+RZaTlgewtYv8JVO7Xxap35T3FlWp3jGEi76Ssvi
FEyq6qGOdFruIgZqoULIFExrI/DMGhI8E+7Na70dpm91BqQXcZ3ppnL9ZhEEmtorFAqRIfHDObrP
7VBuPTeR+lqb8x6PHICKaA+IAkhaqFdnrUrir4nNAGGV6dl4a8BVe1YA3Qwwg4KpY2jJ+hPFIz8k
QilxZyRF+NjZobhpGGD1SL3K9q4vkcFHSawNvDSOr9OltcPw1H0G9zih1eugO6mb/qMynJrSME5e
F+BTDK3Dna4ovwE8VwY6eSKtqqBrZLH1UI99VJHwr1wtau5z3f80SelrqKb1eG4lKbTJ0MhTKHID
aN9DYpqg7VsVI3diAnSu4FK0pYFAT9js2wldAuWAr0UX07tBttP5hBz3opafTJ/LIs0eUEdFlc7p
sZuKPbffplk47fSakhVheowZh/ng5NrP3qngrzEyWztg+zY9xw/NbjChZg7XKR3LZNNjmXbga0TL
DYwxWGSJOmSm5rNtJXygpo0kZ29/mUU1bkmv85vUCZFH1GS79QHjLs4C7caUCdpWQCn3nj3eGXps
PHmJkW7qCgGnudT4zNr0CCVohnxpi5Uw0cADtoYaZV/YawUgajXlKA8PkL4bUJ+7KlbGifmX9TiP
4Lr9sABNXdCKa9ERAoxrYQAe5nPgDajcMPHQHktGsTtfT5F9iXTUO8IEtIulhyix5UMW6C7CHbS6
eN1eN27CtPHvyjwNy7VvmNlVP4dzEshBN/dV16EmZujNxPfedB3CkamDUWI4GtaPISOJqhdCOHNV
61OX5mgilsUG9hYHoKSVtlJeFm77yW/OOlMfJOg0AAayi2SACyU6eAhsHg0LyD8tijrdoDWH2pqX
GsggK8TIxrA9z9My6ED5JvwBoAndwUnrEjzlIv1aiyYd2wLOOgq9ORqVzoT8ut7OG6lbSls3Rtk/
960ZBb02gxRGWfjUxolPFuI9tDUQVVSbWwKCjlMCyks2mqDLeFHtRlc53UZviiECXlpHp3i2vGOM
ctt6aES/Baslt0o1n5EU5BtrkmoT9SDyWhdAf+zVP0v4mzfwVRnbhHiXFEgTrIwqEcfO7evPVeoV
V2DSjWkH9llsUx84JwFqWhXRYGDr5Q0OavuuI807M0OkEJ7Nz8G1IcjgCyC1dUsdVgVVQ3/herC7
lLOOVtgVA4j0EyYDfKhYHvhIUcahsyUC3KLIixbzPBENtfaps2S+q5XWrIAsd3BkDKTLZwvhqxhO
aFwN5rqJkHtvtLy9FWIybpuY7MM0E3HFqK2tXtC/fITxxftJgGWva7dovlYpNLKAStd4jmE+02SJ
2qFJUSKI4UzjaF11axnN41G5xvQllI57bhMC2i61xpI9aLgbH3Vdwx5jLGUWw+ozyonfA3I92ys8
IvJ1M3iATcfMRdU9FYl/L2uUhfaZn0GEWzk9+s1yVbWTtai5RUL9oAMFkVVXk2duHCS7IcQZZf1Y
eKN5XSRIodemWSTcEbp27/e+vIFq+oFD4l9zHNdkLuNifUJR/jbHifW6LdD2JqtqVl1E6Cyv8/xb
NH/QP/yzeiSzoE41ELJg0ntZgKMRpQbgaNNaas+j+4BG9Pu5y9/yJVAeaHAC4tFRqnu7jRYVMFfn
flrnyNZ20XPoj5up/GATHy1ykQ9yYdSopLAJw0BFnCa8jy6DVn+ARPpLWe+Af3KFiUkMXZlfWMXf
0s4qLb02ldm8nnbqpTng1Eh1Zt4Mm+GQHj+yRvyzUiCYLWMtw9cFgJmLPaFXU4J1RUe/TO3vWm3d
IQP2UEX516nOj70uXt9/T3/N4n9f7yKxVVMJhLRWOpUZs9t5XWzyh35v/Bd757Fkqa5t7Xe5fU4I
D13Mcqx0laYyq0OU2yBASMII8/R3rDr/f3YmO0niZPv2KlZVYYSmzNSY47tDsUCow0brnMdb6/h/
blDevuJiVTuxacI0SjGKxOy636tDE/dn67C16Xwn8fP2PotUQqoLFMNWeDVrD4e5oL1y42EH35tk
65u9uzt43YiLFAKmE1CGFD4a6hpRDtv1APWiID5RLNCrCE635NkMwdv8/+ipN+Sp16m798IYKXGI
fKC80R2y6C1ukcN8qsUrdto3K/uJioSPu8d7EYa0mYvkpgnAwvLQHcsNLjwPEJXZD2CTG7oVakTp
Vt7snzkfx8E2EtlOHxKef6htVT+pEj73gMLsSEjiMrbAkgCKFMufff1ov2xlAN5ttVf3W3wuWFr7
TYvy09BFJyz9L7WxNWS8N4q/fqPFKF6irsqx3D9dz+9DeOznIsixPfairI1R0Jb+NKJyl8ZeEW5m
Id8bQV7de5neYGoakbhrSNhEKjJC6D72XjTkx2KX7e39HMMLkEb91zz+b6mLf/bnIHbgkAjpdcdf
qqZHS6K2DUfMYQ0CehvAXycuQ+QhIliHnPKNNMc7aRzHeX23xVcsSkkzgEFmhLc656H7w1KxE0EC
e8RxFCAPbuD+Wxn1f8cp/2NchADrxym3KEakQtD6d/v6TOXP//r3mQomxn9h+MEJCcR/HgTt6PH/
PlPRdedfSFPDR8rXQVlEDv4/ZyoG+Rey8mCJe0hkQ1SHv4Hr0h/Q278uoxmOE6EfgFoUZ5X/zZHK
pSf8nX3TsAhBjgpyhMu482riHjotFb3N5vPoDEdrGH8aFbNQQw8DzlmHtG2CPCWdycZxytv4+/tu
xtu7oRQiy2jqT+fe6H5ZZv0y0vHZIvWD5tjfC73fWGEtZu6/77M4zyATEARI8YznjFvTHI+pr9+N
DQx2q6Lo7pyBTHc8LTzEgOU+oXhFXoqc8vyqHwqYO1W8Jl9GY8bKt0KVSreRU347Yfz9UIucalab
MCNo8ulce81337Oxfu7ZfDJRExW+6nm3//5sr6e8t0Prf+7gLoZUeED5Lm9adda19CDd4dzMcMjr
sulFwmsl/txNFmNKakzwofeYd3Q7L1QCgGp2cIgXa+qTN1isSZBial1qSwX6n1/+MixIlpCN1kIH
+Mq7TsEs+OMX+SMReafvu4tFlgubJOSDxHCGD6F8tDjnO5dj057B2zfOeauQk7PgTtAQ/QAbBfId
VVv9DkFq1xGFD+lZ82n+VaadZ4SZGoovw+gXJGgbg95gk400gvKs8pRLKKQ/fuTFuu3vL3zpW6/C
lVvMZCYKl84Fij+/+51jRDAgIw99NSkgmrQL/Wr0HPY8GQKYlQYVT0FNkXnc6MOrbbZYTaV6M6e2
xtW5KuEB4+W3KL7+ycl06NgQCJga9tK+HayvniH2rkuCsfIiCvdwW/WofcQCWjdgz27dYUUda3UB
w52NplmJrmUVjVDwcNVGtIyabkkGQfdVIfYft/paWC1GLUu1ErpthBWKZMLCvWE5gBMt1iyi3uiK
b1ddf3/WxXg19/Cns3R0eckSs4E5MAzgP/fsi0EnbzJ46sKJ55yJJ+HjRIVSwEmu/WZrOFh59KXg
xSD54CDLqM5W82SJK3PrqGbtuothBptynxv08uA6bPALWPVtaLhXOoqzGF6cvkcd2ZB7iUQCGfZR
5VXL7CPSHVtr9rUbLIYVBm9s1FQ69GyNcP+sFdLSFrxdQEWdbj/+qCvT6DIzYVe0FdIULsozydGC
q1WAhOQvrtUnECyOrTOxjXBf6fnOItoJ9+DU3KReQjN/3xGknow+7mAHZrgvH7/K2mc23w5oPWeU
uIXhJciMHqqxhu8q+/G5Sy/ClkiLwvW18xKW9XDfLMlvszG2KjrWnnsRsRqHc0EncPGUGBjFcpTu
VRPZ2COt9aBF0FYSxqe5cN0ESq/z1JVfYNJ2m05b4oWVy9uLZYIaKl2HuZ+boK79C5xodih/uiOu
t/u43dcuv4hcNWZw6GhsJ+HDdIC1caI0sKV1eI9+fP2Vpl9uoQwC32UN3pCJ7PtQLx8bOWw8+cpi
2F5EbkFQcFXPtZPkNSxPbMCIPWt4ySAeaS/WiK3p4USk+VwQ25fmezWVa2BJ1YNI7WQCsgJ5antP
M/Gzk9WXAj4aEQppN95qZbSwL+346kbtrHxpAsWQcM4SSehO9QPKD9L02EjYziOLvrU6uLTTOwuq
ZQlti0LICtQ6uIiBKhm4CrdJoTuOeAckLpSsG6PSWgdYBDaO3crBgzMgOEWGHxg4ZQ+Act2YMNcu
vghs3yeo55foXQwO6ydQbCH5wvnixtXXWmgR2XDiRIaeXh7d+15X360extwvatoYTFeuvqxKgvU8
DEAhkE90fgeDRUxzu8Ecg74do49DbyW0rUVoo0hjMOoJI0cNqioqh/nvErAaNFDmbGjW115hMTvj
LCYb4KSPzmpM9R4KeRZg24TsIG/JXqbGxndY+crW5favYoL4g6ksMOmSzpE4Ssngicnl98810iKw
4SCcZ5aQLryuPe+QAeyJkmF/Pwpro/+vfYXLS716eIPNUAq1mZsQDSbBnMEmSGsgCGrZxkHLWuss
JuVcwMbEA8snIahMDyrw1uCDkm88/drFF9GL85BiMnjqJHBb1IKhwSmylxUbma+17rOIXlWYQncG
30mAqodETXvhEp7VLow6YPD//6TDq5nltfZfBPFkZqawuIvmoebj0BsvKpPfDb2uNlpo5frLgs2J
F0PWQ/iR0O4MbAxoOvCG6ufDx91zpYnMRQynqKDhzHKcpKVHTu9k190wEBrh7bf7+AZrj78M4S6d
eY5NaMI6+hO+Nv4zyk6a+wrQtY3oXbvDInphbuN5Vo8PYIGhHbUmnDK5Go0ob8at8vO1Vrrc+lWM
9c1UFC3FS6j0u91quwYyHRjIAZBbxB8300ocLGuBm1Fkk+UIcbZZ3z2ZmWfufadsjx9fXb/0+Hfm
4mUFZ2Z2ndZbdnWec8COYdHJ8l2qquobrAjTa9KN7ldVOYCmXMQwkHZ4GhxUdICAH/LC7DaewriM
GO89xSLYW+BkdRj88bN2Ma6FMq35AZFffzRTnKgFPYz6QZSpCPwTwf0DVMqqsGbwGYg9+0ozrL0o
uynJLZfelX1qg66CIiXPKGQezXRKb6lhOSfSgOZoZRq4K3k6NoGeudpZKLk5aa8sC83FoFL7amzg
NtXAN6oB0nWaLyzIRswXb7w6xwjpgs9tA2IuUL9KQV/eSjws9Lf/yQssvSsgKMt8nN8CeumqaEjV
8yidE1fpCcdEVzBPi6CQOmnmVYfHarh7NbZj0IK3penOvqfGrTMruMBAZPS5kWl58o5EDvVUR6tz
pnR16ixpH/XC1q4Lv5UbYbE4u/jPOxuL8cl0JqivNFGddVt47TXcw8DvLSuwlSYCF8W6zICAhDtL
lUfOpMheUU2hNtlGKq4Fa/aKAlx7htNy92sjklZGG7Low2CuKxilwEYZ2qIdJvOIxl9uPZSzt8c0
wJ33xcawtpa2vhw4vB50ph7yuJLiTqwKYBz7UqIGK/Ju3bj9af4FfBH81SB8yn5svNhKvyaLeUxv
EEc8w+28K/cmux6jQkYKqcxABT+L6ykydlnojqEZ54dxY2f7/qDn+outZ+GDm6A4n5JstO7h2fcw
ddbDxuu8/52AMnjbejrl5QjtyZTIGDvmkMVtCGPoEPwUaKb1mERNuHWq/f7s4C5Lax3Bat4MbEoK
GOV1wr21gPILHE/E2gBy6ccvtPY+i1nOx8ath+s0Po8ktwXR7hrInWDYqjau//5LeMZinob7nFQd
F+VZWJoBwZ+eR6adsmCGEi+Gr8xWPt9Yu9HiRVgHGjHKXOozspHlNwz2NVRJbXWqM/AMZgg5UAHi
600AuGV2mDCe7JD9gBNqOQKlpib2lNpyPNXTJP5S5UiglyVgEARWWuqgWzKlbqHhgT4pc70sgb/K
cAslGIFAluvPNUgSYV9kQHOD9z59apcCbdTbrgadoKUaxxsToMYDwb/Jro9ZD75vtlXSv/bxLwH0
av3RWhj1Js8fk64BTLUFheJiKnv/cc+6RNs/Z2U4+ry9OAz5NJB86JT0qu9eQJuCMbMJTOFN5vvO
GcMd4Cswkz4WJiy5K6iXNkac918KbiRv7ztSx6yxFC/PlX+jl+UZpEnqyo287lovW7RY75EWsDJW
noe6IgEVEz/AYgGUGsyTSQNLh/+qvP7v+WnReJnu+SCGcsg6YZkbcreKhQnqwMdfZu2A51Jd9/q7
d/DCgMC25mfh80NaDKGZI0k9/2WDQ9SYN76HnK8T5NrTx/dba7TFjNPD+kV6LuPnC5gdfqChZdyD
loL87t3nbrCYY/xeAG/rCNwA8gYCI4dzDrAm7IK3Guz9GQU1bG8brB7o2HVg95wF6BLwe51hfIkz
sqjNSX0AaEQ/NoWov5qDPZ1FAUpA5SmwoHKjeXQyU4faWhWHWjZsY4ZbaVF9OQtZmdXDb7c+F413
qKbhRnDyE4ymc0/h+fhxo/6pNv9nAP/DPMATUtrw1uRnQKmjaif3RVTvAKvf6REPvWgMU3jtqL3a
w4B7r6Gy7uP7/ll3vnffy0u/GpVw+pfiOBbL+S6aYHvzQw/6/aWkhYe/VfD1fL42w++P90OQxyRo
AiO4//Wr31gcrYwdf/Rlr24Nl9/O9HnBzxJ+iu0IkbEYhzvdULuP322tHy2GjxRWwhfMTIGqECG+
GxQAwI731sagsZKDXWo9C2mYlIAXfs7IVZk9oDIyFNZdOf/Eev7j51/rd4uBo2rgCAStT3nuNTBB
axvUSdJZcU/MO8/gW+PT2ldYjBejX8KKUV4GWQXmC8X60Me21fvcEP5nUHz1jUegamsDS+CzMdOI
ab8UJMge1SKhbexHVxppWWMGzTwcPS9zBPgvUedSlMrAxs290fwvH3+FlV5EFtFv4+C29mhfn8En
vWtrfrRdYyP41i69WK4NAEFj1MKxytA43VmzS/BlUm1jQbPyXckisFts5QrdocWZ5OL3rNqvXcaO
qVEYGyPW2vUvv7/6srBabsyaVMV5zECmp8bvItVP0En9/rjZ/6xZ3xmY/iHynFzwoH0syLtojsq4
2tEY/fPYXqsbIB8OP6uA7HSgAb438Jjsftd7QABDCAtjWEtvvOLa91msC4CwqzQ2YvuB6qo7SoAa
IM2nui2krIvW0ypI3ufUOw2eOmlegRTN+G0q0hNQNJ9LKmMAensPFB2ZOYxYgZEojgV/rqvfs7Yl
b3j/68M96u21ASfz3BEStESpGXyJPB6dFKbWWz6c70c1aqPfXn6Uss5dR02JNmQ/BNFQf9YRmESm
xXOr3I1vsJKXgPPB27uY5kxRJC+wddX7AtSzi1ioedQ5/2r2dVJW441TDA+miXozlMcNQV3nt4Xo
ADzKsk/NIvZS4+IDpy3NxqoSDxKjfa6VfVRVbn3T2UKLclS77vUOcOaPY+r9/oxx6u379i6VUwPm
x6kABOJqtukMB/+pefjc1RcTCXPyuu57UFd7/UW197XcGAnWnnqx3uyhK9LarkqRnHKMa+nAAX30
6dYB8UpHXopdlJ8WUpsaUJv9rp2DNEOBWIth+Gq22HT/qZZxFsGuOQzkSjjAJ/XU8GOnhNprs9P8
+tzVF2GOkiAuDR292EF5y63fQpaFA/utXNlK6zuLQO/+TOCYwk/IUiBfztQ16gPz6ONHX2v8RZh7
VSopDErLhI2AHM91CvZhRoYI+M5pQzi6dovLe72apio6pAOQnOnJyMHBo27kUZiKiI0l2vuLQHvp
fWFb0qlJ75TJOOPc2gS7N2R5Dvi6qFG9ZIDO1JuHz7XVIniHC6JwykfMEN4eQA2MSHMMo/WNsXCt
mRbBO1aWWemsKhNfoH4PBZWNCTqQ2Hj2leF8Kc4npTfB9qUAPbn45gFgbJQ/egPCQn9jS7rSSZfy
F5T966Nq/AHOwfBst32nekw1d/P0buXxl44RJmAn1sQnND1Iv0UHcw55Y4xpYG0F2Urr24sQlgaF
2avo0xMbgJqp/SN4OQ9Wnv3+uOusNc8ihgXaBlQNPz2ZzZCde0meqJL+p9aZ9lL0IrLaNxriWAlQ
rSfX0b5TeN7WDF5SHz/8WuMvAnhwNF6CUqKdqP8V/G1MlscyT4TK9h9ffyWElwoXFF668JLJ/ZOo
KrD1xuJaRwWYjyoWkHdijWsPH99n7SMs4revR5caqCE5oUiGgbZsG3cwYKEbEbbWgxbxC8Jxpup6
6BMsIUA8VlEhfkMz/PGjr32CxQzcprQ03KK1Eg0CaJzCjD5g6flz6WwttD0Mxv9c69tLlQsq4Z3C
h6vACSBwGipAQr7UDlUhGCqpFion625Zi4ovkDOBVv74pVa+x1L4orhrCaTL05O0p71viVsi0s8N
R9YinHvszuvcaXFpC7WFbeN1wdDru8899yKYOSqsO5FiVa+V3tXUi2ejzzdms7UmuXSuV3MlzJUA
kJVamXDpG+dGoz5qnPnnVLrgKb69egUeEVEgt5+yqg0I/KK6Og8GtSXhWIlja7FZm1BzUXY5oHmG
4D+F83tkV4CQR47OVFC57cZosRJn1iKKNcepGjjVeyfZ6JiGi/taDPtZfk4rBYTE2zaCFpeMxL8E
gnZvZChYkwI8XfgkDRufeCWUrUUoA6NW65LYKUB1PzTSe6iH0HDkpV23sJmJP+6hK220FLtkMmtz
FAZ4J4KM0jATOEF+FQP7VNbQXopdKqJGcNA1XN3WAquJPekHTrNx8ZUIWPIBgI7vgI5GcMHrAU4k
VfsDHi2/P24W//1BzlwEbopS7aoeFDwSwLQM4KoHmGQPH42+OCozjYWbnlMU6ge1nDakU2sf4vL7
q3i+KCqhAa6tZMz6yJuwfm9tM3K8emPzuiJmgO3t2xu4gyjnolc4NOPavG9mQPBAIZePdTHrwB62
QEP7dbvrWiw7bMCjH7HdZWBe5mxfGbofwS3Z0QNravVDYVZD3FdGg+ORC1Hp4zZf+56LQcHwRthh
wEYucWr+C5gGVgZpoXu/Pr76WvsuBoMK4Pg05dw/waUl1MdvVD1r88acu3btxUhAxxS5cbiQQEus
GwHYjj8cVAdwtOHnnn0xEFTKpKaA/BlLNrh+Tk+leCi7jX63MhQvNSVKjazkE9abOAcOUrvbjX0y
SKgrJhHL6ffHL7DyaZeiEri0DAWF5Plk+v1jSUhCeLkxSK49/+X3V3EDjF8DU0PLP2mt9lX501+G
AXp0MDV6f9b7tIzLfMjij19jZUD+c8L+6l6iV7qoBmElWZHfgot8aCBU1lx2A1nFxqC2dotLF3t1
Cx3jwJgVBDNjn84oF8pBbPSZDVWV+p1SO/r4Rda+x+X3V3cxNN/OIf20Et2xdtUI9N28NSuuXXoR
xY0+uzkwat4JLFQnGJuZxrXe/vj4uS+t8M7ac2n/DHtQt/UVZiupMmDI3RMIIl/GudnIP6w1/iLO
NDNLG92Z5iSdqlsNTh1pg+2R5Ndk6w4rvXV5XMpBfWhQiKonqUeTAij4qBisaG4uTFGzFhEO1qyN
noTSrJXmWh6G1rOyTTGLOanzxogNCN8fTCSzj0MqxR5ckuavVmXNM+Inf+yn1tszk8K5x4OxzK72
PPq1BpcmrqZxRrE6abRvY10CWDKO+RfZFuaTsnKaGPXQHaAGzG9bx8vOTsr60G0qL8GRQ3YlgU46
moPwImj55+uS2dOtMTYUoMKhjghR8IxEqVm2490EfzCUxvyWpc9iw4DXagc7oijzRf/Syz/cdI1i
y8r68gFeFryDZ/rkJBNcqwJ7NPvbVMuheCXU7Xb451aUW81w6prc2rnMoH8NQNA+wSXI3EGD2wBL
7KtbB35cp1Z2qEAzcxj0A9/ohx0Z5+MAYRsNKM/IkVTpcFMCEJoAl53+8mF/tvPLPIsYvPAPmatA
r54BV3+A4QCMNQSobOWuMlHAKjO9SsbKMSMiAJV1NDLeVUpLv8581H9o2OzDeKujX1xXZABXZqAz
A77HwDukF7we9acpEODIhzbqw5NKa8W1GIHhwf7UmAOE8NSf8OZzGoLcS3hUAAsX52D5gi1ca4mw
J3LPbI4KE8dL7bPbdvpJuX4VlLCAhHcaL8zYFSAZhqiLaHbAX+MM222rGkwr4d5xC5TwOHfNro4s
o/Wu9bQ1vLCvkDCwy1k9OoTP94MDpJfbpTr6QyZ3jcVQ7gWPoB1sxiGPlFwduU3BYqRUxShgqGOL
cZxgj10TebnRnUrVqQNAgfJEoOs6Gl5vgJnd2XepJ7tn7ND6Dq0AmPHkwnJoZu1wwIIEblzcbGEr
lUv/biTt+AXoLBcdx9C+1pjQ9vXoGTvPNQDjlbW1n8bcDjWmvIBO8wjESd6cmZDiyVFedUUaJiPM
I/IGtPrpOeWqDqEwgVEfShV2uel/hyNbbQY+Nu9XXNZerDybh6KT7DfolcOt9EYbRnZlf25wu501
UtQFpC0MDs0U+wJAfW88t+t3RslpKIGGvdcdNYQuUAossJDev8pa7n3NRp3v7Kakt2zUmhscOeqR
kVr1NwbNaQwSV/dkqYkD+zzIuCZeFWc9RVMT6MXcHP8XfpdDmKH9r2aQgc5Oqw+7Hn7S+GAgKFu5
U8UmqZuwEHZ6LXHsFOSWXkHckhsHAArEN6tpwbmvRH2GUsxCDLbsbDeWdzcPKb3SRQpXUit3n8kE
mzwCL8K7AeDJqGLEyAKhHPNuFJVxcLirH8iI/ljqar5mCnmIMXPyH7Mzu3sfdoB7zTO6uDGt7kk3
pxfhUfNoN7O+b6eWHMZusgKDzOMV4DF2BU64V+/Kwq8OLlx/n72un2NOmkIHFb6pg6wbrWuBdXMI
O0aaBf5kOxEpy7/gis2Sqm38X4YPB7csy6oQbJXM38HxVD1VefeUzh4syaxsZ9tdebAnTmqUKwz2
U5EN2a+5zHhI62qcTpUDM8m+t7XQ0nSA4ptyvvfc3hGh7w/pbmBmdQvSAvCbfflLA9tqR3KXf5G8
ZydQSc2vQ+kQCopAb4J/WvFYAo907dqVgvOkJHGmN9mLiT+dsNBwMcgVyoXFoiciMutaUEnfjDLO
X6Bk0I4t2KBPnGjsIeOKQyla5S/lpJQZ4kABxelwUIBjUaHK68ywzH09ZZC1Cnho3k8A7hyhc9ID
pg/VgzUg+xoPjp3ugcUYEsOZ2u9mP3ZVSDuNXzt91SUILf+33eQa7MsKPe7rGu9LBidoGayBB1Xa
4ehqDojaMJQc6GBGJgzEE89skPkuWKoFtCvIbgSe2drZqZsB8lUJiA670m3Cys2BCbfafF+lTnGT
uqxJQAJDQ+qpHhvCgf9tquunCcaPIeyQJbqvn99kMAy+n2dN3A89mx51oKj3UFFNZ88bYRfs1e6+
dbPxAF/BqYSxYaoCarb061zkJHJq39rP7WwFQ9uqpIPV3+OsBJTFDZ6+SlEp72CoAcPbtx9RcyK/
sIl3QHWT7kdWa8goDAAOAoab33W18FGiwOG5KYDfDfKZ9FEzQ0tv670Wm17RPjuDmd/qorP22VAN
UeuC915qWhlmpGdXOKPtdgPYZOcJgspfUvD62sNwv6Pcq75Vc9Ymbl9YsNXMiHmlWbp2RLENP6Bb
oId4NjuyzKh28FjMYyaJE9rN0AdzhdFa4jN1oT0wbwcXE/LIGRsoYK2efdeXjncx/hTarxbpjCvp
p+WNPUh977TWfE1RCvZUgbXwTKEdOAlflFe5Mzh7r/PMaBhTeep1XGCYJcOo3fS3gO22p1yng4+6
KIM+uJoJkx0nte5Y08qAtUZ1j2o1eOnBXpDAZlLm6Vd41+knCKH9aLTKcm8yVnwFMq3CcGyD0DY5
7W2FapMQRWNmmNq9CqQ3wy1YUvFYowh153uifLKm4mdb28qJlAsrT9hJdLErlXrAGgIhn+qUHidz
gMsKSBRWIPW29OHo19cKsGVoCr+g6MF7IWONUvGqok6YG+LL7IrrCl6ZNUJcVRgWSxNQ3clKvSNc
HE39xmY17D8N1Yy7ws/qJ98lzQmFVQitBj5+ppvKBvVPlMMqEPrL7Ko1yrwJe81UCkakIz0Q6UH0
7TeYc+e+5mmQl4TdE6bD0nK0UHhfVPo9Lw0rqEcTOwKGNIQp6xG1D3alxdqUOncz10mMYYtEmT4M
fxGvFbE5VaO8mYAgD+rBmQOnTnE2bfvwc55tOQcZK8cX6HYB24b02LQwnxU+RNpY9jxLrROPoEEy
H6hHg+16CFVDhd4CvK0Dp+xQn6zsxUkxAaDg6y8JUvn9pGof6oW09/qgKYlphMMA5rXnNraAyyb3
dtrFx7v37OHKtLR+j6HQvEL3Vkd4tjphRWdLBFz5WEHpoDW92JpfJrVhkZgROagQjqQ8gE2+r0XM
MTEkTq57zF2331sAsN1gEeY/Wu5EEmSozaRGJWwoEAq/ZOmVwTRJFc1KwgxAqVaPS4id9/NIiQw9
msJMXVCs/gNl+cwIaKONt3ZG1W6UVZO0lYmTJC+v49KB7eYEmvipZ075hXMzK28cL+cJhTzhwVL9
6Af52GjXppZxqN9lgeEe1p3GI+PM/avX7OI78XtMv+5stSc6Y5lcMBxl60RWB8MZyYlZXncY3aHa
p7bRP4Bk39yxAhNINZZmZMCf1A2YhFQb+8IcBMpOkvlhqNkIeG3dVRVKMZRyTizLrVgi3h5byVC0
0BSGEcOSmN14DknNqIYX542LQjQMRU41mHE6w2fRqGfwb1GhZv6VueacoOJGXkPMgSM08KticLr7
BurRgoXSqbw8YLVM/7Lk1IYwfra/9R2zgmochxjGPuY9jFnG67JLUZaTTbMFIWQm0l8tcTX7AFNk
yDgsEDaHOwhfujr0WlAENUceCiGtZDbcDPlCi8LyPc3KRHNqBzbsI+A4M/UBAUatwXjbMgW88oBN
rOM1cwSsY5rYvprmsBhmuOLXJsNiZhxpfU/6jMa9nOXNjMLTPujmHAQ/JmBqC4DRvHPqSyZL8+fi
uc5nDX9sehpoc9sgBkgZ622LRRNvsLJvJPIj1TAaIZOyPDWYY1kIZChGOKhhaye0nJR/qVKi6gAl
x2THsU471hbBxpKW2TFzZZpQ2mNvo7r0KC+gicCvNBKPKMo8tmMxxig7Auca+7ETmlcPx87XdwpI
byhf9OIahXbpvm8dGbQ6nVFhaRF5bnQdXmZ+xw6535hXNtah3waHq+aIYtJmpzHK76TnG3Gb9ZCZ
25gvIHWYbt287W5RKAgVdQMzqkSQYrjxUPHYhGNbAKItqUNwhA1jZs3J5SOZhRm64DLHEtPuo1Z1
DhyFRQUTJ86hhQUndmfSfsDcjiVIUEOgETaGXezTOicnq1LVfrD85gvJNP5txtL6AINHnihHVSzA
CqyK4N1bgQM/lZJHJZ/z0BYERgB24z5LIcuI9jYvgswa8joYELg7bqLgwM8q92c5AK8ZFFXZhnll
OyHWdvnZo00Wa6wfLqokXYAhO3f4oWyzR+LM7DzDw+M3T0eyoyW4QdXM9L01VjDAc3sLpFd8JGQ8
89ux6OYiHkRm76ihiaPpcLq3Wt0++xOrEDeVsZu6PsN+s9JPGbElDQ1T8UfQ3OWPUSusF+ZR+zue
fyyghBbG05gSJF51TYuxRWdfmzIjKjCQJ9hJLvvIILV/sMCmf3aEbh01KeYH+HpH/jxPcC1t2g7o
sNLVx/TY5qz+wk2sk6KWFSCOt5QoPzTgMBblTgEkUm6inomU+uWh+MwjbOxUAGGjYAeKmeCm9lrv
jjTST6DCGLxd5mX83LgD/ABRdA4IZZfBXHzQCvrCq96Dkbri2LvQQWCvZTZRLmQTU2raF6dq+Aj6
vgp9GBhi4dqzJ7imyO8ew4o0hoeV7d5QwVhzbwCCmr/kOMCC3R+2yjQkTM5PUAgYCeOFcXBnXwYw
zOn3dZPZGEqsEQmTe4d7aTz2hh0LiwkacTiZQzKpdwZKJhhCGRbz4gcOCerAqPvu2XYLCzUtvXXE
Sgy4MHOo5UOhii4LbG2SduDiqOVxlrqdR1lvm0iDcF8/2YPpFFjQzc6hVQwjQoZN6K7zYY84l/Ut
1irw+HcnGEGNKJ13QwkvdivK0kOP/UF9W7vGIMIZnN06FKaUcKDnNPejVJQ01JDM+p0OAjYBPfex
sJ1YvfcL+Ep3g2AwVejaRzdlOd7N8I+mNg8/MgAs98XUlKFCI34x/Ik8yMpJAQm1TAxCqPBIamR9
UNvJCdytYeh9VF1XX0+lU8RNWZc76LO0556p8eRjjXaCMWh2dmHGjLIAAkLmMHhF1KN2+DCgJnXv
Sru84kpHjgUZ9PmEkg5rb5kTDSZ/Ps1YbQdI/eB8MOPzdYW9UWQOWADCrBiuXZY2MfRG7ItK6LRq
dsV8Bv/mrGr2mjaoIO/g4pw6dLwa+2k4oAO7oT4rHvupza5EVWfYCqB2v7UaFbjYyb7ISodsVJ/K
ncH+l7MrWW4bZ7dPxCqS4ABsOUiyZMt2bLeTbFgZ2hzAmQAJ4OnvUa/y84ZSlTe9SCekiPEbzuD0
T9kSCsyvqZoUZ/YL9PX7xGV8eQm57pGzSO/gZVLHGRd01zYdfRxZ5t5JN8tgdQpd6YRUQqV9E4oj
xRaG2tgi2A/tY5tGQy/pPSS62QES/PLBUGCfBjGXr6VqzQ+Ej/XXyppnuAbiCk+kkQ7ik7lWMBK2
oPnojyhelDIIHhsuq3tLTqBToV+IG1oUxc4gMX2W7ST/ZYsFIhXUusJfZbtYMoJX2pJA4sYWcZD5
OJUHpEgT3MdSHMTfWFE/ZM6MmlcLzXkLeoEwyB7cmEK1Js3sekaxBwAGtHS4d1qUTZI5Z/POr2iA
8iIp34Y2lGjzVQsSFdXlX6EmVz5jN+URX5zyPuQeQNnG9xBrapm6l7Qsal0kwOC98AvVu3OPEzxb
QL0CB2KOCXfzb4ihIFg+9+Fx0mo4MgjQP4xWqw5DO/bnAEIuz6Hl5vsBGsanMSz6e05485NBYmIn
tU33DrwrmmipVLZHBTG8U6p1I2LXyzdHE70Pg2yBUgTpqrNkxj5VjjN9CYrJfys4d5I6hy5bLLnt
HREI2negvOH3Q5t8PzcosIJ/FNyjou4eg1r7MUUGhAvflgfosC8qqqoijNscTT3cFH2NqMAKfjNV
4ebM2gYXm9uN7qstBrjjLk1GD02vaDpSRKtpJnqjohFOaaiBhLyjl6xOzDEyZJYWUql7bFexp/Wi
H9gArXntL+ZjGr1ib4rCOdPcw4yFrjvfj9J4X1pJx1NfKPTcuZUhJs2sBW4VyJFaqLQiGUS9z/vX
aQG2RQmtn9GzIf6j5aJXCZJ3GEawjwUWYEY94zup5/Jl7h3hP/G+nyFW5+RjEPfBIj9CWlevqIaB
tZyD7pZQt2wfuQjVrqxN9dga+C5gmvynGR7tuDA5fOcl41/oUIhESGQ3aIt6fUpnOqbcq4fUXhYO
kjCz7wnU7w6qc4ddVzcuvGo7pEIOGPco9Q70PZtKOCGoqnvKcJCmFDiRg5z6/HddeeERwn/0bDKl
9llAhjvSDu2rKweKeAKtlq9ugUppg7w9XaaWHETAx30/l/Y9GGjq4AHLoaOCoclMcR1/WJ6b+VGt
x6BPgNx2nzJFm4MtS0RsukUGH9leYeEnNO4Q5ZXlHIsRCOKJOPUetMz5QcFMTUZFW1R1BKHh/Dxa
rEiysJx2iAjdb0PbZzMkcxlBDjcAXlD15ouBHn2Foh5BF9fCit8TuyqzfTDO/BdFDHWkdRNCpj+n
IEUZFMXiaQmC3eIDLlupxvzo1MgdoNeCcT/PvvtPtqg+NdKVS9LLicYBdv2XWcEMaF5a+4fdFlCw
xc+BtQaOmmyAWzQcGdwDBOD5Q7YEc2I5FfvNhfVh2+O8mwuh33rh1zuLdf3Xdtbut3Hw+0fSK/1d
kgr1WMqmdJqL/q1DkJG2Tc4Tu+gSXGKJPThsOVC9WHvl+YF3gFOJ+08wBHDHbHPZ6+ec26jCCtVM
kRMo1OJ9NALeLtbnUW7l9RFBAk07GKskC5xddsKXVgzDIAtLuuzga1FT8yoLwSJu+fZPezbszjVO
/QyzyvEepYv20iKnO6Ri7CAzxGd9iTI6xz227xpJU6dtGvgbTMESA3bjwVWmgSGOcX6aMAu/dFZN
cfvha3iOap2aGv7bB73jXqCedoLZxfRqj6UVw9ghwLWXyXOn2jGZ0P+LmBGIBLo+WQKkQaalc1wE
KLk6Vdh/Q6e2erAIjmuiclC3Bx2e3G5x0kHwEopDDmoLaGU89LzBOc+BpMIMlp2ONDopsN7ovDad
sxKBCqvJFxwM2c5A7hGxK2kfqM58RL2IA19cKwc2DYHTvuOtuasXGMIgFUPmoSrY3dSofhOduftS
Cv8lR98/QdSBa1VqKGtmlsphqBOyGH2P4ezLovluYFUcuYWPDcxA9Xc9g4AoX3hKVOnELhiqqTeo
d+aEQFwzeOiUUjfvqiumRw2fllfH+O/zaGVpNub5+yLcDwXjg6ga5sZPSuoMScA9/+KQ8kF0u/wW
bj7ETC0+Ks1MpnzhhU69ECdPhDI7s2HkYKPSy0L4uNSMfjXQbH7tddFAS0NeuDfQ1GRwYmAqLQio
+Z5kYdoUOC5hGJ9HXgeXlJlbUKAF0vGLl2tsfwElNz4Xw86FLMadRJSS4hprH2xBs8dyHLtvcMox
+5yTFqYmgLx64Awmc4+bcJh7EzWIStrIIHjfhTD83BUapT8EnPysEAayJICiaZxloZV6I2G7nrtu
DC4vO5BB2gkiUZqGgQT+Aik+tEE1+eqXi0pr07F77pkmDUwmn+GB0Z5mEFxRZLFyCJ8KdgYYYkol
QYjNRdslCFflHn7quMDnPITIV0bNP4gJfXircudDKs5QbQ1UtBhfw3cqZ21s24OGtcjys8iRv8Go
p/bfnMJ+8RStpxTOS/KDWQSWVbYedmXo9GfhomJfBVX/7ukiPGojwTkcYGAUTNNleSE7USV44mXD
aTza9hI5Fu4ory3L73WAvwcJfW/HCxsaI8so5B3TWbcnGVpOFupJ30p4/Rxyq5h3aEYjUcrHvrjP
Fh+7EHVQKL2BpBJS8Q1nEAoFWceSpunFa82Zv5tRrDjkXuA/g5hD8CEhui3cIs4YFRoV0r1CF+By
bPcKtguV7f4CDs/5ak2Z85ghk9p3IBjDLGUOj4VBe6ZsQgL3HNSj0TMaE+bmfqI0GpxVsXytg94k
iHTw1Lnju9bi9nHiS38HR4YwblDb3lcTWxI2lwJuvV2TZA2Vh8LBqlctSgSRRhz+hVo9319sl04w
UFgSxQx4sByppF8t7C7zDCJpUfHXLqh/ogXTpktTw1FKeDBnRNoZW0tp75WZMa2q4mPkIbI6Y4U6
SYVA5E7XPQfBJ9DHTBbqWKEzl2iB/LTJKolV7M1PY97Oe8QXF93x3BuSIYcdVILISkdLP0JQbCzF
cYaD2Nw+tgCVh1E+UPFzQuk/HtpFg24KM4ujQ8m0V/kMMq8hk/8E/HAJH5ap8wHNXKbfPQr9jz6p
xvmlQIE1j0rquo9Kz9iY4Lf1O4877Q/H096JcuE8urUoj1MY0CBeJEenqqxEmKOqDc+pS1+HNigC
D3CNUc6MjlkvUc0s8raJ/cZpSJQzCfcEUfSvlM3mgTXGgzwMLqNduxg3CesFBcMCJ+KcZX2ws2Cv
9MMdrHoHBH2VlGquQXDUwfsyGR/4poHBeYy03Zxadt+QFCKi4hd4LJ1J68KeT6xyy2MAzfDvMCVt
j3nYql8CLa4pCvI2eAjH3IEzGYJKVCqdB3fqPKxnCKgi0X8oyzB/AI9weJgn/OuIonHmgyHf+GPi
oc99Kkqa71vh1E1K8nY6kGlCtIMeVXU3WrxKy4kXd6rvzfep0FLFdTsO6dI5y4+5Dpd3VQTqvAy5
t7PqwN2jMxVEntNXD0M9j+eGLM0pgGbPi1N7lp20cpFp2CCJwHYX+6Gd4H5eNfpZGQHF4FzrvdMV
UPIohgYFSwjb7MwkkJ/jdEKJFv5PvaybMyp4MOCotYd81iZ5XEgx/5BWaGKU6DjcCwaFfcG8Nvvu
TT1JK/BW9yGpyl0VUPHcOPAf6lAviUOp8yMK6O2zDZoijIYGKKBAgf0lzHP1Gpatv7cdWj30v6hj
yVdA7xWo+JM7gpzQk747Q2hPyqjC8ou9BaXWaEEt8quvMywdGfL70OUhfq7Odo7j6nsOi0VYasrR
P9tw2vmJZrerkGK4wTcEOsKLRlqRORFuKGC0mXOUOqA8Ud+jJO6DqSkKOD/iVETbGGoRz8UwoGYQ
+CRIF+7wOi2zWR4CQWo4iElIccI+K/+aDZDXyHqf0928NNa9crFvIqd12u8Fc+UHtBNKAwSZn70j
9+EJwEAOSKxDASbP2KQaYADkQ8bTaDV7QsWwvrj042WRAp86fUEYqh4zhl8PRaZyiHxdmQc6+eZ3
WVhW3PHZSmcHfL24tSv1yLVrvji2Kr5T2pq9oQZajlChr2Ot0cLEKVHK8wDe3UmT4hs1Ld8r5tf/
SjnxI0pM8s2VBFZ0xELZRnThGxH+8hUi/Vgfups+Fuy7tx6dfbIfbC4OML/JUrHw8JEtJXlovBGI
FzFNH7ayOThudb+zSvw+IFC4FaFOfyG9LbUPI6phCQnydF07yFIbcx7rAglfiVswkSVgOtCrIgVE
L3mIoCyzbTv1Iexlofve9K9MIpyOJLTv7LRkAxyq/MIWu2JCA4WZUKQCWd9RavC+Iigqst9hETQv
tQDDIxKTGL6Yrp0npOC6p3HrSStyigKa245N465X9VPDfSTCDUoAv0LJe+cotLQBnxvg34kMAo1e
SLC0MOymmUQBK2QAezi4InuY9uwJgDksRiUrfzaQVbsrZ6LvBVoR3yC05r+Gg1c/IGgSX+pQ14cB
PoeJaNGmoJMJUdwZ3b2gyKcXzM9TC2mHFPd6HcPUOH8edLY8hcvyAAmIf4updc6D7w/JyKFLldfw
JoRWA7i52mtS1WGVRtXEeeKT0vlY0OS/G7JifDS4GBOfi2aPcnC3y/OFnXRpkGQDiZRayrZhDOhP
qOsE3Qd2WwXrPrZAwsRfntzFlHco6YRPLpof8SirIhmGDrUDdxSokUuVpegY6YOGOEm0ICn9x6NB
/ejDVf7MiHDu0eYp4gATlBKJYRtmsySjBgwCunPT/Ti53jMhufeB3Lo79M0oJmBRFnvvyQy1KeJm
7vPiuNXu0oOGndzCQX11kYOgIxqibpuhQeOosk5tC2uzEqhAdQHvH5wO5XBZoKaTgA6YHbCmq1MX
jPlugM8NzmRe4zpb5IiQvg3HzE3hhDWdUfUoxlb7kURefAzR0EN/CbfuPKBm7hVEndH+kNGSi+qb
jegVZrN+3fxsefuh66zf87II0q7CCroOmNtAtP0HBv4D6MdDPtQhbZyTbgCYaVrb3wFkcF9ZiiJ1
zN6uv2ULZ3Z5+x9v8RpYMxZAbpwClA0b8JaQI6BoX/PXzz3/8t4/nj9ODvJNNuhT2TO7iKyGdhfD
QvpRcM3S6+/YwC3+Jwr2xzu0Aeirm935NHNkQ884ca8/d4u4vNaeQEoBnSRFreNQiWMlONJQmHhe
GqRQrEuqcjjCkhsFoHlPABFziuBuBJTO6m9AJre+a4V7ZvlkcLj5wD03b2P40gPDff3DtiZ9BXpu
oO6zcNByTl6NjgnUBK3fAeD91x++tW5XSEzUyLjAQQoesQZRDRaCEFzAvn1Zwhuw541fv5ai6C1c
DEte5qcZyJBKHkq45Qpgwz7189c6FNJBc1ugeXwy6PR5uZslyEp3foDeuG23/g2E58Yg2Svos2aw
ILTzAvJKBUAs9dkm/SGboITo37L821g8a12KnI2exKQuJ+72ce79biGHen2Etp682tKouxaOmAU7
wtVz3xGe2mp8u/7oDYLaWoyicwVgULl/yYaGMzCH/045fElH1SAVdkcWazq/Wya/tQ+2ZmEFeHb6
CX28zIhT4Hzz8yfXofFUfelG68Ysb43UagMLZCXMCkYPnp2WeMiHjp2cgZY/rw/W1tNXu1iOSwcg
4AASzVwduaSP0Gf65A9f7WEFKFqJbhY7+oZmUQVxvjbkN5799+3rrYUMNVJcZQhg8h282mKHLIcJ
3Z7U5s3T9XHZesFlcf1xHdRiRlEPPfGTbPszKZEogA/6b2l7364//+8EI28tYTiy1ocbrGoANdcF
tEU7qL/Zl5AChmJkH9a9fJboIzx3pqcPplvaWzZIf1+uHrv8+R8fFkAafjYBuCRUSxBEXeu8IPCI
+XLJg73RuTFBG0pqQFT+73umHJGYx0CTBqx1XwCM4tbDIwB1iCnVT9X0J8fzX7JOHuBhWt44VP5T
ZPn//ACPXVb5Hx8HQbHWtUjdnlioyNlyWP2ogeszCUr/KMvQvE/hLdDsakv60eywMvHdsNhNooJi
l+vBiNZS3qEa1QIYTVbt5r6UjwAz+nt0umHeVk4KkIICFaTIgmX5B4r3VeRX9VgdCgH5UwCItHlw
RV+9k7oThx66iufSUPXgGMWfpjIje0840/1EhXoppxJZxShqD4WTFs4eEK/1Uvzc5rWU0u0A8KYU
lYO+RWDQoTF9D68O/eyNNYt9pvJdpoJgzzIaVhHac8Ae0bGEuToZ3gC6tvYNd8ivBtW1A/qd9b4f
R3knvfCCL6buyQE3A/LKgUkGsuhY88o9aybrtLIg/9vkOUm5gWPpFBi015nlo6u6CPWgM6Csi+kS
RcIX/akKvHnXDT5SJUVFiNxN827PVVjtQl+TewBO7VuXxsamXLulzajVuWjF0CPw+JfyoJPJu+CW
L+zfT0KPrs7ZhsyACIBXfAwRpIPGmRe32Msbe52uzlhf+3APrjx6dPrxqc8mmfiZ9WrmfIptRLKD
6FLhVXcOwNzXD5etT1mdvD6vSnsiCM1CaCHsVAOqOYge7o2cYmMWGPnfTUYLUqElZLEjQYMaHlRp
4H/BKXwjdNr47Ww1DbOdz3RYDM4nFJvvWAPo1jB7weH6yGz99tVUjBKGeqOPO4nOMtJo9XYoizPU
GT/3+NXAW1bfh3bnmBNwv0/GKMCZbRFpN3j+1PPXZqezkxM0/fHzHQ2RuSxL6u5cVrfcbzcGh67u
PHtCXb6S2AEZGuHOYSpDNKf0jaFx/pM+/8vhDMPE/zmcM27sCqKw2dH0gx+jdCsfl1nvGPr5p7Bt
5tiMHlTrO4skgnm/yqZvfi4N/r4layTtiyZvcAwniSoutT0GemUKvF++a0uYzU/AAL3VEm1bmJ+P
92iiAfXZ5jp4ZgSg2iEow0d0A6e9Vwhnnzmih4F8oe9yuwA8sRpLoNBwB77CEZrukIip59EWPwqn
KSXgS/PyVHu03tFO1t9YUC5H1IYzVN8770UxnG8dZWSHxhbyecDsH0McVHk8CVWfPFpSgOfsEFes
bCNOYBSXedzspSXkKTMOUPcwfk9F5VhHMELKHcqmDOVg5f1ACW/+AQvE9ti6qoMEtegAhBDB16J0
grfJEsujsoU5B7AhvzQAfI56eW12zHXqN2fsxXnRFmoVYSNBDXLUu6xD8nVmTne2tER7AnjZ6l6z
i497OXkox5TOj6ytp2/U80ybZLDeiz3jtnsob/lfQrQ8j4ARj19cM3sPjQmAxocRuXWQS1cegmlW
/wyBRe9t5jvolHHASl0H2BZssBIlPA8o8d6vUg7D6IQCkp+Uva2iEvisV7DagpOQgwP4OpqBkbKU
HxWlC+pFoFBikVn7G1QB64VUTn+a3NL7bvli+OlAc34Hpab5vsw48M1gUd971QSQEMhOd6CsoMzn
AMI0Fs5bmVk+UAvUK+7rUOLwLbohInLgr1YfVLGoJ2LfXO1Y1H9Z7GsvSHCsmtGZHAS/vvJPuZbi
DQi14tVAuArYtLH1Djba2I+lQerstYNIQDZCKQ4UkweeeSpF/dbcoDVu7etVyJfNwoMi28KOkwV7
Pnm2mXXfOXNy/UzaCCjp5a1/xFzzrBFNMpsdA/kDlIRY58AAB+dmuXlyXI7+v4wlvVwVf7yhDoBX
R6GHHtWijgHyiqhp0MgayQdoSnNkXDVFgKRVEZnEi+2yd/hAirgMb+m1bHzhWv+voT0daR+y46Le
HGDgO6+E0MMXKT6uj+DfE1Zvrf0XBFXBM9liBAEDSkImSVoDOY6+AgQgUUysf1ojGe+MSyHFf/2V
G0tiLQlYV8j7qpFC34OePffBE1OMCsWN2H9rvFYrotOT8iyF+qdjj+907O/yoji5Q/XWeMvnlnS4
WhI+RADpUiNK4NkcL553qvz+n6kpPpklhasYR7uN70L2LTyyiQNT1duBfoePw/gK1ICGlzmYk58c
rMui/2Nxo2fcM1Sqgd6CS2iXodcZjhEEjJNweb0+13/nHHvhKuaprKJXfoOMT3lT5MMntLFnoO2/
9pMV4X/eWFFbb1mFPr4PfkLTOiCuO91P3JUPE2uGHbOXr5JL9DuJ3F3/nI2luxYBxHHaS13k5ERR
J49GqwFWfmhiatk/PveCVRjkaY4Q1+LmpCl0FsDDGNCE8W+Ugzf2RrAKgjy9BGFvY7oJanb17EYL
/ZH797OV35iHreG5vPiP9SQdJlRVT2g+5P6dnQP/oXvoZZbZ+/XR2fqA1eY2VsEhQ4PhN03pxQzm
ug/QEgCWt+umfWNPWfq596x2eMgzNJZx5B0p+QrIeTx1Bv3Xck+sf6+/YGugVlt8gUFNMZWVOS0F
cgHwR36x3P9aVbecWbcGarWxs0FCpCB32RH/iToIGlrzRzMWaWdufMB/Eh1/uReD1cZGk9I3NtfV
KUCO/cUE7vCEcicgOIVLDiM69MdgATbVeEGOLtZQctTo/TItJckSMH2s/WhRfw8XQn9fhDy4rzPa
P1jOVMaUOGAlz4jYIlPlaMW2uXPIXCPiboCggxmtKSkBCDtrpeWhkTl7xw3lAgY+FeSGYM3G/Ky1
3nSlJwTUBjIJBTcIM8dvvCRjSrSVXl8AGxPkryaoJ4C/j4AWnmRRv2ezeqyhFgJiCFg/rXdL1Gbj
WPRXc2RZOeemaM0pYOfKXcB70hG3z4581GW4v/4hly3xl3Xgr47epqIsmGTgnnoOnq0YQQJTufvP
9Yf/p63xl6ev9d5Q2kHdyIdwDgnC4TCSiSfck5A8mISvD43m85dMl+NbDUQv2KuIsM009E8oKvb/
6qHPd+iBgDchvRJUUziq0mgBuRlg3gIgCkfmhyV3wn43wFPoVyFCcASv//CN9ROsRsXLuUD3F1oh
AON9dOEMe5Wwg/Sxf/ep5691LMnU5czMmTrlHhn2TQilBBvwzwMhVva5s3ytZQkMk1G+41Ng2q1d
IS409zL/Cqk3mVz/hq3VefnzPy4LrsuFtwFeAO6nPGi/zc756L3NdSWjIcfh0IK2+Llr1b9swz/e
1YLIOucGF9NiHgrvZwfulgbp5HMfclkEfzwcSiMAAGeiOvUjgOKuLiJGgPVmpzr7XuS3NvPWRlvd
STNGis4TLm9MOY0zyk+i8m8VrzfW61rjMLOXis7ggp5m1KGdGZp4gJTVr9fHZyPFWKscGh/q1ACW
VjA+Fd53u6vn7y1drDcyj/6wA1+qbsHrbIdfNtFIo6+/dOOAXUtLNcuIQ8BDEN0vQ1wbaP3jGNmj
IHwuefnl+js2pmStLGV8Fwe2XerT6IYOmkxzBwzQLYW5jSlZWzThWBqnzA38I9Q13LiAvxQwE2UK
U+XPyb57a0UpJ5AO6cc+OAo2J1L3dwHXCWCCn7tD144/vg1fwXby2lMOfxndggdt2tSXn3v62sW1
7oWGOAC2A4VWz1L8rh0gW8aX6xO7Mfbeakdzgjh2FujwkVAd8yz8WnN5ZxdFcv3xG2tzLXBpk041
Ye2HRzd8ke07ZC7hp1EAwiVuvGBjYa4lLtFIang7O/pEFmlHPRi0ZEZl5Pqv3xoc93+Pu4WyIvSh
0HQsAuBBffrPEtolNnB9o8S/NTqrqGXuM2PqFqNjVTMwu8+hzMBW+Ki7G7t26/mruzmogFuFLIM5
gW+WgddN6hcTPLZWe2PwN+61taplOQVNa6F/cAxbmGtmKry3JloApV6fgYR+yZrmUzASnPr/OxGj
LlDRtjp6hMaJHfs83BMH/i++ueW1urGM1iKXQIgNFQF97SSbPGo4DLs+Zybpkcvc/HFlui66lhNB
mpu7vhtPzNz1Dk4I6B5/cmxWOxhErbIacjQrChwUr41yirjvA31Qteh3n9oHa01LvwKEpNKX4fen
M9SEfvRV/QOs9BuP31pGqxSxXQozFgUGXwjKDmYhXSKt2o2KYlLH3pXA8/vjz+ufsrElyGpLQ2Wk
IdDtMSfWPjq5DdLyPQXwdaxvlbQ2zgyy2tPQcZqgeHY58bwOfnZdLCiFANCt2Gjr8astnRXtEFSO
Qv1HhPGEzprw7ZiaW+Wljce7l/3xx2rNxDyH2TSjkYnaHDiOfosMA3zrIgTW8/oMbGy1/0x0/3hF
OUiWG89pT1CsjUBdqdCG+NyTV3OrIbpuQGzoT/k8ZBEVBDo+1q2zeutnr+a1RssoBGOqPYEpAsLG
myV/Xf/VGzGju5pRXvo1lClKxCa2uBCqzwqCeRCLmAEd1gnJGjd2ivZw/WUb87sWRoTiU172vB5O
eakcFJNAh4fwmJXYk3ej8rZhhgxPyv9dQg7qPI7fBRqkaFHtgiaEW3A5ZVGLLtPLyIR/AA2kOrWw
gn7OVUGO3RKMO9lDjzcPcpZCUm/eLdQOIOuU9/QuQEE4qX0X/cOsKHrwwIv2K04GF+pYYIIhMoI5
9lyz1+sjtDHPa4CqzKC6Trx5uOj3Qh2iJ0Vae424kS1vPX111IEvUmJd+sMJjfGY9sP3yvK+Xv/h
W1O7Wv0Lo3NhVwTmqfDA9lyIM5rltwem/ucev1r/DnxJQVEP/SPpZoEDDTx1yBomZrp1BW+czGsM
tV+PWlkzhRH2/D6CVYcwPYKmAjiHxY3B3xqhy5v/OHlEGHQCUj3VSdvkl9U72XFyfSsZa0+k1wdp
C4619u+D6t2ArrmHqwx1z7hqKygCoE+zGyZZg1fOQJGxljplS1Mec0c7oJxCXvX6y7cGcHWQZMJq
5wEKDye0NesMZGfvfer6WGc3sHQbz19jeUcQ3CH3IIYTrHS6xAGTM/HHvgVwaqC7sOe7T33GGtQb
2MM8FsLyjxxEyLCOMp5DTeW+7G75jW8sgzWeV5i5hFIjHNfHbIrG9oyIuypvXf8bG3wN5fWZJaaa
c4jJo5iu1RRX2XRjB25cFPble/5YvnTxFdTWeIf5dQOQhoAKkE7QV5FlBeagpwXMZpapL7Pg5oZV
4dbXXP78j1cOFngbdGTsWDlh9mQHWZE6fGE3Pmgj7rNXhyGRmbTcCQZvTMGwziVJ5r8Awwq2FdTf
zC2MwNY3rM7FDIwx2xDfO8LGIQDAHbSJYHJv5OZbD1+dimSEBhCE0DycJM+exf41Fv19fRtsDc5q
NzNYA/U1FO1OjU+sM2qUB+S1dgwwLmil2fTcBPWNmODv30DWIF9WNiXua9Ojdj4/wAz5brHojb28
9ehVLFDbC/FY1XcnUoJAN41uBrUQnlwfob/vY7LG9sphgAgkPPGOUO0LwEljvn4IunbSUWPVH9ff
8fczj6xhvBNDagWIU3Z0kFYRGClBdiWCTESU3yLdbL1htasD3rad6C3nVARWbCoSi9I9UrC0wurn
9W/4Oy6SrNG6BYotxlcKHOxxBt4SzqA4lBY7bjXgG37tQF/K/gW9hZ+Z+JzvHVljFy0tAihOZ83J
MlnBYlWOE2glS6NuTP3fPilg7jrJQrW80ANEFVExJDvlmzLKmHp3le0jzMx+1LDBqBuj02CGMtr1
UfzbPF1eudqPJYRayKBceeou+qaLu6B950BDo0MBJ9ZtdqPd8R80ZN0HwnvW1dzSKmrmlqI4NdXc
ngYHkO845Ma9D5Yc3BazBEklmnInpQfonac4fInzCYJo5NIXpL1603URHB0DlY+BmeVpma3g3fFQ
PomXgRbfIUYH0OQExaKo9DL3R+b25YuGzQ2QML7VJ7rkJOpaKpIewjmIjlrwHTsBMceODQePsMmJ
ykHk7xAVnY9MkGnHHV/FyhPuHmQ7CGoaCMqVrrSg89Z7//Ag4L9n0rUpDZY7A6k3GloJTGqbc42M
/wltuwl5TrWkUJ1aDuBtGySFXg99uhEIoMCBhjAkViH7Y+F8mqEzDtE4KKcr9W2C+kPs1S57CEOq
jlTSYl+1xLsb1dgmzdI2EITo1KMcRtyYxTLGGtoXcabI/GIFcxnZZqkTTOyvJc+6nWSlurFc/nY4
YRrXQUbX1YbDVQQ11RrGU/k9m2QMYeQb639jMa6jDNGOioGjPZzcsOFnKM5R+FfynXL68gQFzfkT
1//lI1ZnU0m4qnsPooEO+8WKXUWHG6Oz9fsv98UfcUXdVbNbNVV/UrLagdMLrQUaEaX3HBq61/fr
1gSsgotpyKjoF7c92YWK6kng9IPu1XKr7rzx+HVDpKZYv32jcAIx/ysr9TPU4N6h8r98boTWPZEB
4qrc7lQBlxYo/uVVTCZADEaQxSFzc32ENg7RdVMEIFuS1/n/cXZmvY0qWxT+RUjFVMArk42x48zT
C0q6O8zFUMy//i7ylMM1RoqudKWOjsDUuGvXXt/SWmCwejsWZnCWrHwpqf5cjexU1LUE9XRU2WIW
SxuvnPv30uI2t+aPfucyFaJAymJfQiJx0tO7MSs2psTaoxdDahjSgOEuuvcp7U0D0OVoq1577cmL
kTSqQZoDtBL7M0SVDkYOElHPN/p57eHSf1skEpDMKznvfXX0AWqygfnZaOu5TS+19SI0bVBxLQia
FPkJre7SON6DVIr8fHF3ffSsPX6xHxKipIisMUBVNr73cgZfLhDctALZsesvuHTcweKzTFU1QiRR
JhidDwnKPRBfqLKBrnMUjGMMMQS4/6ILXOtWP6x8zjJrRcZG4jxRUECpli9TGGKbl/YVYP3XP2al
m5fJDUkgHIqLOoJ5s9i6eQsiAy0rvpFzW1lOxfnvP6aVIIqlCBsz9EX+pgCohctlsNsMO0qfr//8
tdaZ//7jBUgZAqYcYQoU9R8RIjOBnFTgh68/XP7u0gtDdZlzi9IChCyuBAeiCDkiAG4E+1Rta/DA
IlrfDLpcfYEv08JSZWoHcALjUD0EQ1XXYNQS4Q7CKgBICpJrXhMq5UM7NvHriNLV975QiK83WfjE
lIS+IprPbYYMQAQnS5mNgFOyeEdRU3UMp2a4ZUlBb4fKKA/gKdHnEhugy1M5vAVZrnB5AGuLruP0
E+o+/U0Pa1DXWWxkVqnF2j0IDfJbmbcBeE6SmoKWlRfFzQCqjC2JSbKP67ywDVx0uIoqpX4sxskb
8prUEcOodqiMCxvAeHl3hMtptoeJVuCneTDuexGbpZn3VXRMht64J9DRHQDiKnc480uOwRXhK+1y
IMP6siR/klGqzpEOtYNZJ2qzGzSV7+Cvybx6At8q6yvtE9qW4JwB8OaWagsGZ8T1wO/Ehj0UKCfw
5aKPJFOLAYYFBL7M7zRdqNwgDcKnrGlR2hoCEnyeglh2kK5Rv3KjADSyZ8od1HH4fMoiwwSrBjiy
Om1cCAOKAxDpIUhtcfenoC1/ELs26J1IV+t3ZZRkMLR7Oh6hLNHZkYDmfquX8Y2qBCD2ALxj6QMt
jgBdARYBIwO37qCYy5tKduGump/wNwaWW6pYFBRlR29EASQZ4OgB7IR2iqnsCMkFKtenEoBYqtWa
Bd7Q5KStyJ9lCiBtA9zZHrdQIzBBANHGddtAs4Dsx65vJ9miAjDntSqiJ6MQfPpApt4oyIC3qT1Q
8hGFmAc1jseiKoNHpR+DfVlWoLhiMu5rPoDdD+/OHaedDIkkwMghaJGfkCwMJ+j7Fas2BONhqkbD
hd3LADcSWfrsWafjVBb3z1qB4SGEJP4jaCFBUkltRlx9wl+tnKTxL9A9VgDarGVIKpucKlaM40yX
UofGkyJQbpGwechHIJwn/R0GOMj4dyFzwDETrZqqvppV91KozD4ycuFwilJ/fK3sytCqzNwi8aPJ
ANSNcthn9Fqln6AdQ6OCibQfWl07JJWYOFXeaQ681AtTUgsgZjUAzBXg1Dnwvl26y9IpOwF9KrtB
JPRuGITlY2LgN8dZwvqZb0WsGqyw4wg+yk0stI1pVEp6ZvDwPsq0lM+yHnROODQoqwa/EGjFChh+
JRe0vy0V4SKAWQnjgwjskQrFvzC8HKfnsEM3EYXwW1gmKnuxiwM/AfzOEpRAu5lETbtXJpTTcrkg
+5qCSQ0hVjSacc+BDhZRqqWiBswdoYC2WI0WLEmZ2VMJCS/VOMQQAaFuWuaoCTCoQkqr5DGIMHpR
OxNsGeRDrE+wBCnlULKNVALxBfcUdsS1whd0DOo4ZQFo1mnmklgGRwpQc5vSEZCdWO4+Yg10OpvJ
U/bOwwRIqZQV95Gec0B+iuiFjkb5iWldAIg5Q/4ULirmCOZ5DSQewKpuzURwm1BlHVhEUIpzBraX
aBtgWEPl2kM8l5RoG4u3MZksKjIQffIqZXddTMUMYsMUEFVDouCeUTo8A3efnzqDYMzXMhnvdc7p
LkmY8DBJiqRCfEcAR0woMFi4NlT4WxbVwbswZMMhKMOpslK5ms59HemDWYmjcYupgXtXRUlAkgYV
OfFKnAH26tTGPTLKY90fAsYTHLLVTr0BLTnwC4h4tD1UVhALl2RqTRbwVHS4wOKPKGtCq5p0GbH+
JIAf2dRdWdh1UuYMxyIRXIW20sa7kXUgm8DXCfTFqIvZ1/UtbG1/XISIQMWCoF8VAwxl5HMAnBOq
gOK3gYI8cv0Fl7KBczC0CBOhjQlibuDebmrro1FzKzXadyHIH0REXpi3W9fLa3HKImgUYBfAGwWJ
laGL75RGc8O0Ln8Z0C0iRuQeSJWAfXVIcAnmot4C5fg8BkOO4mbP4J4wqWcl6DduQ1a6hCxaTGyQ
qymGqoSZ2AMw1I4knDOA5653x0rARRbNFBWjnEQl8poE7PwvSPPIoVGk6kEpGqimWmH65SF20WRh
AmYzLOhxAA8ZduL8rU3fwRR/vP4Vl5tIXCZ+gUCA/DycmJ8D7171vHdxqaNB6BVt3ch/R3D/H9mJ
xiIB3GhdBwLfAOeOAbbSkVTnFlWi8rk3kN8H5oEcgRf2AWS0gjisjiyTweKcusbJ0z48p1Ma3zDI
Pzdm0eVuE5cZY3ST1sJuOfejSjhXKFPmIkioid48Capwe71RJXWtWee3/wiW4YJUpV0h1n6NDfBh
bAHT6ZsKhh9AsoXYGTrIOEiFhFoEm4/RYsgBvlVDID3IKXLYsw10+9HQgkLFSkd2UzOc4UKd5/dK
hFOXLaaj/AGbMnDNCjmYerMu4QUH0KkGCFaZTBaKdOBFHkg4sMqK/pTRsQ0sBSQMqHAV/lJyZWzA
oUZmx2yNvAzMoUcBoFWqIBEjJwNkQy4H7LYVxOEOUJTYiio5FkwpE0M74UD9wVZaJ45Q5/qLPPSj
AzeywCHyAF6bXgsf2aTq7+IkghcpwNjlWZf1YrRErRkfykKdHemSCWlFAmO1LtH2vIyVU9eBJpGi
vPjcZjX844Yc2mVJakFNTNpGNZwp6iuT1ZKBnw56cGtHbS28RGQSErNkQrPjagEjLZSjFzbQnlFq
liEL7oigBmhy2jyJ+Sg+CjPfmkggZEt6cttopbKXSGtYWaFLf+VcMMAdY3HvaoJYPgwKGc9lQup9
LjFETvGEmmrsgvlsySI2bXNAgtTw4A+EXEYMCpqOgxi84MvOjWFTBxb/pEk2SNH5ba2oYAPriQbM
eAxixOzVoqeqcGqAr7dr0hdvaTeBVo8K//MIypfbaiJ82LjwkVZR4UZUBl876oY0MeupYmakSbjt
KzPU4RoG4Bh0YPKtMGEut/CwfU1FQBUtJsbardjzNLaretDPbS2hEryMhPBmjHrgxosZSMkRxPnI
u1U3wLHWdiUM7MhxsZKA2Y0F2up4kUVWqPfi0yTkEhyZQqxvEIpq4d8i5iquvlJc0SOJimx4orWK
VRkseB1hbmHqeaNYiq5UljCSzBYA6sApxQjJDYGXLN4PYCPMw5tHCWTXfRpJMBZM4NhTG4XoS9Oo
uE2ecvA6i+yBoGoE8nQSw54jAwXTKPg+kqvMiuAifQZfPoRvTVcfcKwD/kmuANNTS+2kKJK0Kwuh
scZYUM4DHBqZO+K/9gFHnuDboUqnvpQRxzAwSWhPaqsz0uS16zrRQvAEXtUAU3a5DeU7hv7Ne1BW
UfsGK9Fm5AwEE1JSiBNifowGKFtqMIT+5OUs3CaAE4YTcmkpr+mbrKrJHhLq5GAEiIBMvR6aG4lH
wo0xAi/uwoIi/oRjmrZLEXs+C1r/Bb5yuisrA+eautMsSelFOBIO5Slu2uF51MFdKUQcQaywn4oH
yNsNGOgAXA64JNL2ezXQu5s4GxsYBsog+Dhc18t9oYuNm41yY4NBjJU4y4KnNgngdyFnEujv3ey5
pxti+VeEfXxslYaS7qk6VjIqpyX5sWAFrlkS1DVCUW0kxSMiz6l2cONDgAIFbeoIn6rxNTQI/m0o
imiJuhHfCLmKf2eUlLFVAHUIAnXQw98CsTZ8mpoww/UFvJ3Fz+vL8MpSv5RL62qqdmMCgoAw/0zc
2MgoJs/6zCqKjQBj7Q1zCPVjmY9hipoEsBQ6VFMDrwMAsC0p7w6dMTzpIXjI17/jckAGM7D/vgW3
ODWHdKzys7y/VxuU8hbN/fVHfxf1XdqcF18QZd1spIr0Pr2rj/EeOgjL5aYHGeMb0IuVLd9NB9Qm
75jzEB32gEGkL8Mv7s1xJbS8IEQRIwFMgDKgDDPUC0OyvBXBru2+0n8bbExwJQ8l2HAYG/IQNcFd
F8mnLKdf1xvtclZSNBaRH+a1NCdlSl8Ssh0sG+GSIt4nJQw2MxlmdP2bQdpfdv0i+MMWBFQtwgC/
qXtuj/UUwoZE2bqav3yiwBRctFOAOytgOUuYFme43YZ1riHfNdK4m4rPKt8qiFppriXrJBv6GNXO
Re9rsFWCgxCkVVPzUkvjuUr6eyDgbyEJKH4VLYtL8kmKwx629ikC77qK3pqYSi9wUspswMsj91fd
r8+LwY9JD4u/yADinflYu+6BYzgB0PPCpGaX1+lBlqsHGm6VKa2tL4szZdRVYK2gBPRg4AQGNyRU
dYdwYvoT18FGUnrtDYupIgJYTJQ+gDMzxCVDCEOzIdtzIbkXs98oBDDPl0wmkWSG3PUqBGNwAoF1
pi31hwg32hMMHlnyfL1TvqvrLixk+mKmJGIuyFUeE79+lV+rm+kxPfTgnxRm+zp88PPBeEOATN6v
v+3ytZm4RI7UhpxItUi4zyc4o8Eyq2CCqXSiDsvCkB3ENAQrPOnBPMmSTihcKsRbtuYrm8GSkFEm
iYS9tgIuIWAHkHz3QFD9uf5VK8vmEo4B4pGkREZPD3H0KhvzNH1B/LWxkq09fDFrkJCW+6qd6EFi
42M8sn+g4oChUwW/2020xSZZd10AVXQKUyRFa3YA59N9X8nFxi34ykq5hGD0UD12QtTEfqrRcqfX
SXobqQKSUoAG+rCLiP+hhnMr0bM2uhazniEwanEjSA80D8yi+wO+N45JI/wwUH8Uc5SPVrBI/eUW
oy1WgJAOkV7AC8KPU5TgIVMdvUnatCVFXVlflkSMwsibJEqU4RApf0dxMsupmTOPYEptiY/XJsRi
4qex3hslG3Dq0dOvXJE/lKHbuN9c6Ygl/0IfB+QqSYXr0yqZ4Uw+8uF3YGjh8iZ9REWLrcEbrNez
f9fn30pb0f9LlOgoZxvIcIA5Fa5OwNrHdYlRzNl70b3+ipXGWjIx+pHQFsH7eKCEzrzs2MZl0yaI
cq29lnNcB2hMBTcNuloQQoNpVC3e1dyuokG5gbEyt43KKNxSlOgzE2H1acOsrJZNFQr1G6bhxiuH
o16G81NYvzRDoHhBUDCfAzL12qo9+wszoXxjPVpriUUQR+G6SOBzB26wQWIUHA2OkBnNRjOvLBdL
QTxBnjPqJAFwTFhih7jJKHLBrAGmGArRK8ps4zUrkdVSF99FQZCwkbR+HokuVdkOqVVraMMbPUoO
CumeiRpvXcWvtNdSIK+ytCHI6iQ+V18r2R/ZFrJxZWNQ5zb8EU6VXS3rozYnabvEY0X1NEjGvtOj
v78a8Ust/ERECpNXYNfg9YQSOP1RIvzr+qMvVvojsvnO/v346SAxch2m2RBizfdWYQWn0RB0HocJ
Md8jtxPvywDmU5CXM19hY+CU6aD+LnCji/2OyLkOK2w8OO/n2wzw20CBgy24OBIzT6aNQGdlhNF5
NPz4wlqEp20ML1y/QO6BDbDPkjoPgk8YtDR7pueHeNioX1gZBnSx6eFmA77hszntBJ9hObmH+7Kb
RQ/Xe2rt4Ys9Tm/lKZcTHfMxTVsrAKIQkIz6fpwy6/oLLs0OuEcuUZrw8JB5MhiDX2lt8QCvSnZo
ibLFjlh7+mKtSnH7yKRWG3wBptoDAs5ys6T1UsvMP3yxew66DpMF6IL9UbkrcdWvlIfmN2cLPHt5
vORIv8CeTBx8fTrB9i2Vb5T6rUw2BsylNXZ++mK3nHrcgFbQfPmR+nfEUaIGFnc2o+0AH5+i5+v9
uvaSxeIE0+guMoxxwKjMnFxCNlM/qkbujgr8q6J/119CMZmWR5f5S+a//5hkGcxCwNRIR19rERgZ
f9K2OUqgcmpk4yvWXjB3/o8XdJzM7jQYP3B794ZJhad4yY91Wv4FtSDemAIrI2mJDhxBeVKGphv8
oPzDuvZoRDAPbrYUQWtPXywPfRdS6NlU2HOCDy6gnjaCY9GWKOzbIOJSDyzWhy7qWBnCn9xXdsGX
gfT0qThxu3OML/6o+8VDscHSu1jlNHf1cibDlEXH5cvgRx7uvHtnOmoutZjN7MEUd9opOKuH/C9u
Rl22yzdeurJ6LE/GlTQiER6h92c/cJdTJbVgjPB0feyuNd3yKIw685wIMIr2q9qcXNmG3NMjXuhh
fJmjj1KIjeG18hXLc28ewXwVlnUDaqYk0NNfDbgoXv+EFbWqtjz3dmMh6wPvBx+eTslNykvjVmSG
7mdyEqBWXaXwekcdtBtJyOhnFQVRdQhET4xG8lAStcV5sIGvYFfFewMlKy9GWvZeTgJ2RI1zauW9
yGHSFMk3ZdLHdpSFRmOWsQYG6cYHrEyOJWJSwemUTdB3+JA+ePrd8Brc5Tf0oO/ANbcq0FTM6Kzd
AN9pETt9a5DkdYUDf0Q9xMYvUObxe2ECLU/fEwpNG6PCL0jNxsbktATzNfPA7zTPj869F5ufmcvO
g7k7vn3AP9XC4CDmx+1gomktOBaYkRO7gq07W6zHtSaZh9GPJY/mba/3OMz6RHERiptG9yTiZmOj
wdc+d7EawWVa0DnF5wp77sAZ2lT3hRWagvWvMTWsHI2jm5KZ2pE5TwCyseOttrL0348irB0FQcFc
Q7mUCytPUziq86TD/0YHBWYW2PJW4jU2bgRNcL8c1W5NCDlMWMOamR07hVXum0P7x3hPbuifwIBr
malakRNsTNJvwfqlcbBY3yIlrAepwC+sMQoQEvvMLSzNqp0ebRIfw13pwGTbbPDO0I4S53p/rHX2
IohpkBDR4qFFd2BmFWFp6yEsQp6uP3xl4VkmATpobMZgnlwtOAXaOes+rz/3u8b+Qlstj/tJ0IJ7
muLB3Z/wWUOPzQMJF2w38T7YvVdmbIZOZ8Le2h6+5MPcU4f+iJvuE984QnwLFS79gkV0o9caSwMd
v0DFu4Od5KR7cHmc0Gn2wTE4ahbupR3jRNxkz5zEEWw4SDuy17itlb9szdRvwdalX7EIf1BPyDRs
7xjVd6PT78pzcOiOky1iFckweuAD6aj3kid55Z6ZH6XFrOjQnIpzeeBnaQ8CzK1qb3TJPH8v/ZR5
gP1YNaqqGxIuoEE0+IliAQvvNWxplTW3SLlHMtl4F97hKxfdiNZoGjb3hcdqv/X6bwDJpdcvFq26
g118AbcSv7MV6xWEJzO2A0vfRX+T23CvduZ4I/vYAZ8CVz/zY/ehuCgAcakfoXdEp3MkU7C3+uVi
3Q5ileWJDBUamR5Hc6wCTOO5eYTMe3qht9pTiADpyM/sH/8Ub6+3/FoYQRdLm2CgGpl3eNl01h7Y
rfCZnzSrdEZXPUhH9PIGKGctAFuCPLGD9xmKRTHYDuWR3VY3/Q6g93s06IO2m5xor1rETJxsp3rj
7vq3rS0gi9XJAGvO6Gv0ah+JVlHrloiq5OuPXln4lgmgESK7KCVotbI1zIbv9BHkJXGrWE9ae/zi
iEW0mhE6b6K1i3QPni3dqV61D2/gMe/D+cSW/mSqq5y5C2THZ3pSTIatnJ2if/Lb9Q+U5v6/MCWW
2SHKcIjk85bXuSiT8kpP34X7dpfZ6SF28l1qcRsGvxj8radjkSp3W9jrteG/TByRyZgk3L4isM1M
4bW87U/pk+SN59SD2vgNvuoP3VY8sTb6l4mkNugCFa7Hg093yEU+klPyQBFD66/6vjizyox+NxTV
xQIDbFOIui58U6iOdgJ0hwwoy/We+haaXOqpRUzUj4kw6hGeHR0Hl+7U13Qv78ODfow94lZe66lW
et7CBqyNzMVyweuWiUOIBoOGQdPfBOIF1csvP2QRwww618tomBA63uX3MEwKvrI35Ul6Q2F7YIJH
H8FmuQdayBQ8wbv+zrXPWSwRQ6fospDjlVUN/m7sB0Zuq/nG3dXK+rOkyrIYrqSCghyGQDMzYbtp
k3O19uTF+sBFXiRhhARPzaEHij7zZtgorJmfcGEwLSGa1dBDjKtgMHUdDD5ZjMXnD0meyuGPgnIr
fesydW07WHIVwT2Oykgic0StHCQns5mb2MJ96ddOccw9CHbc5KR5FeKeLdr2WqPNY+BHjDENAT6t
worGcUfNnjpxywRuJcuz5CyK0cQFOURvILljBgDPwyzZagK4uIxbufpvKdylfllMckJDoaHzAlLb
02v8Ed5Ih3jPXNEXbjRHOBVeeBvd1zfsEGyceVZ7aDHTO6Huda3GTA/eZyV4bIqP6kt+VzwFb6BF
4fjoVO5Id4EP+dafdi9vzMi16Pz7DPajmzQlh8N7iC+FjM5Ug/PgNnbv1J5szwFyavVub8Mq+iv1
cq/8MA7sXrJra44cthbrlUVBWSwK+aQzRgv0J2/611p3+0g9cWnLS+Qb3HehK5fgRjkKJy0t8YGV
UzkoOcaRne/6E8dxsbbfHyOE3pmrfsJg7KTbuITDqR3HdLP+B9synzn4f8e4hV3yxv6x8rVLvKPe
dRNsbVski6UhhoIIFg06I1bZae71NXZl3i3xjlOfyKTgWGNrcB274Ril/64/eC1/tMQ7ZoVKmZZg
iLYWd4SzaKt+6Q6e4SbnYU/tEkco8TBidLATKN5nuq+xpFx/91qrzX//MUo5b0rondGJQyOavPyI
VcmsjI0WW3v43JI/Hp42KG+se6xUyL46YYJbpmkvqKpz/aevBVjf5lU/Hh/3UpgUcJTx5bP6Wj8q
z+SUPdR+4DbP8V/tGWBpcSOKNC7vJkvgY6hMRpSmeJMGG0IypFYTlWYZvOj9nRx/aXJsTuImL2Ge
npfm1SJ80HKQ0CVUwvuvkvUOTrL9+H5KTRzwT5/xwf0sTDc27yMbmSKw4y1jR5HsJeZXhIRYYn75
z3eZ9Xy9hddG/GIB6fohLbsWm1tG5C+VVo5MxY1Hr6Dqtf9HlKjZBHuWwS+c4kvOcLFt4qp5fCof
tHvjnd3AfNJNHGKrdxBEOapF/eR3MeySujASwC2g6UTSoizAQG5RTjLZ1xtsbbNZEhdwnU5VqBaw
2TyNFnHaU3xIzoEXHAUAbKzOEXbkKNnw6PIyaBjur791ZZp970A/5gFLtSkhDPFZT1Cp/phHH6Ox
keG5WBWHM/z3ye7Hs8tY6IRsRGN1rnDujqof3+VP+nE4VLfon0N81uxq410ro22JDS3DsNJUyMb8
dmitQh/NRru93kDa5Rn1ve7++Ag43JNBnqfvlDwVGoNxt2o3veqoc7WDshFxfsvoLszb7xPoj7dk
AJrXlYa3DGf5PB5KzzAnTFFUpJ9rJ/hz/VNWVqLv6fTjJVLOBcUY0NdEDI4dav8rpN6IYQZNdCwU
0SGjus/jLWfdtS5ZLAAcWwPNE7xNLR9L+aOSNzpk5Su+p8+Pr8g7Mo6iNJ+QZnrUeJOMkzP2qp3z
hyziFu0GU9miJqz1y5LKIPe4vYT3AwID4IBjKNiLyuJYsjMFGW54JqoiBMfKEyxajlV126bq7wKS
Ja6hJ2JCuwwrXBvcBvQmKZ5DfaOqgl4e0EtWA4NISDI09EvdTk9lkNm9ph3GPr/jQrbRRStd/70g
/OiiUYZH4VA0mmck3WQ3EuP3qihvDay1w/73nv7j8ZByBzmUQJoHT0pIS3IAOnedChCXVojUE8SG
uFrGst1QZOXtKCjtDnUAACFyQ98P2r9KChpLRrEPqprVbtCdTtfTjePuymrxnWP58dPqoDWKulQ0
rxB6M6ne4BxiG9OdYZSmHIcbwcvKmv09WH+8BDpxFIRCgOfVXS+fo0miZzmhKA9Iiq21e+0ViziC
GnraNPCY8gpUtn70SdztciUOz7JMlI2tdO0Vi/VBpBPgoEOmexkyomYwhScYCP8Np34j2/p9g3ph
TV3iQgMdtQadKGmeLIWtP1cXQ5oNFsZEUUkk9rH+FwSM0dWVQd8ZECA9SkXT77NOl/dyWFSxCeUx
kA0s4So4Bjx0AAjh50mQRasRlAj/FFOXCJ3shqOIXGBU8udcIsWjGBXsQRpohJ07yfZQjRt3kpRO
NqqDSydDfaEnhWJjx7yeXI0boBAkDHYT4SQ8SpOWHHW4p6bm0NYzziCNB6+TjXgyYSGJGyYSHvhQ
kgOPderlcUpexLoY/lIpLT61NJeo1RJweE0p7ESvUgruKUSUn4e2kR/zsa+dnECX5jaU4GouTKDC
y3pkUGrWC3ZY1bGnSSwzcefUEzetu0o2SZJKiDj0prN53oonznLVrAaoF3eTkuMKLwyhhY8qwy5A
BQMtOsumI9SgzZ1gjM15ynvktgdSv17fxi4PHLoU0WYGkA1qVOtQk1Ivq0W76IZTJW9VqV7O/tAl
cTGbaFhVqW54xiBPujnU8LHpUgo9J1FTp4dfuG62KOs7qLSrN+bC5QWTLstXyjHmedpUjc8gGkO9
ZpdYMapWf9VeSzftvM80ylSp8lXhUchvxPExoxvL3eWu0JaoXKBmArBUgsDjggS5waQcm0iTzYGH
v+prBJHYxH4sdZyMZTxIquYNQpxDJZsA3pDBwLKuGLF/0zzaEmWnNaEWT1koeHKeWAMmTh8fE7Hc
uCRZ2RCWBDvZQHFCDO2j1ybtI5UM0RICujdk7X0sdcFWafF4/TMuDyGNzH//0VJMVxUcuQzDoyy7
LVF0kGXDxna+FsgvObmdoDJFzBRIjWWee2IldxbAiVFj9kWDPSGgwg7umbYuc9NgkA3ULCv2yMaH
spVliM1NUem7yBw5NAwAbDcbqouVSGZJWGCFJHd8EDR8srgbs51Ca7PTIdvecrZYa9PFLsibImnh
aWx4aVPeQvRticX4uwMLWex+HU5LMYeNgheo0HQMYQm3iSDbsj+/3DJ0CVaQtF4loZZhXqIIyEqi
npq9jsocws8QvWwW3lyMJBET/HfIpWHGgi42NC/l9D7Uxz0p+q1bqbUvmFecH8O5KUIUnAhF4GHz
0U+UiPqzqlfdTS2V5F6byNbx7vIKRpdsWrloYpRB6JpX0smtxcCUhnY/NL+KtelSZdpwWQAXKxc8
YNGh/85p9dhRWfYkuUneOiJspSXWvmKRpyawbKwDBa0FovsLU/VHGG8dtLj7ur62rHXGYh4A8pCD
JER0jwyoChmOE0AMenVIh41tZO35i8lQp0qSoHo28AwlACRWhbq+DoNTldY3U15uvGSljZYFwZoS
gJoSR4FXjNQrMhiXKzoDtqJqnV+10rImOEmDKQV8SvfS9CEJO9APDhx600ndWIYvbyV0qS4tSS+m
kGIKXq2MuqV3FS4cGD81zRAdAhkzL9O2RN8rHfJ/RcFdoIFBNYh+qT4PcWn2Kq4+qtxMfgPHwZa7
VMcX0wRo7lA3vhjoTjHT2qQmOqdD93K9L1bS4lRfzIiYGn0TVkz0qyIR9h28cJ4z6MH2TQeHH03W
0oe0FjOX6sL4NSp5dZbEUQcbfIqR4umb6DbAiL8zopJyqwiYfpR71kII13GzBK70tqDG2FqhMQcM
JOwzw+0SsfVAfIUx5vVvWAlEl+W6gpgYzaSXo58GiWoBZWYHjO1rGXw0Ma/u5LF/7TfFvuI8l///
tESXhbpEMFgWgKTgd0WrHcMuYI84BKa93cJU3tajLo0suNuXqMNKBJSKZQkg5I2stVbfy1vr2Lfv
9oVfsSzobbI6BK0DNqqBBqSiyRVa6aYe4FhtK0GM0GLU5fQTsjSEmz0wZO9qP3b7CFoUk8MqZTcF
qQHwXFiZpACObBpY/ci0qTMpnJ6ttGn1m36g8QdP8+w9E5vsnFdl89FN+Wj2YRScg2ocHgZNIQCQ
lXJtVVwsJBzFZAQ7U1WDkjqwW1TUlLdlQYzaTOqJ7Rg0cg5kF+NzpzfTLYGZuE1VCCcJKTroziAB
setRaO+SvjZsqSylXUhC5WVE1a6pETbs25qrO+TnYLw6CBwzuZds0qhgRVZy8zTmORSXajKOR6NP
+UHSIQPsBYKqtJCl0JvqFdgcI4M6IFPucH5pnFGmMhw4cpKmkA2okWT1AwHHKC84kpha2vHD1LHe
j+oyn3mJEtBUDPSSjVTj5ciJLgum2zTmXdx1jU+HaQQGXFJt2kf6Rrp0ZSlf1kyHuDgPYoiD/DoP
/wjRDPSCYjjFMNiYeivr37Km2egkvQxx/gb+/K3GyirmpyL4CNkWy31lKV9WLMtwaJ9KSiufZTgE
oELLpThOWyQGzVCT3/ouf7y+hqz1w/z3H2EUn0KFK4T9j7Pr2JFcV5ZfJEAURUrcSuXVfnrabYSx
8o7y/PoXNW/Tl6dVAgpncYCaBimaTJKZkRHuUWTIK8TmR1+tCYQvjUHLxkMVoovLDjQ5YD1GkA88
ylFRHxN7uJ87PGJ7ke6uG4PuyiuaD+ARBm5osr6ntPpegBP6ctNLG0m72ExjeRZjRXgXbgWBIZKT
Y2mClgoUUGuZ34WtpCO5pjjsWC56EuSseLTkaHhgjH0ZmvrRcNwfl4extMra/amrzKREhU0HVkfX
+Z3iPH3K82YtprnQuo5BrguDo8iimyAEYr5Rp9iSML3OkHUUcoVYNEUihQRzIe7pkDxEzvzAh2jl
kbWwvHrBcQGezqKcpQzqFlRK2YcNLy7ilevYwsLy8++fTKtDlCaTpaRBWN6l7XudI4nq/EqTFQ+6
1Px5TJ+ax7NBtdAl6ALH7gxvnuW+JMbk8cZA2E7w63aOXmKJ4rKRzgq7cwydXZ67u8Rei78uDUDz
D5RnCIMqbMqQNtamcwdr2wg6+kxk7iG35Zo25IIf0sG7koaJGJUgQVXF+yjrQX5hQ5bQbRGuVBmY
1kizFu5aGpLmLqRFMmJnNmyZFvRPFo+IKNeIGYs+N/f2kK4JLS1ZnGbPVSlsJ0o6XL/t7paH9UG5
1stlV7FgEjpot6KNa0gHFgedneqQEcWONd53tyIchX+5i4VZ0ou1KwmaZqJm7CnX3Bm2glbNNP0C
ufmz1SAQcbmThSnSoblTC9GOqRBmEMrZvGO5aR8iMEVvrmtdMz6BksWhT0soEzRgVm7trN0mNFor
VFn69vPvn0x77MYa1AN9HwgmTo3Nbvp4DZq6YAxMM7oqb1Lwa+OeOll4qDjyEJWOn/XWbkRFMyUr
RX1LK6ydyJB/gdafzGXgkvSPmRtgxKumxykU1OuSylhZ4qWtqlkb7pBhiRoR7KMm2ZEIdJQDUdMG
6nZrpZcLLyym2RnNKdIjoUsCUECC1/uhCb9ZOT2mNdBmtQPObGMlF7UwYToKFgVyiQK1qBnQ7q1q
e6ST7hR7Z5E4Xt6vCwPRNeVj3FcQy2Am0sVn1dTUaDZ9Rw4scm8G6aLwSgwjRFqvK+rkOkA27Ywq
56OQQUXSG5tA2aaMHi+PZGHRdUwsyEfGucFzKugmVJX0d/YUb/Lp/brGNbNm5dgS8FmTIBpvDDvZ
CLPwHKdZ8XtLn66ZdemOE01KRgLlqENXZd8Qn45B7nodIo7rSuPDPBdwFBYJoHPkW3PzrcvifY+k
7OXJWfBKtmbU4HxPZ7Pqu6ALm/eeWU9DBTz45bYX3JKOZ42geACNA9EENbj+a/GOV/7Bib9BKs03
wLN6uZOl+desmds8hkYBbkyz4TyXGSceuMC/ddioKw5pYYZ00CpIxc0+a9o5SPrinopiX9fsunuY
DkAtUnfOi0gi+tIVL1OY3lhxvhL3XPrq85p8Om3MdKaGZDiOc/ChmshjcrlGrrfg1nTsaQ0OmNpp
5y5IkjOt0phM9GirfDw0QIBsXTsTKwfOwtJSzXBdkM2KFNszKHhZ+n3cQqiCQKKuHsw1lcalLjTr
5UxNrhrCJoDq55wQRKF98ORvLm/NBRwRQvz/uwiIcjbpRBGOLCSihka5cdscKhasf4UU2GFO7b/U
qH2nG7akUz8duFXWRU9Xdq5ZNgj13LZ1DZw+NXhyyxDgEa8JTTgnB/WykPyA8hoK9aEKa6agRePI
J20mhL924D8aHgQL25fLX7K0FbUTPZwikaQzor5h1XlQSbtBHnQlyb3UtGb8A63N3sUFPRg5HQDP
qs0HBAyt61rXAacgrUKgra+7wHbe2PBizX8uT8jCptPhpLU9I7tYo13u1DcuMQ8TJMnw3dvLzS9c
C3REaZRBljKcce2b+ZsFap4G4cYySnemBVEtkfl9u7/c0dI4zg7ik4+pUz7WRTOZwWy5D31BbagS
AjpDp2qN4GPB1ehYUpJZIo9p0QFNyF3fkGa9k1Gfblg+oh64ldF1nkYHkrpkiCM+AomRuvRjsnIQ
ORcvcb6yj5ZGobkB1JPgcO1xxrYhlC9CFhrfKk5RTewk6V6QKLruKNThpOAfZyCDgKHRVEkTl/Le
gGwImJ+ZysyVm9rCma6jSU0Q6OJRgb2bQ5k0cvNT13+n0D4dm1+VuPIh9q/U/9PGclTXnnFVHW6a
8+ylZvYuOrGWYFkYgY4kFVlh57JvaWDP2Q+zTk8QvjhaUFyKImcH0uqVi9WCcegY0sFUmR2HwgpQ
efWXq0qCJWC+NUpoZF22voUKTk60I77IIeSj2pwGQ9r0f2wbin2izLJtGJJw3zS0PRaN7WxEZITP
IVD5yGPl5g/gIZ0XHA1FIISgu8vfsuCHdXQpz+wKop4zRVRYfu8A0fCUswZxWZrI8++fNoOIJQ/Z
MNAgMyzmJUy+qwr1kFxWK/HCpY8///65A17ltI1GfDxUYLxYDa+z2f29PDFLm00zfZZB8YWaNQt6
672u+baOwDRmHgumTnnxcrmPpQnSDno2cLMsisEKjOgpA2EvJC69nq5MzoLv+pc4/DQ5ZgPwC2Ed
tjF376H6+RSV4gcX5rPi6cocLX2/dogbVeeaFQtpUIWArdhWkdyjGFZ6YTyqFa+1MAodFBpzp2Jg
zbODEK5KIpE511CtrSd/lSN3YRA6Js4VdtzbIbEDu27IxrJq67bPw2jLjGS67pDSUXFxNLM2QrY2
aKIQRg7Vw9HxeXdl6+ep+7TQAlJVbp4UECmpzSao8lRFXpqr4ZlVPBtWfNbSLJ1//9RJ0iAZFQvX
Dqzybmqfze6dixXQzYIV60g4BVkDRB/jNnBYVvozcY0TaMzLlVDLgh3rWLiEJUZj9/DmcOQ3STT8
qcz2BTSzb3XLfldEbS+b8tI+1UzZRimDJBQPwpGXBxt3Ty/vwcHBe+pHECbbXdeLdiF3M8NJLCHn
IKrSb9GUPs3zcEfbDrKo6cpuWhqIZtO4iA+s5QXuoN2TiTtoPd2b/CUZ/lwewdfLgVvN/+4j1wb+
NK0aEuDgkdvZKZrQMyEpBmhC8W7whLy2tE+/X+7svDn/i05gOuAtcSD1ZlIYRcsB+5jroj60U/jc
FHm7khD7eu8yHdscmTQD6wnCX/nIwIbuAB7YrWzc84x89fGaWZcgQZdRRiHggAoJD3pDYBRorNuy
LG8Q5f5gmEZPAJfm9S6q3C9P2NLqnCfyk5WXqjNDPgDOgaHEj67g0x6MHiQ+QvKl+yjDtDA2RGVr
Kmhfv3eYDuZjbT5ZnT0r1GoNyQ8GBo0dhOvMHZmIEfpgzrcgcM9C3Lynlq+9TJY2hXawA4NqEDey
hgCypGGZbfPiyPo1A11qXHMDENTpMoOGePZEJkGx4TR6Rhw/1928Eple6kDzAEYLaRQhIY3VD+0t
BER/Nm6+6w1DruyApQ2tmT+xSYTqZAeMb6P5WEXI3KcR6feXt9fCx/8H0ofsLpjzRnEixg9o2Sj5
0rYrbmup6fMW+7RzQU2SyHlQxsku7kbIWfE58Sq+cglZavxsLp8aB/7nTF4xhyfIEFZz7cftUyuz
lbffwozr2L3eymLEkBLjlJr1t6LgKCVwlbPSuLXAicN05B6e+mWIpAmq8CNQRkGNaKj+8qQQTxmP
zMxX0H3KPSctugPAaxQs4ukrHVL1q8VV3ScdZShHacdN2PPuKHHBOKEOm23TZK5+tKKwkK5VqRU4
FlGtX3bS3YStMYZ+kSfKV7wWKFSO+/augMbZBskt68f5ePHDLh2DvAlbf876/t42VIhIQcmFX/ST
+OjLGtVewk4FCgkMo/AHiDAN3pT0zPVRhvTWiIlJr3S66bltHZS4ZG3R+knbtclmErHxhxsZA5c4
oPD3MjSAI6igIJ5sIbsJ7SjCgakawLn8K03T0IQHjfmLSh3lQ1xuAh7NdMCeOzevdmT0H2PKHYgP
ZSXf0GTwwL0TH52wpF6chtZp6HrQW3ATuLqu7Z/NWv7N7ai6jWP4LZfE8fyYn3U7IZcS1T9joCgh
82A2XlcUNrrK3PEAQsnukSeR3FlhXT6F86Twz93Plk8tcGkjUPm96E6ZGcOvpIP54LqwS5cQ9stm
nO1LeIW7hHO2sxJibCNgZTcxy6xjByygX9Op9gc+Nb4zW85OtdS+nyN7+GsaSEjc5hKetRxQ/O0V
JWt2BSReoE5RQi1SWOWrNOi4TYmNDEZPJ7+yQWQ/mXGxgVAL9d2wSW6t2YqBuZzGDVTY2nGbhbGd
HN26H+wDCFPqwjeMiMgNtCiyDzObh6cKAJj30U7MaWu3zMl3xDKgkt6XYX6Dt6g6qsHkzWYmFX9t
EqFaz+FWeoAKM0U5FozDdROKumGWsdyzI+JuJihfvZUjqBY3EYNOH3AqQ+7nLSV73rr0NuGp+ySn
xCHABuZQYUbe8CAHUUivGHiOAhVuiBolYkYNPb28UkeokOT21iHQOmjAVblz0tQH3s8+dIlsPQU3
gGeCOXzPDUXHjRNb5S5nVfgo+hlsDj3rQZQYSqBAeC63qE8qIYdcDWcUJOTofFl34cnNcv4XsX7j
XaAk66VKMxhOXFa027ZU1kcoUNF9lTD+MFRV2kAcraxuU9UQZxvLVL25LRieHSXHF+R07WxDZGJL
f5Sy7LYVtdW2Gw22w5tjBASIGceyNfOXMJvc7yAZmzyLDJBLC6Hc5DbV/BhVRnuQNcSMFUQPg95x
ym1Rm8lLUSE96QJU+xb2rXHoSzB6u2nxjOAFOc61gLAtilmGjyaa8DmmKDdzbZseVts8mapIHxKX
qHwPdUXGV9zakkPWjlmeJnSCK2gCAbQC1gLaAGCr9iOVb687qbRjFhVfdcKTrgsix3mP3AFc1+7M
PLtZy/IskOMwHb9r2dA1QjGfe1L3pvTih/Fl/gGQbHObfJ8ejQ/rzX0bn7vH7ja8s58uD+rrqz3T
wbpxwys7Tlz3RBpVeEgxhMAnZWdBRMldiCXGEIy63NPC+ujxzKxJ2hnaDj0keAnIIiEi7RVW/rs0
1gLxCxdVvQAvpHOWitEyTrUAdwDvgOnmmyh+qnvAu2u18txaGIZeiZebWd1149gFRcfj3QD54Od0
GibQoxrXAW8tPTVv9W5tFhkyrUV745SQbGzsFRv5+nJt6Zl53tlGTMALdMpLo/dnPtJjbrGAxOJg
qBmClln8HZicq/aWZZ+n8NMVCaCFaSSSAwg+bCo5Pg79dFNMaYATYeUS9vWSWzpj1VzDpZvGpIKe
MGjYVx51Or/MlB/n8b66Eqhk6Vl7lsNzzy2eXRIJNgfMd1O08qD7+qJn6Qn7DO+ouiDI7lTzhNRh
l3jFLN4vG9xS25q/IiPNZ0P0TeACpg51odeyK39fbvprI7B0Zqm8HWa3hMRzwDJb+Z0lrFPZhGzL
R/lwVQ96nt6q45IJw4ENQP0nUJ3IbuOpoVtjGtYEMBbmR8/XM9egbRWOZWDK9L1Dfiir483lr19q
WnscoMR14uOMF1PNKijf/i3DNTHkpZa1CEBqpcI2aSlOBq23JQvaqljxDQtrqufnO9ZPUrWZwGup
7nF7pRIoJFpmv6O6iFfiz0t9nEf1ySOYSe8waPeA7KxvPAb5nmk6A3pXZv3rs8zSE/RpGkNAz4px
ibKRo088rt4q64VAzuHyqi59vXbDaHkE+VVlipM13/YR90n2t+rKlelfWljNWtvGGYdOWipIIdqH
KxgxNrGAKOxVn66nXlXcFWQoyyaIM+R0edIikFPcoeZkJeb1dWDK0lOuMSqGJao9wxOwg9QziibI
QwugrxG8Yubvoagl5GQbaHhlKzvpX17sv6EwS+f0IRxHS+XSIRjeeuXLd/HKEBErPH5DZ9Bs1nfm
8/TxrX50I099uzyJC5R+//+e/rR9x7ZRaqYRkJkVI5swAgTUr0e3/GmNKvzDkJXYMR73b2lqFCBw
kx37NmdZtqtnXLeHOm8iD9Aj0/KNpGn+NlM533dOnvzJK8q9nhDwHmWjHPdZw2KQP8hMvtIkda1d
7lp270UFGOk9NefJbzyeijV5xQWz0alY8uq8MyJEd5u6hG7F3GA6c6gsioqyu8xA5uDy9C31Q//X
+JPJ7boQEfEA9ydvSH4aMoiUgH7Yyh5fsCCdUqVDrR200dG+cEOPwKv05XWwNEvPm80h2BcQNiZB
XMbDDrQ+fNumYbMX9jTsLs/OwlWGaEE2nudg8LJ7O+ghLrQnfbi1JjGDkaS/bUiyH2Wygl9Y8GJ6
9qwuBgMq4e4Y1Eabv6DaxPKHDmUznil6dRVezdJxBWSU5mQNMgMULjkNo30DyObr5XlaWGUdTYC0
cS7tdGiCLslvcAmBlDT5fbnppQ16dm6fzLuK884uS4sEjvlXiJ9R9iuBng7NrmxeC0e6pRsTq0fG
Dzp194DRP0yl8Ru8bSVeJ8nbdUPQLh6hO4IH2MR9soancEnhlbYC3/Cja5RXWvF58j5NUqtaxhI1
2QGUzrcNAnrD+OFGBXzc2kVkgarC+vf7py7iLhqYjBwbWY7ePhIJ6HjsyuhDEiJ+syaK72vbtm9m
OXb+lEl3m5tA5kFp3k6CsS04tkUECtBwjO2dOU7TSph9YefpSWHeSLss1KACg9zQDrESZ80zLpmk
tmr1BFoafOwQNDyw2eg1RubR6xg2LJ0bZU5NSRMbJci5+6PnUenX4IrG5LhvVGXT9vK+WxrB+fdP
S0YYGN0UhVORST5s+wGFkBkZco/H08rhuzT7598/9dDyitU9c8YANDXEs2PTKxO1xvCy9Pna0STz
CiRJiWGcymgGH2TVoRCMNzx9yuJ+Xou7L41Auz66wpVmzu00SBCQZu38gDDx0+XpX7oNmdrtMcnL
gaOeNsVbplIHCk0l6F7UhenhzkL2Rj6aG9t22aNyOIheUD+kPsyGqtATvEKMPi8jKA9F1Y9U1uKR
DiJ9AgIpOnSCW1d5JqLnXe1QxkZ3fqqPArvbLTp7S5oRRAhN2BzsPlzTHPh3YH5xMdRZWUbWgPp7
OD/rpkhtqNUDIlu3p3kOQdRqvLWx8RDifuow1Ii7/Vo18ELtPdGT2ANY1UzBR/cUd3yLcrbEa4cI
6GDkblB0Hm1U3rCDKfvULxSLD2nful4k+5UD9+v7N8Km/2sdCTW5SJWYUXPfvw6i/p3Y3PG63LhT
IdmIGuFtY5J3Nkf54eUt97XJEJ1iC7ovlpH2pntKgERmE/eI/SZDstL6wioSoTkUrCDmMWYO3nKR
n8cMgOt2K03Ls8IXOjfbtpq/TWnnWcXKg+Lrw5/oeWfERhKJ551zsq1mS4z3CrpPaXjTZyunx1L7
moshfVaHqTmqwKzvVA4hih4Pkxj0CNm8EgxbWhHNvxCSg1KBptCorG+zOd+Q4YewqX95uZc+X3Mw
JUDlTiwKxIlB6SBUA9pFsCDYP6tVfe/zVv2v3RJdSDJlpCvdNANReFd4sby3kDCiKMAB++SYXTdF
erIZKS4Ung0wE6e851CvCu3f7iqV0sIAdO4YV5Y2SxxnDuIRqsuO4/XTXQ+tvJAqlO+9XF6HpU40
Q29j2pp1hHI326CHQuYJtAx45RVu7OGphswXaVZcysKK6zloFgsTIgqQIC7SVxfc3YmIN3UEknAA
qi+PZWHD6mlohFXLzHYY8Glk/Gs3zgRkx3gYGZ0313Wg3RlAAxJBHGrmpzxDCjcepuoAJx0/UGWt
ZTXIv4fHF/tWTwiUyuStmcbOqZhjfqJDmG6spjM3fTh3EBJtiISYHQ+rwJ0F3Y9IqqImIyrTDfLF
0clQtgAKCelzV0WpT82hPNSoG79BvWFUIQvN4rvGMeuAxigvIFUP6SQ2yxPI7kGN4kzhTZHAQ8q2
t7+PYdHfM1dUe3Oou+e+d8Kn2WrrDQqe3Cca1SCOB1nnpsms2itb29oAwqA20kh+ggYRxJDcje6T
rmm2oIBEhrcbk3urA+ObN1XmfD+VLujGJ+BRc1cmu2Qa5pfZAQ7AFjI95kOiDhz1c6eKGdmJhw50
bujwi1VpuAMjf3LC/Se6m7O5eO1zEf0EtCAVXtJE7t8kzOY9T7tq3yizualCyOo2cd+cy+VTP6zD
9q4NK3ubzGO/mwba+GMt1GsmVLVLURm15U0e37pdnm15Zxm5F2aNeUd4ZSDgUruWF1mWPOSjLF97
Lv5ylP37dWpwEK4kIlCkG/eDS6g/o9AyGDLR+q4Zuz/5yKtdi2r634kZRd87GsWb2I06X8zmfQxv
C3bYkm6VGtsjEGx/GjcihzweiwMD0DawB+Rvz5LKdWyz48hIsZmRZfFp4vwYCjN+LhR3bl07z28a
py2fAE1jHh97dyesFPTySv25ygx0Ha65K502xLvoRNt2X5E88vpWPvZTthL8W/IU2sEzOEDHd2ev
atM49KoENIFZl35M0po3iZzW3oVL7kI7goYOMZ1hSGVgNMZjnIUP0SBf8iS80lnoARgS0cK0uzlg
LAWJ1EPZRt4AsOPlNfj68k/0PKvo+1SOYKI6ydR5qEj2DEfx87qmtbgCh9R5UjGHnZqCesy4s8wr
G9bOGlY38ZgCAgHkH3vhyXzXE/t4+ZsX1lIn50mKvkIt7DjjNUe8rtm3nGx4uPLUWGr8/Punp6IR
o3TMdoY5oEPpu2WG9zTKDMWahs1S89qp0qmM9KpSEBq3y3YTx4AfQdgZ9MdOaqzsxQWL+ket9WkE
xcwMowT06TSE4MvKefxqG92GxFO14eCXurwGS1tSM1uwIiQT47QM8vrdqr733et17Wp2Wjdu0hQF
HOBA4/YekilA8lqqiFd25cINSOcKOcM8DEBL5mDMYaf5BEDaU558qyT36Fqt4EIfjuYLIl7F4D5m
dTBxC6rgwNKnm5K13a4730odd57vCFBd1wHpic7OY4C1zbFnZp9KC0suOZgSpNeoceXuvjAanaGH
yNoKZWLYeJom8gQMerNrCA5RPE5rn2a52Fppm367vPoL1qHz9ZilCdx7R+dgEiB/hNqo+Shq5V1u
fKEGl+iEPUlc912o0LrKc/vUjM50NELLOQ3IsPhhaoe7aW7LwDKS71Ya9fsZJHH+UKGmGSRO1fby
Vyw8trnmXzqWdl2Rx1CaAYby23RWkgirMdxVTHii4s5RTqLf0XJID1Vdk5X7+IK56jQ/pmmMAxBO
c9BzF+frfZtcU0MHrmydQgPYONeA+l54slnqz8xCaiuXt+bs/InmxPKL0v1+eeK+XD70pHNoVKld
CqraIZCQxwMjWwwF4kq9JFXzFPXc2nJbvdejeCwKeoqUdRsSwB6Bhf1xuf+v9ua5e+2kDGuRlzx2
xUnWKdiMDNQYt9txWmNI+GqFzs2f7e+T1y6tEleehKI0OsqfaCI/cJe+Ju9/bvt8Unxqm4H1lloE
YE/p2nsKoCEZISt5eVq+Om3ObWv7eeTSdOCDUAVagQex/QZgqVejVDPha5n5ryzm3MN5xj59fYtU
Fuh4UMvaTrmzVal6KUx6L+N6FxPnmIgIxSvFQ2GUK+WaSyPSgi0sxhlU2SloJFyTbEA54zy7RIBB
ZzbeidmucScs7SftBB143ytiGG3QQ4HDSv20EL5VkRW3vbSdtHMUIWkjQcC+Cxr3LQnxlFyjJVtq
WDvdGmssOuIkXWA19L2O55emrveXt9JXRw0WWoft1DOYCRjekoHo0h2z2F1fi3sSj5ZXmCIFYnxc
ubwsrLAO3onqKgF0GZXLKBvfgrJlw6PfCXtSTX5lB5oxG60BtHIdQ3RiVl6bSj/Hg4MQr5crB+U/
bIQeODjPlWbSVpZHE+1RFwJuW2jThntzexbPpoep3oy3KuAb5d+MN/Vdd5cfykfrNbuPdmvCv18G
WM+9a0Y/RHFXUXHuHQmP3IsyLxuBrtpCDdr1WO05vy/viAUb+ace+Mn0IenKmcvRjy3umh7LtAVm
/nLTC/tYx/uA9J8ruzW6YIryTWUbiFhkVzatWbbBHNoMKb5aGeYLClm9ypErvulL2TrMvE5EIVjf
Q+EDxO4zIfZhTOMahYEj2I2RjLGKoHBpf1slEz+OM6DbqQGBEQvO4G2EyO+wNd1+eE1M6P6EarJW
hrtgtjqHxVjWqLCM6uFUDRmws5bYlKm6a2j20lYM/EcFC1ccxJcKaefRa3aVNX1ogAI7PKZ2m27H
RNlPKEZAQMpl7rQNs7J4jGhjv5Us/xuP5a5VEEOZ1QO1pvRAQgSjMAHD6zBZ5bPqOxPxBsdEhK0I
Qy/kJPx+eW8tnFj/Em2fti1pEmjImEl3AhnweNeVafyA97vtO1ke3xSQmz9SMMpxb2im9CG07TXR
qIWV0Gvvx74B7e5s9qeuAAl5U7lb0czHlOaQkIJkg3L7laDNQke6aBxmUzlOiI5yhDsyJf3MvkMh
KdKe7zSWK0fYUieak5lzKImQnMrT6FRAAVepF80ugtRTuZ0oA6mFHa+Af5Z6OvuIT+vVQPA4VlPV
ngYC3ufELd7jon3qRPckrczdJIp1K2P6hzD7wm//B3k2iLiiYRwFIZgMZhQYNG28RWXm/LdqrBry
yzyVv5U9h90WMdfsoeht8mOeYue+S0mD0wosykgvmylKr+yR2Qdcyef7OioG1LikSBqqyBAbYPPs
Xz131C/XirJykyKktqPDRFfyUQvOUwdZ1LXJUQlE5MlNsuquzWe2k6kxbC+bz9LxooPK+sgtGqSM
mlM3p6Bjd13V32VTl0EKHQVCod/a1HhIswGxgVoJZ9fSLsm8sinl38tfsHBB0MsNWuidzGbL+hOU
xsxvVZHQTeZI486Vo3kowN+ycnleON90qFMCosF4QHHMyULM5pkPdeP3gthenIfGii9aWCod8gSh
Xd4r05KnCLjAH6zIMj9K8rVo2ULrOoPKRHmBrdDAESjGEeAoxR1FefqKm1lYBp04pQBiXmRhCOgn
r2OE96n1bTRHiNVZE3SR6TS8X17upVHQ/7V/ZMIYx5WtOdHIkL4pxOi3kfVwXePabcBhCOrnQxcF
LjgaIHKxcYw/l1sm/55AX3gTHVoYQT18TEEUFgQfhvfGPAa16N/Q4fHBsuvd3m4+Em/XeLdvQbC5
3eG/++Nxd9zdbja3t8/3T4Ufeccn79d+/2f/9Of4Z/D+dNubh/3x6O2Pz0fv+OfG9fztPve2d6fT
drv9fjjgf++nb/7htL87+WhnswkOPv5m65/8Q3C72e3eNo/nP/P9zdtmc9i8HWJvTW9m0TFojw/H
ATfLuSzkRBnvPhIUgD+G9dhvSpcmOOhLfk+S2t0aTg4y+7RofGnS5vnybC9sEh36SOcojJPGRIBm
dPY8av1sTla2yNKtTkeHzSNQHS2qQo9zJPZTYpzBFwdz+Jlx6ocKEBfjaUyGhwbPRHRuOcl3k/Et
4enm8tgW/JDOJ0JLZQ/j3MkTCBpsVMjO5K0mRgFq/TD7dbmLpenTHiwm3lsFKO6do9mikNp6Ydma
E3XOb9ovrECX2DLMJGosacuTzc364NbZRyamOPedmAKvDko78qef7Dg6oKax2mRDbT73IF57rsKE
/50cZ9g7ZUVKiPBlLcoMoxAwmxnULRNT20SizsAqkVmebPoIBq3spjEN+UMOKku8GaH8BFQKMrY8
JA2geG/30BvEazXxRtGOe6UK4lcOg5Zr0palF6PK9Z53qvKYIuW5ADWbPGyocF8VhvgjKhX6eWqP
OOJLktleHXXISMYxvuIffaYrSrGfqY0itd7tw9JXqNOCXMQYl5Hv2OMYkEZm28Tq8Rcpt/p7C3HG
jYEa2C0vIn5nRtXw7MaMbkJQkeFFVUifVix/g5QkYA0tB+3O5ELbEFhNAK0NM/pehCkiFLSjKLiQ
FCqanbzhhnNNcouD8Fiz6VQMOWmJKU9thFyjJ0xUySqQV7krZ+zSxjv//ulylyRTbMV1Kk9pLJOH
MI0yPymbdAUQvXBE6WwwfGjNGKh758jo0+Q+KaV80M3Y6bxyYVyKepra8cHSlkChoGbHSTR3/Wjs
AQCGqpeAzKkA61rpG5WEqAd9iCR1UYNHNnMRroQxlqZOCyKB50nZPEeQDZEZL5T3bfRy2RksXLh1
mN1sktEurFqeMuDI9ykV86FKeXPvOJ11NzQmuORCJraXO/t6if7DEFPQGBnmKitONdDfwVyl3W0V
9W2ACk+IhjeDvAYxgp2sB6hjSf+Psy9ZjlTnun0iIgAhAVPIzqSbKpfL1UyI42pEJ4RoBU9/V55/
4qMvSeJ66nCgVLcl7b0aQjsQcIDSsv/AVWXnabcEkXTrebfSEfPt72ud8QLJXIj4sb0UhOxYlT86
rf/IerWlpr/SiAm1JHbmazwc4IfmQO3gbengczw8yrfbc3EV6XjZ7ZcV8W436rwcZc9UmdBwsL0o
1bSbTo7KBAApBU6guO17K480I70DddeBkqjIOXjMLrQHjnVeDlu0jOtrkJoYRN6jIlJ3rEqKMZAH
i9f5mx5GeLsSpts9X0bxf+CO2x2/fsJSE5JI4ePUh1DpuoMXS8L65t7OCAxA6MaD7Kol8mVcjSg3
zqW91A0cl7X0ZxwIbgMc2QzttG+4M+l7ynP3jjC3f3aEBrst0Bo6bsKb4dDs9yWUztNpJ2pt7Txp
wSvWG3XMa8E3ft7aojIu2P7lpM1qr0nCVPmnBbKESZaNy0OzkA4CgV2YboTjtUk1oiXXFa8Io1Wi
c1fICDZmKrF0Ke4Y86FnkOGa2EzzlmrA9fhIQyM+ansUNK9Ym0DKUZ9SR3bHwZf+RvS9tmR8m4RG
X7KsWsAS8GsIEot9rRJ/4Ptsy/bw2k+/fNz46ZYz5hyLvz2PbnkPYug+dZ0P3PQunzYOdDxgGSRa
Wz8JITDs+q9zvbGKVn6zCcDMF8JFobz6jNIuVvCj4l9vb85ryxO/2ARf6mkEMb+oWOKO7FW0vIro
YEXQpRgjewJU7nYraz/fCH00F34uA9RgrbSKWV6QaIIN3Qc/funau7jqhbr2rR5l5Y5DDjCznL+w
r9g4QK+lMy/Dc1mg774tKQmqweLLWVk0hlnmo1daR1Hb9/VAHlU37Aa3OzScHW+P08q6N6UYxgZu
kJYqlnPTPAQAhXPyF04yG+O09nEjEoWpDx1sx5vPCtSpyvJjn8jImj5ymb0MlbFnrYYiQyQDcaYE
Q1JXYURgnb7x29eWqbFnkRQkc90Rmjh8D8k5KBv+pd2r028t0LXvGxu3sO3aFeCAoPD5KH0VaXEu
g2d72Hjlrqx/E8U2z5Dqy6tOnpnAExAIgd8USenba2blp5t2c4JSstheIaF3DGmQgnbD/pIaQbo/
h6VR0GxEoKvXF8yvaTwn8Jooahuotq5W6jyKYZyifMr50cuD+jhB7xbw13k6W9J1Dwz+8E9AbhZL
5Fv21lt9bRiNnT4MEno+2JJJb4nnwp0Prexfbo/i2qeNjV5lI2jDrC/Ojq3ryMqn2OJyi/sXIFqY
r/TL0F0afRdFvGHUYT75YTLj1i1hxii95VOuf7D5CziBGYohW+t4ZY+bALgq73VPA8+Db0+r4z6s
7dhWrAKKD8S72yO1tt6MfV4tU2UjpeElIS2jHC4iGvBm1r2Q+vl2A2t9MPZ6joRnV8NkJak8Fs38
29LmO2faioJrc2HsdFbbi6O8XgKe78oDn53ukNU+XLkqDwrxerDITs1+fld11UdKuZh+E6Y2DZld
1T061Hj7iacRpNwiUPx3t4drpUMmSo3CcmrWKfMSq6ofkMM6oz7+OuvyAEeD/WhBJHroBmejsZW5
MVFqQJ1bKAswmniVBgh94o+Fn987Bf+YoiQxgWowOALI3Udv0rQCurW6t7s2aWBQeHuwLjvuyk40
IWjAnDkompZpQqS9r8ILZHxLWWFtaC5NvtvkE1smB5oG6qx6gozYjKTslxCk1Ns/fO3rxuEdqDov
BuQkkhC6XO4I54r6YvG28XZY2dMmNtTvl76BkjqQgeJYuc9D+Mcdkq7Y+vFrnzd29IzKlU9D/Hi3
uBOd95mpKboYUdtbVp9ro2Nsau30LfMAajy39nBkjL3OBe41UCe+uz36K8vmf5zjMjCgbAkdA0vC
NnvyPZTds6075sqP/x/POBA90tlu/LOfwZJ3IWmkJkCj1eYN4WqOHQHINIybraDrYCFRw5GWt7E/
LfqRoD4fS+hFXyqKYdQFLIQRh6d3ChwfuIy2wVNVQXfK94VA1haQA1hGl1vVjJUFYQpDzXjFaO5N
HuSbJLgbJPsFKvenYvQf7RL8vtuTttaIcVC1ohJ17XT0rIAFZ/xJz8+5QJ6w/n77+2vzdmn33Ybn
sFziOQ7As22NcZr9hjvxzrc/eK2jl1bffd3PWsvGg8Y785yBpgbTc93Hjfaii/7/7Q6srWojYgXI
QzLOQ+/c0yXOnd2EvNftL68MvWnFhyRdVoKg7J0Z2wnvhyrf2ulNbnkIrn3dmFgt5ShKW8KqgL15
7VcJu79FPZd0o/S6NixGtKq7OuAqTRmIZykF2HZsIrFs2bKu/XYjUtG66/rMvYzMBH+C9N4qyG4I
/lF03AhVK6vSzMRiM8MlghS4BjABbAqJHfnIxdaSuZZkQiQxkcAY6iAkanbPSPg8Ka95E1VfRn3o
hAebEXDOhn7jSFq51pigYLudmNW6LT2HDsi+Oo1I+0KRUx5dEXswMYcI+e21ujZgxjZWLSqbEwLS
mcrgpCY7OEBQd+cNi9jfbmBlPZkwYSiTFlpl6IldZ1Hffsm2REvWJsPYv81c8QxiruwMJlN3F0ol
dmIW8x6U+SoKKVitaU7LjV6szYexK8ouXeDmLOF7uSzhIWXl9KOoJ5jSN2qMK79w82jkQXnKlizc
eDVf759rJo5tx58cWMPBorI6OQMg1h4/Ne2bEMOXsjl9ZHJcM3nM6ZI7feOoc9vnNhzn0weY2ocb
T/O1pWVs9sEdmI33pA/JoD7qJDulkDcA2Xnj81cxAdiNJmo4KElbThYEX3xsDLiQR619bKCuMvEK
1VEr4t5TWLTRNrR67SZhwocLwrzUy3r/7OZFFPpv+fLWjG6k1YNdvJLulx18qvNvtnrSuH919LnH
Y/f2RF1N8186e1kl7w7Eqtalm0L19Ny4fZy14pUBVVw2ArZeMz/BlDhiVn+nW/hC1v0fGNpNu2xk
L3bG73KHHoa2hXCGv8X9WJlaE4Ts9YMlUw/eC2nuoRju1Z/LXN6hmL4R/laCxv/AjG2d66GEUGHm
wOe3Jyc+q6+3R3Lt00bYgHFwTzMoc6FWB5isLiDzkW/E0pXTzUQWT02jMwWQ/Bmy3XD/zGFWdk/H
MlqAX7v94/8d4CsvOGIc/n0uCMQhlTgXHtEPWduVx36h3TnroUtgz2Uaz01rnVrUD2SkWkcC+oDL
Hxu1d3ImpneQbq92peeCXl4V3XwiPQ+isZunv+FC893ih/m+gk7OlxqmdK9LBvFw5lgNiSfZ8++t
CpczaNnZD8Jd+jl3BqFBxHSnezqk7MCnwHrkjm/taZvmDw0k6F/SgkH7ASxwCKXfHoSVGTSroaHI
odOMkuHZCtVLtuTnkHt/bn/6atEd28yENPeej3TBIBqQWtT4O60968DTXJ607Xe/OI6ARz1DgCCe
cwmh5c7RY4R8U/ppmYfpOHVDtrWW1naYceBAULuDprPE6u+kjgJgqqEc/AV0862E9VoDRnSuYJoI
t7CAngurijlskOoamqzW8+2BvH54EROv3VMY1YPI3Zyd2iLQ1G88NxrkxfRgpFA699pqL+wh2xJJ
WmvOuMVYAq41jhuCQ1X1wwH50buuLhCYmf4E/bTHi4jk7X6tVERMRUw+9yHgPY17LgcCECqkeBQs
yEt319ZNl8Wko2pne20f+3LULLYpcD4bR8D16OKaBfS0LZhcYGFy9rJuhOy7e3Ihfh85s/ylu3YD
EL3WiDGQFQx1rKmEGmKZfhuAUCqqzx7KqZ376/b4raw6U/FzKf3Fq3wbeXLfe80tF94adbjYTeSA
PLERH9baIP89Ki3d11VXlM15Bkkp59OYAG0FkYwMMiS3e7EWgdz/tqBw3KpSe3Bbg9ZlRZvfvR63
bFOuzwDYef/9NtAvyi5zMZ1VJ38JOEREsGIFlGx2v0928/ljHTA2f5m1qLX5GQhXLrQ7ZnlYxq2t
uLJDTGAwSO4w7SAMhNOaH4Y8i2rm32fQqR5yZFGmPHZQ/yRsa7hWJttECi9yTC/+1eTc1vKe1POn
vvbeeFpt3XRWpsNkdGRNZdc9bwjYmXMYLQibZayFDPfB5ZytoKeyxXa8/sRwQ2PZQk0tE227sHMt
5uE0uulDz7PHMBz3OeUM7lnZT3itvt1eANe75ZqlVj/wctdu7frsszvSvQSgQdkWNAN0tftYA0Zv
Jt1BnYbipd+Ap+R24liPX8PxTvhq46V/vQfEpLwIxqqOikqdl+URZhbeLJ+zgYHrQzZ6sLLJTaoD
XE7BdqhydWbpNwb1jWkrH3x9osm/r4t3V3lYrUPj3pMuEGnTAWLrb6AALBdpxfu+HH6RpfkJy5mN
eV7rhDENKFd5HRsy6MPmy4On8AR3dLfxePz3UnTlMvrvJep9R4qlcYssR5JucdUX5ergEyFl8Kno
A/11yha6gzZs+5fDLH2Xs7COeq2GCGwO4LzyiflZZFues/N7n++BlOcHSSCA7MLwFxRrgZyfP9Qn
ayIz7IK84LNLpzlh/jTtdK+CIySgrEPHu+FBSL/b6ZG5G+F95TZhIi9rtTR2WdHpHORIB2P7leoT
CfvhR8Dq6VE3KapLfS2Ot3fKSgQzRRgdy2uFY2Xq3IQcakP9zgV6Bs+2j33diPSzKHkNoiuOqkl8
pipNch4+lKL98ZHPu6Z+YVPCNIw5Pco+SOg1jdjx8bvot+jr14fGNSGJIhzFxBmHSaHqyoim8olo
75cPVaL4///nw9vcBJC7/RTaEwSlEhApd+noA8/FYbZTbIgvXItRl89fduW7DeK3ag6npgoTbXff
e4sd/Ly+Hzr+hWwS8q4dt5cmjA3OCip5QP0U7lF6OI6kPCo3v2OwSupqr945lt8eskJ/SuFy9LEx
My4/uDpUBZlImnDffXAKfZRtti9a+wNP/0uHjPsPt8o8Z60XJK0P86LF+sHaLWuLa8vp8mljL3hl
u4woBodJEHyb2yVmwbhvqg9sYxYG5k7QtqVy7kPZUuQVFAPYD6L4IRjzraLRVavnSwOX4+TdYgrc
zqFVjgY0gbyGN/jFU9cobwfHWWjnFtJ+SmlQ771UDok1Nu2u7oR1ZNJuTwLp0N3CtL1xNF4fyMB8
ikjXKSAuhzkKVbar64ZGPJsfYUD8MUA13CH/21fR2f7iNAQKLQpEjmaY09ij4gUihhur7Pq2Cczk
6oTLaMG6PEjgY1RCRJ8NcT+5j1JCj8VzP8/SF/Fcz1/qOvx9e9tcTVde5s8IBoMLebduQZOaOOkh
77t9I8kBVkq/Cg++ZAspXi+0fpnnL1qCynm72cvXzTP60qoRH1LHLnLhQGLQGSorytik78Ycr+/b
X792Ul6+bsYC34MBpgCyq0+rU2Flr8xzvzuFfRQhXseTnj+CgLs0ZEQFuK9JUo0VwhxN/6Z2+jOc
xVMxuGfYsTQfOPYvbRjhoewnP5A1IF6ElRLPFH/+5UIMPba82fmZwzXwoZSi/XZ75JwV8lJggloL
MMocMUz8nHVW9eZPvM1PDYPkQjxxCEjfFRXoSJNHGiuZRs/7CsZl981qLHoXQKf8nuaOeHalLsCO
7qfqixeKDsBSPeanosmnt7AI4L+oAIGLck75t2Ds6nsHcPu9ZznK3fWDXX6uA6gWWpXrPni0scDX
a4Zh2vsj+OqRLl/z6hd15X1nL2CclM7yHWK0mFfqtz8DBXHgWQ3W73QUOTRR3SVtkYEs2lcuy/BU
2JTuuzkb7wfVdRKnkd39yuegP44D7CBblAYOvrIzEAFA+GGkCw72zJ1vrtdlOxV2MDx28+w8Qcbn
qC096bidlfUto0zuUiSWdr6v+7vMos+poFMsLFmdIPpbT3c0s2onssXYH5YWTmEFKkETt6yHPKNO
vIBiHNdu7u5q3Oj2sNz50eG9GtfZxHbWSH38CdYZ6TA2L4tgYtzPY0OeMaTLH8hveqC5++3naT6N
QUfyqKJ8LmPS+N7vVhZ/MubyOloa393RRnAbYCfqIDq2JQoGAA691mMnD7ReQFmb6wnP7tbGb0W5
+6s9WwovJWFh1oOUcBLJzrtoUo5+lHu9juELPIgoBE4FhuIke6qXEj6+pd35920zjlAd7GEHnhWz
iFDUA+XU1l1+aIKpdtF/rv8JpoW1h7wM0lMpbJEwe3RP3pSilgjYRXcawkJ89Rbhf6PDqE6qgtRb
pFwe3FUlJCfIHADPk0FqgUdeg0GwoPjNd9XSzb8Av6+TJgizI5wLsx+1PzQwMZ7nMI3diessVqk1
AVtNrWHflHMQSQfoF2QgGjuyrFk+tH5ZPNoi4PuyzKvY7qpx14eKvs2w7tzrgI9L1PpecAdLcnEq
ZQCWn4QMxCcY0szHFpVZJPmofJJu4T4XpEAKvGe52mewf/QiD6XCcScq2TuPtORVHxfEdr/c3skr
EdbEkIfIyM+eCGE6PpPzrJ6hX7Oh+XH9+hgEl6j77sSHxHmxgAHYI0tjfbMb8Qfv+LsgW07Qydu4
zF01D0TQM/V6U1AzZ+n51ZnDfuakOqHeajl6sLV0M5inD/WnqsjkbmqdPo192owwVgbt7c2lcs4i
qw2RgiSWcv9mHucv1VhDg3QoOlfuKp85PiTbJVcbAXptpC/XkXfjscCu3J3qoDszFwoKEiaYcVhu
ZQ2vvcovA3Fp9N3HYW0SYtfo7uzavQtJgfQ85eIpW4aXiobHJR2neCTd7vaaWZtZ41Sup3lo8mHp
zgvlkdUhwa9OefbYc7kxrys3NBOObgsiscLbIQns8aRSrnBD7/YFD7dSoGs9MA7kIqhzNveqO88t
nCct5jcqVnXBvsLzRv5FcC4/dq823S215XNY1WcQVQRcJ4I62z9QzHyU4ZaA60pHTHC6dFC8D4Xq
z2PYHTQkhGf2u+UdYsZGB1ZWrYlQ711mewK2q+hASaN06b93Q7nxwFyZZhOV7reLX2eDB4Ouuf/i
pWmCUlhsj+NGmnhtbC5/f7cn2jkMrdkOnQRy8zCZwqEU07nGVaN5GGHKurGt11oxtnUedKKy5STP
cmF3vu1+5jn/JMbuT+nOG5F0bQ6Mza27ekbtvrFhwjq193PA86dFc7Wxm1ceEybsXGdMZMqHhyyr
jqMPdR//+xBWe9gyXXL3B1JlBxhkf3C03P/OCUxW4TUsg+VcLRC0dp6g4Bs0I8w4NipA/5ayrrwY
/r2vvpt0scAwGnhESG8d02N+0l9k0j9ND86p2FmxH0NNKHYP8z07VKc2UU/2qT4OJ7Zn+9uhcW2q
jFs4WWo/TBcs6ZEiS2j99cKftz+8ssxMHPqIK0rfpTC2hJ/gCxcDYPU6fVajvWd+uHWKrPx6E46u
l2yoO1XZ5yGY9uDZf1aef3f7968cUCb4XA+5LLPACxNB7DilNaTiNfKEqL97P3TJo7L9SE0FR6GJ
QkdlWFhNMMJQOAyTARwwaBJ0L+nC/7ndk7WZMDY8/Fuacgr85SyzuJlZlMFGvGuidvxYWi8wRU9L
0sEK16f1uZbwVEjhDa9G9VX66QYbaG2WjePbgkbRlAk4u/rN8ACdpT3BJfz22Fzudld2n4lF9wrR
c5LDh0Y7r666h3f0ObVVHC4vgHlsnEj/1hKvNWIc3rNmI5TryyCBZffLmANzXbYZfXBcP/3jhHX2
0rZp9dlJ0zCeh1Ahu2TZsK6r/f1csBLIR8ipL6GC5j6MwGMpdTBHBEIUx2VgF2Nyq6S73qq/WcTe
gl5eJWBhUZpys4FbLUXKAYioaih20PGiF2/VHLWC1ppyWBIRlDApxWS0djB/8TJSgvI75C7wk80H
pcmC/ykKIcnHAJTQSSm+CXUvAB4PnE/Nkmgr27i6rewOszzkWSwf5h4q0r763uNtZufdfiSJ8LeI
/iuXBmZEWMt2pbTE5CSOhzTBovcowx9q+2NJ78BkC8wFyVNl40IlF34Hz8O/bkB2Yce/upbaCCAr
PTA5A2UBvRfZAYqkUhSUWVPd1QvZC96KjRN9JdaalAHkJPLZ1jBtXzr3i6WGfmctwXekeOlutPjz
XC27zLa9jT2/1tplJbw7cQNaeU6qmJ/Igv7T8SmBW+zZn5pp1xOBnE36t3Hsw+34shK6TGB9GhZ4
mssOqr1V/cqC/kHp8fftT6/NyqXJd90oHdvtYCY2nOtW2hF8Sn+7qQPQ/pxuXH1WYqOJq7cDD4ku
v3UTgFOU+JQx5y5UkH8by8NSffAEp8b9yqWQx8k9oEdUDomNxU3mQm0M0NrvN8JuWTSgtTSwAixC
Bg8XLwxPtuSoLne5PGjtDzGUKbNft2djLcibUPjep2lGh85N9Cg+98Ke7jO3JPcQOB73LvxtYHse
uMWpJdaSZJDfPeSq/QNWitoHnm3tBmCboEs8FMOpqW3ocLCBAFLfj+RUUGt8oEjS/Qw7t32AFSPf
mOGV2GcC7McmcDivse/U2Oz6tIbWkRdL/upumcuvrFETV28Vc5PrBubyEoDIhbvfG79/C1k3bwTv
la38P4LbOgW1XHV2kqMss6toDlIlL6t94TQCJi9pH/M0KGMxQa339jyv9ejy93e7DvZXGRdishPO
6AN8gY+9lb7AUmZjRq5innHumiLcdWC3fTcOTlKL8bmX9Yvb6z3ErcokAKA06Rmye0FBizuVsf7E
3ab6JtlUxLiHDJFFpnbf1aj3f6yz5sULcj7UG7iTIG35263yp2FMeayXLYLkyg71jM3flZJYyGP5
SSPmuG5fmLIiUEriobpPcZn/WCeMMCCLQswarFgw3mpIgH0amxmuzRt3u7XlYBzuJQdBYV4wQk7Q
untvHtOoDlyk+0PgxW///pVNauLu+6rVF+Q9wx0ojL3q9+jeQbZr1zbPt79/OS+u3E5NlD1EUt1x
zLolAZR6TPpSQNWm78ONAVqZYhNIDzdpSqclhK1RgPpyiMpF6kaok0RB4e+m4mNzbALkgT/sHFJa
JEkLy3oNaFvHutfp3QABttPtYVqZaRMjD/w1FNQ41Ulg3QcC2FNybN2tIv9VvgG2vSnAnbpTVQ/K
gS3dkud5nGsQ3Asr8JOSZQv0letAvckp1DMMdCvY1fHggr+RbQpxPNlO8lWWvvsn7WzokdtZ+9ev
S9xlmwoCHLe7v1ZP/bdO/i7wNZDRr+yOeAkK7XE1wMrOD0DRxDl6aG3Yj9NhPglVgdNZD/ejTzee
4SvDboKepqLzvbbI0kQ0YbCz3QaqXBTgF17oLb/B1a4ZEWJMy0yVQ+8lReiOXzRt9YMn/eDIZtpE
wPPruGRDuuvbFmIdWY0UPHj3/9we17XdZ4RY1K6UqKXwEl77cJNX+DgEszdunyuDZ9IXajjOlpOq
5yQc62fStTCxzusH4juvt3/8WmgyBk4v+WDZ9lic6+YJAPDj7PBYDe0+SPn+Yy0Y8bVuvS7wcwbS
QVV+X/wgjXMZHrQD/cg5XdqNcfoXXnolBpoch6Uf0rSBQ3pS9HDtqyxws+gRV1NUI081EU/pcOcO
PwmzY6+d97NNdn35c4bjUzGpSJGfeORtPE5WpsxkRBQeDVxAMWDQVzrlD+AHyH4cUwh/B162Aapf
a+ISqt/t5MW1AR2YnSWB42ziWxLZCHkIg40OrAR8U7JciWJ2e+KRRDZ9ZLE/aUmiPHjqICU1OPPG
mbjWhcvf33Whws2+qaawOk9Fr+u4hxvgwQPkUe0muenmstKICY1yZ91anvYWgB4gxykDWBONTZPu
UrsVH1x4JkYKcsiDI2qmzrVbddBmycT8BoVG76vk0oP7n0bEt8LZW2KHwFfdQ824jCrAx+UOToxI
Q8KQEpUBK0XdJrbIwGLY/eI1YVfjuVS+2vid14cC7pT/HW8ZjCOvbd4mgwxQBe/SyO+AdJBAyn9k
n1OzqjtXfdf21FPJVC97L3x1WhkT/rSEr7e/v9YBY81nixxwpELjfszvhQ0r1uKX53/MUghGGf8d
HaF9Rw1T3SZOLurH3rLaQ5HxLZeL628caqqC0TYAoW0CrUKnJTwyv+eOheMfhnz+AU5afPE2MFrX
TyLo9vy3F2EwDJ3QAvYS4TDHzBu7c1FIa2MFrX3dOOcy1rZkKEKVDCg1PQ2QRIQeZL71KruM9P/G
b4TI//52OKlW3MW7BPVX6+hYLQT/lXqQCjUb4DU/FnVoYBx33TyP0Aqcm6Tg5CRBeY4XP60ip9W/
bq/S65UtahZfIYkBQJLui0S6vNnPuYILaE38ag81svytaDIWB6qBvIGfHUiTbZJgVpaYWZQlNWN9
K3idSAnD86IafoV948dqAR2Gsizbhar2k8wKtuwZVlaDWaSdUgC9uqKndwCkphGXeBs0kys/VC+g
ZpnWExzGc+NcJCMRYxRmSt41TRZsPATWfrux28fRDq1uhsyt9HPowwHd9QSZUPGxezYcQf+7lL2g
H30+Fv4dafVvZ/EAVqjpp4qIZydX8BUu1F3aTw/jEv4uLG/aOFCvn9rUFA2Du1hlhTqvk5Se4XgE
ia3y0JInd9EnIreMAVeCsFm4xX0Jjnw9LRLktrInXUAxOgpzSz5mQZdvzM5aG0Yk4I1yJpsBV5Ll
X3V6UD0Me9QWO2nt40YAkEiYQRvQuoAj+HIEG6Pf8dyrH1pWbpEh1laXceEta5hHg80JJqcKHjrO
7kKfbNzM/o8mcCVMmjVZ0noCEs0iTGrathaUpgV5ImlbLtEoquGTLyHY0xTw8llcJo/cqyaISw0Q
C55L3u8gUZ1NUSva7ijy3v0R2AomSPPSzMAg2W2rTq7NxDPsyAM7nt1C/M46R7YRk1I9Erdk94Ch
UWDswLuCtGglUQej/RTbQZCfOwp26qLCLJ5TGzmmNAy/sLrXOlKZ6z3BGBlFk6XoPtnpUEAQ0M4f
Kqr8hDhlExcOOVaqpZ9FmeaxGFz9DaWw8DBPBOdxTpyXvi2GyF5m+5ACehnEUHDPXi5kmodOtx6M
q11rRxzBvkylxF0rrP8Jc56+0U6KqLMdhRefbR8XZjm/PV1Z3zRQiv+whhaH3Cq96WBRK9s3hXb2
nQ+c6eealkjU5Y0ePpVwl3y0LSkP9RBqJ4buMgR2gFCc3ahPgwqawbYfxFzSYdi76cS+5txy4tS3
HLwFQ+6iZgCNEETm7ljCom+KSlaV5Nx2aZNwZyZ72Ur5SLOifQaf3Eto07ZP6eyODykZxT4FKhRW
3DN9GHUQfs7snt3hUS3OfUmKh3Tg9EXZtg9Xp7I8c6jvH+eQOj/H0BEiJhXEzpuSi7igqrrLK9kd
0iKtf4lxsvcQv69OfkDzO2duiuOobXX0Fzc7EcD+38ByU0CqU76vHEWmvZ69Zm+NTESE5tk3mvby
u0BXlthuxxCkdTKE566faKSsHvR1V9MA/4qiRrDknwKWuSSyFgJlfDiJAxYL69382MOw/VTLGotP
L8PBqzrrCD2H6QSJcBlJlqZHt1twp6RjdQdQnbMv1TTft6Eazg0D42+sQziA4vEQSa/xdlD6aYER
y9T0GtQtvwvhgfKZt0twmFLGZKRdgoRHThXbBVXt7kgls3MpkJKRow/oKCCxe5TLGGqIEHcpCIVd
AIUCmQMjg/0ESKe7nxskExjFAWsNpfNkKc730mr5Q2hngMfWyP8UPGvv4e+OzChJnbsilxMUux2A
V7OFsPGSdekPDDIDB+qX849OiHTXKNKdm85v71QqYXFQls1j28opi92gTzOcsiDQ7yrd9UOsG9kE
US1LeCOrhVdNRLVXHVxgTiGCyJZvsIBx4Zdqe1/GjnuP8M8p9wObIVSaiWVKwpnWFg4J0e/rPLOh
kw+hnGYAB7zpGn50m0x+YXOVHwXka0HgRMlossbii+ME1TFMoRFZZfyZYxPCnyHwd6wsnfMCc55I
p/wvg4h0TOzR8ncUD6JdFQzzIxQPfNi+L07sX2htoi/qnW6dMe6R3f/UMaCM7hwyBH9y4nEbPEjN
gniEYckRpcM+CsOZ7/TSo8AxQIIZ4MpF21GBufnlzHm7C8oCSsQgDO3zsqdnf8yGw2VrIRvdhqS9
Y6SBDhscDd9QoBKxHnV+p4gHAXObqR0FcfhP6vfTj8IGdiBbCnkSXjP90ayzH1hQuW+is/4fZ1fW
HCeuhX8RVQKJ7ZWmF3d7X5I4L5QTJywSq5BA/Pr7dZ48XNNU+WmqPDNAaznSOedbFETo6mrjQWry
kKlyugOYN9gY2jZxl9vhTV5kxT4NA7mbYEZCgS52YQCcOWN/k6ElEA2udA5gnYTijsOMeGe3DRER
HV0go1ndtL+cM0zwysI/yigIR4+gTKbB/80Hh9/0oZE1GqsgY0S+7ffsRP28VV87d93zefYhI9fK
2LXlA+7jDf0QQXx9jAUJy4jBg3d/+Xa8cPrO+5GovrECfojtidewWISrZOObExwbvpahzDuRPk39
UCdBc0IxiEa6cvdMQ7zj8rcvJCju7ObgUu4iiCfNKSDPOdYVxL7ifsxjbn1FpgPC9HPABjVCdr5I
2xMqOj/7MLwJ3WAFzrcw8HOUVRqWhBSFSY6u9NztqIM+4sTDNFRy+6XhmYOtDCS3UMepkmPWjXvW
Jr/0WZCwAj8XJsdrRfaFq9UcZ+W1ITSiEwXI8dDcByzYVGZcGaGF6/Nc6ZPZJa6xrISwk96Ym86B
xU2Mq7O/5tS29Omz3dWXaGtMjQtmY1P+dpy/jHtPl0d+aW5neTnT8AKXGvi/Cvi/WhWbjFRQh1hL
9BbW/RxflZLSCXCyYFUK+sDldIA6+y6R5o026cq1dmlsZlurywZLDSxpT1b/w82f/erX5ZFZeu7s
Jg71lFKi6AqicDs9jOEIAfD08fKjF0ZljtnRQ9YCVZV0p456Wye4Fll5FYpbOCas7KeFWZ0jdlAZ
9JyJY0xwTS6C59Lfj+795W9fGJY5VqeD3a4LJGcLlsTfqn1ykpVGz9KYnP/+4QCpcUbJ1ALSbfCf
UBDYERt33j7Zo5e3kuMuffl5sD68AQe8ZfEB6msKSXuk6xIaObCZujws3r8izSfJ1RxMAWmaIVWt
Sa76RFs7J4Uw8iig8qfoUOwGG0g5CNmMW9fNYD49uUX2UEBaMoJ2FE83buJkw64Nq/EUtEl/bxVC
Qte8tu+0l/qvhHfi7cxIuwFBK3+emqwEFpXhzqXH7KbsnOEWCl711m3MtEejZzpCYZze5L5EZ452
RMD8A8TRLDJK239MbTVnkOHfMh/Mr6YMAP7gbS5iMgYDyCeEsQyX7EA+w3MwR0GodSG7B69T5SPf
FdXVlIP41bfUEZtmssfbLHOKYDOGXYNp80iygWfgtK0mv9uHI812kBJmj9rp20j2vVZ4Niy6Kka1
FVmEmtga2bhNYS0pBYrXMFqCv4dnjbce7E9/TVSM1yYZi53vtWZj6wmYRxuuzGlseVmx5d7Ab8Ki
mV47H5ldHvQN5Dt0WR4yLQcFgIZLfwplT1Cta6xxB40JpCBhXpAoaYS89ZM0uc1MHu4LYxePU2pU
bAc9tyA5V2Q3Ens1jWRbejewGOx+DlCT2AS98A9F5nZxCprprynINKh7k72zM99G3WwUzwDzm9ie
0jAGn5YekVbT3za1ihNcD+lL4o113Hapx7e4yLKdyFqBPLYfUrO1/SnfjRaQFsJvzCYz9Z8cOfCb
GTQyd9DeH8uz/5qbhSAfWE7+WnhhvnE6y/+WGTo8MRDR+ljgF8VumeNe7evmysNfo6ri46kolbvn
MDx5AsNf4aKTw8utGkGkG2wrCOOyZdmbIiQ8n7/Bj9aRWRBljZfDFVRX+pYlRbUX6LhEXTcEUK8v
m1todiUHZddwMzIJcooxcVEYFUlHT/jMwj55qYt8UXOrrDdN7Q/V1k+5Idsu4NUJB2d39Fx3fBjH
VG0nm087XnRtGwVO3/VRHTL56tgMaua878LvPraUjoCV4t9gx+Hd+WGH4xZ07Z8FoHx/e5IUvw0q
lncoAxYlrFGc5sVrq/HZLgmk1QgA72Ln0sC7G7TPkPCoDlbaKpG3qI7Io3LPK2ACntlpaHivao/E
gYS8lC6aYie4b0NvLQf82+8ooCT1AF2MyjQHopM2rlghjrRkFUfyOQLOgqvfsQssZ8fsLt9VXUc2
LrK0GFcRF7WJtjvAjKu/1tjXW88eW2RV7oje41Rsy7DNd6TzzkkG77aV6ZGQc+VcV06DJBq6Tvtu
7MALaDmLjdv10KTj/Q8HgnI10r3KjrU5t8OIHPVDYdJik/tT/3BOK+4RqaYjN7aJ276gaVSOU4OV
G/JyE4i+uoe2XfHo+YOrISTmmX1g56TeZGnQXgnlDLsxmeQNBI/FFTLC4DlD7r8rsWffU4aQg0xG
RRKiqnju2ItYy6Z5yQLf/SkqzWJ4DOsbGJr6QMaVZ0pWn8phM4KB1+J/oO1DGZg0izilUkaO1XcH
y/ZMPCpjbXtPmwMHNzFqGSuPvBXThoW99dCqQPgbJNLBnvf+9OaQQRyGEiOfUMF+dOVQ/kotBAyB
gLfnIZmeeJYk38jkF1fazrqoykK3QbGBiesc4OwHZwjNbQ6K5n1W5zrmJPQOo+bjMSGY3raA0l9J
Mn3wQHTclo6BlaRfhVs6pt6vALpY0aSn/k3wDHIzOSXwDG5bD4i0Pj/4dVNsjST1izXBEapTtCs2
VR2kxxLRetcwSm64A18c/Apkr8yCNVEzVsmuKGj2UqL3vZtad4ypP1IRGdIOuBqelf55gNQSFVtw
fd2NFk16YA0KeGUfPgeQD4QhBAQIQYbOD4TJ5Kr2WXgfAEEGRrwHAVygl0S769zAnGwGHYtO0yJC
cm1uQ+HxmyIkYxmz0Wc7UKU7VFq8DJBGgmkZUnYNWpF4ThIinpUQiH6kcmMvdPIXRnqxd72Un2AL
U93YPUkfyiHPd2XVhXIP/mL53ZJ2rwEpN9BTqBjqEkx0+2Qox99niDbqdkxuaNs5B9FayW6qsQWc
suIbUSbeoZJZHpPc0nvMbgsiS04ialNnIzTusgJGvEAdgZF7paS0sHPLlu/JUCpUOgf/W6ERT3L4
n23b6mz5WDAbYPs01N+Hxhtxg0qCbVtb3gZQ/hTaYEHzvWFk2NpKgj2cWt5+8GT6o0wMv7Z9le37
pNaPTV7SOB0nCk9Lr49J0yMf9/schl+OPBKU3E8Wc0Z8jROYrcc42yVlOG04TwEFQUXV3rUltO10
PojjkI10A6+IZD/ARSAyNWKLFU6/bOmlPxltx23tWO4W/zJBux1EEtmGHdZVF8Sur8JrjrvUHRnR
vUI90+reMwGvzT7t3G84f5xTUjV0imyNKLJDh+PZtsZ2myakAXF7LMYh8nkm7sHZH3d1XXTXqLJX
sZ9oR6BY1/Zv2B/sR+HY1lGYEtua6eaxHaRzleTlBHMIx8UWhgFgCGudR7RPDlmViT1uSxorp2XX
2LvsvjSh97tHnS+ukXBufV43BxQc9V0oaHuAcD144zRr9qORwZXuz5YspWvdZo3lbBLeW7e4mNoH
zcgUe3KEZHTQJPdQnrCeWu60L31uixcFubpjHzb3mRCopAKaHeNoyPeEVfJ8rKvrwhTTbsSSPDDJ
CKrCiY7tBMd6x3J5LcI2eO0KHACxl43ltbCr8KbXELTISKF2o7H6dy1RRsPZnt9zG+zkyepQWkPt
/Ftb1+UbR9EPFikoqMH7NNyVGacPHnHtB7/g9b03OMUf8PbrnR+I4NRL7xF6SMW2SVm+r4Ouvk6N
Yz9Ru4EUAK3Fkx5Ld084/Hp3HSLNbZjX8DAX0LEOma3elAmcv74KnCN+8LglXdJcZUXCHlEsCPfh
ZMwLg+zL3hsd9q5hx/1autLeBn2X7NCKqiJpN84NaJTe7yrp+Y2rq+klRTE2RWOt0k+wQs/fGl31
f3HMt5DpRe/trchl86Bzz0eXemidR4+Dcx8NJcTCIwmFJAsEm5ETRKtG0C3LSz5EqU4qFI7qJjvg
wJaoe9msus2Qq9/2HQ8hd2KpawMp1W3dutZLO9rWHcxhgL8BhT5DKXDwoEhNfXWsp0DFjMDWPoLP
ajDECooGL8Dq1ljrdXPF21LGmXT1PZoWEMxrcAXb5xZB0VM438CUR+VhBLcwoHWwh408pEmksB8q
UNpuKq+neykolnhR0+ukLFsA3oL0NncMOiTAMez9PnDvoR7MX9JRsAqqmJ3epqDLb8PO0jEOZ/qm
2dmRrPXDIBpRKD50Yx3eDz1wRdyxGMr1Y222GL/wPckK/wl16/Hcjum3rufY14XigN95uB2flA7J
jyDvVTSIwd6EoeNcBRJIfS2g/I7JM2brVGl6x+Ed0EWig33OCFvAGLjsKrZslz26g4uF4aCcfpcr
37sNO0J2bjEMW4imqC2Eh9O7OnPzW8uz8t1UKP/dymHmhVL26EUIDuyOdPAztGwRlblf3MPUUt9q
pOV/JIGxeJRkDVx7x7S/cg1qxZ7bgsqeNEDZpbjqPYgxkcBbWfxBWiF0oWDvaRDj+2ZLtdlTn3p7
SDEHe8pM+4ByBXt2is7aCA7X4II1am86NJXGtnR0lEHbLQrtrPmjmpHd5yIjAKQp79HQXIBrDK6X
C+fFsPgSlMqd49udqkOBP3GaUyagAGV+oDcYYTFdTikXkvg5uJ0ONpEZoQ0U8cDWq49V9w6o3eVn
L2Tbc5l4iQKwsUY8u8c6ROjfUGgHpLGCReXlFywk23Mce12D18902J6Max2DLLvzRxV/7dGzklXb
NYQlnYU6cHiLYx8ZyEotbOmbZ73jaZKw97Pg1+MR66gm9wV63yvFpIUCIZsVqfK2RWthhIQTt9hx
7L3vPBHX6BVAOt/Q5zYpVn7C0pqZFa0CsE1MJmBPiCJNDCQBTFZvi3p3eeAXFs0ciY76bIjcEM5i
cM2KBgcoJ+u1roPNRNbgngufP8eim1rXRmZOCDQs8kdKs23Pu7uB6DVGw6eK0yiTz/HoyvK41Wn0
KfokKrdIoPgmi8sX79Xf9EjWYs+sFYRQVfqkHDSHpCdEhj6I8O1JSKBKm4gjQXIthCORreyDpemY
1bNySwwQMUm7U+AiTHcqQtIS2c4U8WBlwhdW7RyV3kuo2QQtKmaJP6hNTdNjlXcHaJ+pmMAAKfJz
FHMur62lmZ9t6rLk1G8G4B4KDeSTvhNVveHlChd96eGzjV2C51UYgvJ8mzxVDF1iV0IkqPlanKaz
vU1kYBnbOmM4XRAX8+8e6yMDWO3lgVkISnS2o+usg2J4DRU9GaithUu69Nfk7RfUaNw52LgiCe7o
qDdeQa0EJRQUu0G0HDm8FjNbuz+DTnjfpjAZmo0QXXk79VWOjFFAIJRSL98mDOgIqFlJ3GkH630s
0cTPgF+LoPGoogxCTytjsLDS5/Lm0L8jIxeKHvvp1oYicI7gYICv8JyvdS//D7TsgFdgoD52BBW1
vIb2Vh01wP7+bHPrK06GCDxzKfMydVjJVe0epxoc7uEKNoCYSooUZOUusjRI5wX0obydENeRzUid
o28DFszfRXgPGwd4r66M0cJCdGY7VBR+kKp8ZFCKRCmjoOKQt+XK8biwQZ3ZBoXgTI1URDnHInuU
tdoMISQKqpXQsvThs/2ppaS+Bcc8BC/9UFbWA0Ol60ub05ltzhJWTXaqUEmDFcP3CaJcgq9xohe+
ei7sTRX1wVrsnSPy5q0CvDvKO/vt8mcvDPdcxVu2QaCh/IKcUA1wo+giKbFqipVBWViI/0gWHxai
hscFsnwsFFTwQ+HHDUoVuX6qkrUJXfr884s/vCBjOpejsp0jSgVR6WGN269yjZCzcObNJQdomAJR
kyh4QjpNgSYF9N2mUj+HcIms3epvx6018urSDJ///uFnpKhOGBaceRjJGzAem6Rcu3wvzcBsq05+
jnohYtAR6Np+h5ZReQiRHt3ZGllomSflV+ysENTm7CxwHzkkizL76ARBuAktFPConf3wrXD3tZU6
27v54FZl47TO8axCMQbP3nQ71mvn39IwzXavShsI58E34ygbKCQCm1b9KFovamvvayGZzGgTaSr8
ACU7A6hwFcZy4tsqcXe427506IGsHI4Lu4EE/11G8IiEy+V5M5+lFvtwgkzHezit2d8tbAdy/vuH
RYpa7lS0AqcKqb6ZFgWtQ1XsoFIZoYO08gMWpoGc//7hFb2wxoAkoXMsNUWPNI2hcLzr1G8kqCsR
aelHnIfuwxsYyhVtEObOMelxf0qfwyK9y8Tfoug3rc/WzseliZjtZ0krpcFXQw/MgpWHz6AiEkLk
7phRv32BjqPzkJVQu4yMz/MdsEDD1ioy9NsqeKbgPw8BDePcV/dTAfEAEGDsKygQwYIR6OhNd25l
RdgMDNA3LWB0nfktypI9/E+AXNpASbS5FhLSXpEaGnldWTCHKrTNNwF8AR5Rxva2/gAZP+H02Tdc
cBTqmaYBfrzlWX/FRs5jB44usCAc4MYKjKzGCNXVUflZoA5oP6Ieq0p2gN5k/81zkmQlTVqamlmo
srPAadF2hchEywGc5Dv4aUXjNPyoAUrs9JrRytLczC4YNg16Ro3dnLru0KI6W4DZABjpygpeiOT/
xxRLOBQSIWN/cuG+0NFqN9ZefDkALj16FqPoNI4BStjtqUgfA9cFOfT35Qd/PiIQv/jvnujznCce
KAWnjP/sUtTv0Cnt2fevPXwWk9pyyFLlA0uXMBI5eb5t/GfPTbZfe/osJml4AqKnLqZjr0/WGMaW
+gba9MrDFxQY2FwM24Dmk+fBFFzllFdiU+SK7TxSoh3raygh8b45hWWIwjEPcLOBeGzXbksbYloO
3DZvVdiHuyYzbSxdK1+JX0tzdf77h/gFA5xOtjAZPk7p9FPw4ixgSfYWesQrC3jpBbPQ5QDhTWuG
EGw53lbmT2D+xI38c3m6Pl/CbK6JbbsEQlLn61rpV4eW0jdXNn+/9ujZtqagevlODtGVEACVJLu3
1dqILH307OIRQBaFQfoPRwYBBbP2cXmqxnBlPj8/8dhc+lrpQGrenK9Nfv0NYP8XKtkeAtI6Kga5
8o6FKZ1TNlVHvIoBDnRUDotkcQMWBDSm16hwn4dtNudrJsIDGrdm5GjaX2Ji28b5nXQ1fLa9rZWv
TO7CKM31eAsgw7MASKJj4D91wU8uw+3UdRs3VyuQs6UfcX7xh22VwFcKjBjHPZ897ZsL6eJDXhGS
xEXRoNZScGWj1+OPvy4v1qUZOf/9w+v6qZGQwyjIkTLYIXJ3y+vx4PHXy09fWLBz+qZtAbEflAJJ
EdNR5f602cqDlz6b/vezGcDkfR9I+2hG19+h43Jy5XifdRbZX/7ypRfMN7HlQGC9rCHiE+gDJAVS
IHKCu9y2d5efvzTNs63sFlPtgMQ2HlNd32jcpqLWpk+1RDJHi1/wtP3SVYbN2ZtV7/Ewy7AnejPK
LaysbvzC30+mo1EWWkdPrDVvFgZsTtc0qtAVd6EjNfXwTymJm+xCK/S3rijZ1+ZkTtDMitrhsOBN
T7UYjjCP+y508jP3vsYEZHOGZhkOdulmkF7jujmi8BaDefYCIPJK7KPnpfP/xXfmz3Y2usg1KdoE
wY+BOJNKC3JbwCtui74Hw2MAOLCGudhYvPlytE/IipsXG7fjLRBr6R78u7yMUDFScTPxsNlkukad
AeD6w1hXYQg/zzQHlgrsthurTA3wl1aGbkVp9XecMvIdCkDZt2lyIWGfq3pHlR4ewBx2jq4NnFLh
NDoe/H/K9doM719a5HMEfTcI4EoT2h6DzogoK/sbXgT3btjvikH/9Wm28p7zDe6TkZ2D6HuH+hlA
Ju0RphmvSQloj+6uslHcl1An8prxx8DWrO0WItocVA8wJIA3TdKB5ObEIESlkS2mP5eHa+nZ579/
iMX2MLYICm53DCd1KFRAot6evOjywxf2pzeLmKaEADVs97oj6H1bSP3/HMWwIzlbawl8fjCiR//f
j7f8hPveALWjvP3lKSjygXiWZCJOnbXj/fNfYM+pNpPWHYe8CjuWxYTCBWu6W+7mZFcJX6/s0c+j
sj2n22hJNEQqEnqsen7K/dvAu3JwkQDJPOqSlZR86R2zyJ+kHmy4iEuPYHPVSCs5H2K/EvzReMCh
Qncf8FdtrcX/pUGbpWr91NVuH9j1qWvqowKZM9TejTWs+b8tzPpcYFA4AKVwgt4olMbaTSLC9Bru
GjbkYTqzN3W9JqC+9J5Z7sY922vSHhUf1cJ7nark2QTWvcys/JoAPXJ5iyzMzBw44ZVwkgcVkR6H
1DUgDWZXILO/k97fq6H97hdryj4LczLHUHhCGa0mVGLSRv1xiLMpefE2aPl2+WcsPf789w9hxFgN
Q4EEKrkNKHhBZiLT3OT2++WHfx6j7DmEosogStWRsTqRUR95nR2sdE2Ff+m7ZxGqHUJeuwTDT7L+
1UqJ2fh8ek3kYMeXv33pBbM7XaCzNpFckhNMSyLSPPayjwp/Ralk6eGzbe2FtIYRGx1PdnrrAPwP
0OZOrHq/Ly3N2TYGWxqmLhMMBECyUAd435BHYKPra5tLFtM8FLughmLpylmxsNvmmIoCwoR8dNyz
+PfwLh3n2ikg6YZf9+on05rV0tJLZluaOiqXrT928I+vdg0sBuBMJeDAMP52e38FUbSwWufACqQ2
LYQr4U2FVt6tzfVzldsr7LqF+Z5DKUQgXbcGiPWYZ14E1kAEP51ocp8uL9UF+Td7ruwHOCVMZ21N
ThY0I1rP4UfG1D4NyDvIFptO2Ed/UtskNL+MqLaXX7o0I+dR/BA4wpwXKQit0KZ1fw3QiwQ2PuoK
cXDcl8sv+KfL9/8XNZvOtrgjYPzJDMK4NYFXGVo6PUDboIXGZqhuUWronqrJso8gRNB9G3rkeawm
B80Vh3wjViXu1UiqFT2Wz++MQF3/98cCRd/JCR7Opz4bNy4407k3RHC1iUCZubGTP2rNfW1pVGeB
wRd54VQ1pLapnipUtmGTQPuXxAzfE7/pv7hjZ/EhTVI3Gxny4V7lxo2I5YV3xdC5e+QSZdx7Fmry
l+dwYd3PVelACXICyOeSkw19SFxQdWxo+uq4/Ur9Y+n5s7AgpS8hOGjbR2RLQKFD2+S9qgBwT6uu
/H35JyxEhTlyo4fGg4GrET12dfveQeejIeHj5UeHWD2fLPA5ZsPq0CvJmjJB924UERugxuQQKGeq
Ox/asXYdQC1A/6Ga319+38K5MAdweCU1tUzMdMr0d98DL0WNmwDCdrQBY+v7194xCwtuJSx0ZjgM
Un0TJ8qFskkeOd7ffAgjoLl3l9+yNO+z0DD4bk2qfITaIZuurLQSEW5338GKCjaXX/APt/HZ3Mx2
/EjddiwHFzIv40jsOGugGw+XquolS7KpgdWjxaKeKtXEFYWkeM+r7E5lNr0fIeXFI7/ugI53W/cI
1ytxCpPKfQo9z+3QGeLVT99X/C4NE1FsPIgKHWBhkp+UadK1xvDCqp0jGAanskpX9+RY2MWNyPqY
8m5lTy89+hy6PgR+FBVs9+wEBwkNT93l3C52MivylUi79PTzjH94elD0NkRicwgUgRx41St/uEV/
LVnZAQvh9Z/0+Yens7JpOgmdfqh5l9eBKQcAmNKbNLOfKaQoVtbOwk+YQ2oS2O0MskfrKBCqvzUZ
88CIK9ZOiIWlP0fVcAPp0OCMe1ZOeJUGyTNkS4/ppF4uL/x/K+SThT9H1nQQtbIccOGOktUEnn5l
Fufolu/syv9rd2m+s3hj73inoE1TCHqVVQ07sDGxQJRt3znLkzgNeQG4hu4e3LChzzU4MisR8/Nz
mMx9ZAmvOYpEHbRFG33y/BR+ikn7XI7sIQAjoADlMq4G3D4vj8XSUJ8n+MNqCc9yINI38JmS9Lov
vPehbA61v2Ypu7AY53rErcm11bgOOSIpvk4BTgi/eUMJCao13e2l75/FMDut4RFhT/QYoOH+Bo5f
dZRAbh/pINjXoA/2P/eVD2MEu2KB4uAgT6V17RX1A7Gv0effA5ayspsWDq1/d94PL0hlLnJHeKh9
G3NQ3pMf+BuYGm9oVsa+1vvLU70wF3Oci5IQJEcV3znmqoDGcGMf8atAEBL66Hdm5WxcmI85zsXN
6USGBMpuk9T3kso9CatdVfLd5d+wEHfmQBcnUAP855U5au3iGs5Psu62lx+9MAlzgEsVwFYytCX4
xBAFldz97UmoqIIM9Kc0ntgoFrxcftHSuTs3WDeg6JQ6T+uT87P/Me684268Unv7lOD6+Mt7Zk/e
XXpPrpOTc3gSN9nLGr1haW5me11OytKmwnut8rkNW6gVQ1FpTdJvaWZm15XcgbuhX0t1SlXxygf3
1bbWkIRLj57tcRX6aZVSlFg6NHgnL38MvC9i46DN9d/4x3O0IOzMNCdZqHKb2fZfMTVg9flqZVkt
7bpZIgIP+Cwo4Cx0dHsBlkdCp0fCuYkrM9HvqfHWcIqfv4fMkSJaG7+28q6FJCGHDjf4Z5BABYNt
V2XWSvHg8/VD5mbr8M8sHZgZYx46uWFl+a2jzXNRoHN9eWMsnMsgav93MsIxhACNqnCrYPpHwgr0
tP660OXIk+m2LcfYciBy6KnjALmHjQf6/Bi4G9/SUU+ajU8he5jzDZBWXwo2ZO6HnoKMN0JSpjml
fDh2Ht0n8IW6/FOXhnK2FW0he1qHuOFAOOSucst7klpbJ6dfqniSOZgjZenApJrgOtRXxca36Ysp
pxoNp7Wl8HmwJHOPc16F4EQnJXa7ufP0NYqqh5AmENbIwIJP468N0mxvph2EvkRdNidTqfcK9k8t
ne5ML9b80z+PK2QO8NCQSLQddhYKLVoYUnaRW6xhgRbKVWQO7KhRNZ/aqVOnrvB+Iy6eytB6SSnt
Nr3i27Y3DzTtn7vK3tXlqnbOwqqa4z1ActSsgYv1KZjqLQgG10aWB1h8rlR0F8br/6AeBTx1EiR0
pwaya30IayYrVF+jFpFgtvf1SOk0mF6dTPG9Mnnk+b8dvbKRPy9CkLk4dwr7bFC0cfDxZkAHzogm
/4Wjnmy8cLJ/S9Znd2TwhhfaauDUIOW38t4FHhu8uP4b0LQNWEM2dfDN4vBr6e7y/hZUZ1SP0SWF
1ztl020Oef8aRYO+vrOTr9XySDA7jI1l91AOaKC2NcoiypKoaTeT0FvQ2KNmgt7gsFKcWogDc0nv
3A9g5DpV9UmOPnlJoU0baxix/65KCQ5NkVobu2rXAANLy3sWD6YEdTCq/OY0DSdWweMu7aNATiuT
tfT02UHdOqiqmfPT+/F7wepNimpbuHrFPy/j/085yRwNopqmBMMbRxuOZ/fNArHjLLLm/YXuRhE7
U5mtTMjCr5hDQgTEfZ2xRNwZnBA49gqOLzkgJ8nXQsAcEpLrBgz9Nq9OkyWvSD/uOHVW+gcL0WWO
BqEpwP01FLRP8Nq801X9qv18BeG/sP/nat08t0cvE4iLKh+83TCdLWq8CKmKfZ1O0KTRvrUfp9Dd
Bn6wBk1cmojZ1ncTNOeHHBUSW1gUosbqr8wL4L41XROhXlpSs02elKavHKisnuq+xAavd8K/6cez
fylduZAt/YbZxZsWmUcDYw+nxnlswzRKwoPnrqGLFuocc0tld6oD0EllebKqnyPc3n1XbRizNkX3
4jvuPnBWdsTSuprtayWA4+xEiPe49sZ04irw6Eoh71+N/5NdPZfqhsLCSHqoSp1CCHDHyibFJswo
hXqYDemNGgi2KCnkeOO3Pj0A5pPsRpGy7xB96YEkHbwIirwQspFpGVV26fwVRSJBDTgTt3NmnpI8
pa+hY9MHU4n+GmIzCijIstoC3wOOcs7BKIbCz27QY3FWhRIvKMLKlTriwvzM9URl7foFilHqlHBh
oGOX7VpXbhI2vPrSO7ncho7y+DWuGzSlZgflRPNyNBOUi6tw0yXgP/WHsqjjyxfJhVNqDocKWsTz
MsnUiZzBvN2pRaMGNP84FTdN7awUcRbW2RwIZUBaVxaM56EG89pnuyZfg/ksff0skvh9pwpg3xSk
MzeU/HFDBSiGiBzU6dZO1qVvn4WSNGTg3Az5ABNOMNTbgHzr5bT92uDPgkgOW8RmtA1uwgpCbMNY
FJENWRMIj006gl7UDa/y58uv+rSd6hM6r9QNNRmyoUndkxoKvs+7ypog3dCX340azHWD6/DzVJV5
nPY5lOT9KomNRTPoRDvWrmlEBgV2xb9d/ph/tfB5cABPc54jlWpUYPk040lZgb7XpswPmZXSBHWX
LN0XYZi9NL6vzSO1vbzbdSnr3RjldKdD1akOYyf3xS4VQUE2WQED7O2UUn1lFU363ofSTFEDtcTX
kGVhH3kWOP8rE/bZYsB3z+90oTMqmuiRndxKQdDHOzkFWTnjPztQzo+e3eBgFyBdDw6Zp6EyEYTh
QRYEDPor+rvn2Z9Feth31+7Q/Y+zM2uuE9fa8C+iCoEAcQvsEduxYztO+oZykhMxSswgfv337ly5
1ZtNfb45fcrdBRsNS0treN50jAEd9IN8mUQ4pHzjp1/tOMHT9fBplgGKaacjjDvKTFqGc7BPl5Cp
8r1Iivokh+7n0pUvYigAEoUoWecux0GCXzkvFdx9v3m+va6umYPL79DywYDqM9yHUzuuavnLyXrA
YarI6ic3bGTzs3HczxS9XF6k2WTfdlsCvac2NpgzB5XIYg8q6IaygP6n/dPtr7m+2Gw96mp5tkR1
Ewg0CTBxoZUYX0hebgAl1p59WYUfw+pzXvDSLkjcV3aBW9D02ANQsOEbrT388vcPD7esbOwvF5I4
YeO+BWcbrLrbQ7I2wZoxRi6AFiXrbUB5wIHsJJ+fjLJpTugdsCEoWo0PtVu4G1ZqZUf62o5kfEJi
A8oI0JkYAkrdQI0P87TxJdf87osF1DakHAGtJkNKYxda9MPw1QPdVRQ0gPJgULcKoP4aEHp/Y0ZW
PkUPuZjQHEyx6WkMMx+Yk300UGNCrI1td83bvpgubduVOfqQfaO8DJQEOqM+QmMGUgQg5A7e7jMT
b+nxlV6MxpQbCURDwD9lQ3/0B3Y2DGD9wCkBxfD4uddcvvDDygU5xGsBKW7iGY2ntZqgbSBOwxDb
qg3q+v32S9aGS9t7wksGNhmpE/s9yoXRhYyLyt5ZcFGRxsZ8E/P6HrT0Xg6LQnvDM3Dcg9sLtYdF
sKde5tWxaEAphfxpkjwWuYduYjqY8l1ASPuZ+9y9z80O8zc6MpytxQohoD4kECAy/MNCpzENl96q
jrQnUL2yB6uMUB5RHoma/DNaR6Y7cGLTHeLf3rFOnOGu9oQXCdfqjlmxsCLIHMC8CTQ8d4YcvCCv
ekBY8v47XBPrfuqHMVoU9Q4iW9yopi2QsX6CuzpDLcCQ9u4T4IUyRL2q+CLnyXvo8yG5m9B/i7ki
6BpwW0qOueHz2BQJPbRuj0RnPvkLCHo1lIDqRb0AScEPnoWLoO1M0wmelw09KlAzgxRRzwc0abHQ
tX0/HJbMApnVtOmvZCJz3CoQlN1lVt+ETZ5on/1Mxj4GIpIdzLnsIsiuQCvHBZmPD3tuIBE+jll2
VmaegWDZYE/7LPFPULuowb/leRcNiYJozLDYYMIiEkQ9OwF0v86/KiTyzib2ao7yEgOfnJqQHU8N
cLcJF+ylslDrElUjJ0ezKd0dptSiGHYGll/q5dHYo2uVAoX72PPZnXdGJ8cCXDq4kxsLbMWg6DGb
QgJ1auZsgAPnqKM1GknszEm7d6Ey/Knjz9K5QYRUqjETgaLJfAoLCRYPEZsbZO33aybL6MCszmtP
xrMNCcgJ+F7U9WVdOAvvM5lrWEU9HmRDgCNb6gTV9LQ4ODNUIHrTeAeWNAlSY7wDXnBrt699jGa1
ao81PMvsIaZDM59S8CyeOpXau5aw5e1TNksPE+EO702+RAi6sQyFImK3Qr1H1v1YoJZ6b5lesWEb
/15HrtwMPM13AFy9KyHBY6O8w67vcohiHWRbp7/9apZ0Z7MqCwgAO9MObRD0CZjV4k/e0fwtJ75n
7W5/7Irt1GXeciF8h3cuklsToMayUQBDZ1s8ihXr71n/PmKYCzVURN0Qqc3bx7yvfncDHH2L2pE3
Q+fq9hesrAi98BKUhQwdUy47z+z3aKE3qPo2VsPG3l8bHs0vclFb7kLGCm2Uc3Ye3PzIwKS+/bvX
BkfzigRkobpuKetYDMOTmydz4I6TCpoLhQ6Iso3RWXmLHpoCcRo8Zmh5xXMtwrzovlud3EsvebDl
lhbPygToEaJsIj3qtFHH5lrDT5dA7QvAR/NedOW8EW7+W4F6ZafocaHWmsfWrxYrns28LYKxABej
nAkUN8Hwr0/gWYtHpNSL3Twk43FsJw+Q6ZI/g200ham06wdGmHvwC395diyFvmS/JV94Z3WRPw7s
AMgUf2Eg/DSB3Rlo+kVzBeTLlDjxnuVJwFSN7FzRkik0PLvfujxcd/EtVzMAQHMBYAtue5xav0fm
BtAaCbLMDDLjvRu2rsNrK0C7R1g4fzl6T6eYOH2+myEe8AUFLvlv05ydP0Q4/icCrDgD9Oga0Bct
pgWKPU4+vqpmfOJi2XBV/zbjXZv/y9L74KtCi280KnPpkMhqHojdpwRKaFYK4rBlgA1SLOrYmoU9
RinEDt8AVB7+qeFC35W2UR1QZk7u6m5oX22rc05zn1b3wAYZO6DUy9ipmsYMQWJsjzVLSVi0PX13
lgZCGDUnv5qh72NwdUA3z0XjB5nbDzv0+fRBl/jk2I3Gsmelyw6ZnNWRNkWOhoQUkkVmmn8zy956
Mxqa7ZO0Z0foA9Y7UbgjMPaLPPF09oKhIk7ktel0nFUhTrRvpvsCHPIj4P007Owyg/SuhTUPKH0d
zsbE+JFBwWLneC1ixqi0UWUICmf9UJWMLlEhqyE/+W4qfqfM75ewR4sHIm3mNzLj9nvbdF08hyvT
oaMI21oo8GVSdm6VHaeQ7ivciLZTRLh/qBsIcIiNNbViWv5TkZ7Nc0KL2kPz9NKeUXBJIuYOSySZ
tVWFu/aKy7b5sLQstVyiM5OKczRe1Cex3GfmRo/5yuGh6yn1SULbBdTGmPO8DgD+JK+jp6oNN2Vl
Etz/HE2TsuvCM+MWlT5qMp+sogTSbvo6eVBaLNkfZaqNaVgzIdpR1VQNtNxgb+EkQMrm0v+HwG3J
3spUbYQIVt6giyy16cLmOfdobEzDA1rogLepAOKeHKCrUZ+2sW5X5lpXWgL3pcw8bo3gyeZoCfhR
ZDue8s+dtLrWEtrYUaBW1cl5aV9qUEVBYA2Eujf8P7c33cpqcrSFCqVyaxJp65/TJq8iOUL5tEvr
3e2H/x3oK1vauQzZh20w2zK3qja7RKkXhOalOU/RaHHnIrPoRZZD+eM8QQ5B1IV/N6UQrRhqmUIF
J7OdXU2yYo/yZIDGk28Oovnw8UC4hbRhYBWNDd6/64dNaqBHH1IvSEazLAXpvGWhw5LsXI6ts7MM
r35Kx3y6pw6rd3OyG5N5fACJ39nX0s0EbtBzFXBbjZFLBvFMLInkrWrABVNTlrz60PT80Rk2ebRI
O9wVUzmfQMHr3+Y84Xc5JN8mlHEXf1DKaUQWkx2EOYcug0Humvt6cuYKecd0gfNlzCdhmwqif3Vd
7NxCWYc+Z8aXRSa1uTHgV2tCcFzqfeHo+LJSYbnGGXGBfVUX0M+C/GumDhDiNA3n1UveIKVxR4eX
DiEE3BA29sCKz6F3i8NXRi25bJPzZDZ/vKWJcjR2uFR8zamKqVdtfN/ahrb+vZ5UV+RQKcBWA6R1
15Zg5RMSSvfVkyK6vWTX3qDZv04s4ASXTXKm5hAsbAlM9t5BWyn1Nsz32khpVs/gBBfNFnRxlphQ
2ZOBQcQxY2ciXoxsq7d65Sv0RnGUnfX2JPEVjf88IYSYpGo3+3d9b26YpRWzoSudDalTOT5XCL4y
yBQsvfOYpP6nqrWYr5eZ5EtJizFvxjiF+IKZBWOahrx4uT3B1365i4df5uWDSfKHlEE3ANiwDMVL
0IYuqo0HXxvzy4Mvf//wYNvM6go682UMWZOlD9qe88euTcw/ciHpUwbVtI1Tbe0LNKOajWkPQZ8K
4qfmI3RQoyq1PzGrl0+4vPHDJygBqGo/wjVl5lHYkPiEk3d71K+t+suTtetC2maKTn7Zo9r1mdbm
yaifORjTvMhhkLdaKS4DoJ82l5do1sEZ0RI+Jy4OYujPGmgFKxB0Hom58Q3XXKPL47Wd2zuLJ6Vp
93E6+IFl3ZP8xchpyBAWWDIcbvkWS3BlsPTb9UQgX1yZXR8PPYuW5NRw6GUNWbgoCV2ix9szsvI1
+v26r7mVMMvoYpNxcqpqlR2nkft70xjlGbjP/q0xAfavUj/dMN5rb9R2Xg5KRQ9cDCK+bX6HyNrL
YGd33DERm+Soj3UJlK/craqMlU2i3xslVaNfZ7AhRnMRKkDTON3I1a7Njrb9QGNXdmJg+znCHO5N
MrQhWlzHEOJEbTiil3/P6GRsZBnXxkzbkYuJTODgNX3suRADXBIUebXJmIGHhmZXIqCi7eP+/Z3M
YmvxrZgxnVxTeEaF4niC62k6iQcLWk6PvEYd5Ci4BcGzvvjcatBdQ6NpG89AvA4nSNSgLGkHhfZl
l30pmo0XrKwA3RUiTTvVUC7vkcpWwUAgGJn/vr11VlaA7uwo4VZTO2Jtsak65dw5ZVlzzKwmPeQ1
QQIhGTZedFlSVwyaDsjhFM0dEL7p4UEVe6d/BJMSTvPh9ldcrTmAPdMFqVuoIeS9dFBmn/A5hFTU
fLRJBR/XU/UpXyBL7fSY7oJdVFJn330EJ1bukSguo6Yj005CBfoVKfYtaPjVyPXlB2kG1nM4EzTx
O2S9kespkuyAaPyu5Jg/ROh+1EbzYlTVnjDoKJmImkwIr2ycfCsjrTtMlmUpIIKxqSf4Gqb9WM+v
bCvcsLIQdV/JTtMZ8g1Y6Z38ybJ3O9uIX679Zs2e4t425dROkFu1/MiVr6XphWTairKv/WrNnemS
dGpyaGnFY5vvTGM+ArMZbay8FRujSw9ZLoqlLA+5r0U6c2gZpRO6JJex3VykKp2x3i9Z3e18aal3
qLBSHA4WFbth5PlJUSSzrKwCUwYI2F3RVxaUu/iW5PPKT9NhLITahuCqHQF4hWDLpZC6LEJSHqlJ
NsIeKwOrC9x0lmku7WxgU5dnRLfcLeL79c4/5uv4Fdor4uc9HjyE3Q4aZ195PL6QSETlPt2PgRtN
e3mCiMgLvWNxexBhvTGf1sWLu2KndDpLZbVlgmYmeEZ39hd2gMrXvt5PaJsPjIfsHu1v++rEH6e7
PEZ1aZyek53/Ijf6xsj1Oll892V/fPBaC+YuJYg9ZcxTlPBD2wzwnMYZXmcv5wQwengaSOSIR5Qz
owB27KCwHCCHLO7V2BGgjwwH+erRAhJlFPQOrUCZuTPgSIpwyarWDnPoMj6AEVadpxJyUFBdQ8kV
FAsZCVAD7wcjxHrDzkQwbq4W+2kuq78Sb0tkmMj8e85oQkYRreA2oeRkQrLzCweJ/xsiO9YfnyT8
vnb75ru/NDJyWO/s3SlrI8DAvQBXrPHBkLzc5xy6eSMj3ovZ8zEcHMCmKmgLxWVfQV/Omct9hdD7
LlsmeUzMYX6VUNqDqMtId9lQQZp4sBiomtTt7tG75+69tlCoT62sHaMt/9XKDAHXcarxafVUwPVv
avFQE9k/V3ZugLfj2MZ7AtbundWMJOBOxSPVM6sLQMZJf3v+hShkN8arLfnwULi5B3yic6GSJz+d
yiNvdmrxoAH74dErCNstYpmCxfaaYCZjLqKkRK1IYpDq3NMeRQyy7u8MuiQga7ilcWDm2H1F6DHZ
1QXtv1TuNL1xZxHpAbAm+zucvCRITAtr2igqxC7TIvIkWSCtp8RbK6BkKCX6YxgtXejQF0sIm+yf
ypnb4eiLGsFlUJh2qhgQEamyTIVW6VUJYLb2EClhVZCTbjn+s95rxt2IRkvUadjkua5tSN5Zdeoj
udO8oTHONmCXuKpip8kZsAKTMe1vW80Vu6GzwFITpRlIS/nnOX+dy3aXp5+S3EIliHY5s3D+e47R
+Gd3gd4Fld1OFhDd7tzj5365di/rehMluSh3iFU2ifuycr5DY3mr/eJ6Xyd+vRaxQRlep6we1wq0
JtBIQjT7fcn6ZAcl4eIMdcZ5zxP0KaLTIIWoqPD2uJOrkJeLCmVFjcc5r9soFziIIJJcxb3TW19m
XqmNj185UKjm1DTD2MjOz0f0zEwJfNH8IHLGoh6wrChNttK+K4tDl+lCWySyvm2Cm7uPnED2kFSv
t+duxcnQGVIOn6E4Okn7jPCwG5RL8bODhmqQQePg9gvW3FAdDSXtTCRT19pn6osyhuLmcoQItogW
g5mhEOhAITn02Yjoj8LJIzQ2ZIFJKgicDvPBVnZ1MPgn3UBdx0v1vEyIkjibl1MmvqGVL+Duxr1x
ZSHo1TgVnEDVQv4BOfMvto+uDjafppIcUMu2uz2Ufx3lK+ewXrSQGt58CcLCi8X+epkAsb+rk4qc
6qQ2jsxvIMud9B795aMA/xWnR4WLI+gzpVOikFhxD//Tdk8SQaAINjKLKuX4+0oWzbEEuCLs6JQd
fegaHzKnkeekbpqAplziXsKWowICYO951HpqTDUFcN2HPaLvZgRJDP7mO4Y6o4SrORRjKe6Zj0qx
EjVkx6y20hCdUWJX26mxqx1jiiDf6sc5Gdklh0keLE4ISJpJGboz/t9o5NYRAbAWYhr1uFu6mYa+
8j+ThsQtxLpssQ/uRMvgURoD3CjIfYtdWUfePW7dvYg2Lzorm/WvG/XhDcj9N5IbCLNlpHsoZvdc
d1tVntf13PDrNVvbpAN3UNSQx601jpBhA2tInDKXi2fw7DMgvrqaij3nlHyvbP/ct00bLH32hvzu
0YbE1M/MLAi8JKNbzpnD2j1RmXcoCYpGCeu3lND86w6jDqmYILmNCjtghGwokER12VW7bIa+QmtR
egQMcXgzpe8fIBn8avVlt3HjXbFleoIZooVoKpQlpCWX5H2W2QsdzVflOz9vb7+1adXuY2Vb17Kf
EbbL+JPH3pL85XPPvRiUD8ulREoHPMoij7tO7AGb3jl8S7x2xSbpQDNPKYtUMwyG65pBPUyh2cid
mY8Ht+m3jNL1qdaJUWnVobbBmPpYqIcRzEza25EYzP3nxkY7XX0JZ6sQl1CpGiBId+yb37cfvDIy
OiVKJWnleSb2KOmHs107v3rQfJnFI1iaT2SCYGh0UNTQpP08cJwEWRf44t6ogZeovhjtHLZVtRGz
XvsMbU0mWdH4U2lncb+4z67K/lfT+VQkw4Odf9K7I5dXf1ieNZTt06mz8xjvUbuiRDEuzUZnY/ms
fcBlL394+kwgZm60ojlnPgXovuuhcM0m+iqZ53xbPNJsdPGu2Ia/3smH9+RGN/vKGHDyV8sO1TCl
JYHM2H9uMWkOtjtRgUpjuKhowkfVNJugJafeigxtWICRbUz12hdoln9MKhg3FysWqry9YAEQzmHi
P93+ghXbpve+SWDlckrMSz8QVHMBA/cDnMD2ho+89tO1XWw1wCPVrO1j312iTh2mxYkGuuFgrqwg
vbXKMtyFoK4b6TK195Z9q6Ip3VX5xtSuDIzeMAU7wTmu35jai/a8O0Fr/HPzqXdIcfiL0G9HIL7L
38z0fwl4k/24MeCX7X/FUdQbo9TQWfMyF7D7A4R8y4JkO4A0+XlGFDTye5kdObQQottr59rseibR
S4rQNU7F0rUydlv7vmyKX4PJjiZCIp8YqMvztdVTgNpPk0qiy4t7d6LrQAQDgswT5p/bv//aFOP5
ehVR4UJUwTG4ijmjj6lD39jibfR4rwyNXjokSVuOpcMQsSBwzewyYOjPHN3Hz/1wzfiPIx0lrSwV
l4Y6pZ59QCnRRuz52qa6jMnl7x/MZeVUlBlttgDI9dq7f1A2ETD5wx22HMS1Mb8M2Ifn1wSw6mag
3jn1rO5eojTnJIY5PdwemGvL//LrL2/98HS4fIvbC6+Koe9Zh3Vlx4PjP0y5vO9SM+JNvVUmsTa/
muGHaE4CNA/ml2QosxQkGBETHbKtfP3aLGgmf/atVpRluaASII0MVNAl0PRrujoY7DK8PVRrX6BF
Vxrqd24xzGMM7YfphAJN9VQuQxmWvte8334Fu2KMLrOh7d9EdsRxnFQBV9XsRVbniMa47/OEZhKx
lF99d94P47zhdK0sLD3RU/HCBDCQiNgoRJAMJ3NLNHZlLvQsj5KJUyI4BSRHZf1KZ1y1IScyIRJt
3RXdvIVxX/v52pbuEjGLafTp2ZzKl5ap10aoDWvxN+CiHwqYB10oARWrjkK8bIo7H+JIFcTgjm7l
p9AM8436YUnphPskb8A8diGmkYX+5PZfcenhB94o8zBR0yM7YzQN5O38afzdFTNZwtYvszKYAHcL
m4Jl+wE92neWRPzPIMb01PQm+UZGQ+5BB/D/pAlH+T0E3ZBrrpo+B+M9kw9mD1yO2Tnzzwz45SDz
s/bl9tpbWd56JgqKJg2TZYEataU+Q49njlibPDdyC8e49nzN0vg9SLBtngFhZNVhNznvpqoPRd19
vf3z1xadZl/SXllpjT6GmCblCQf4kddyn5rdvl6yjQ2zsjupZmMY51Y/JODUub5Kj3Sxn9EpfEDk
Esmdnj1bfn7MerlVwrP2QZq5Sc3Bl41RAKbVlKGqURdc/q9xv8lhY5GvzYdma6aEosgp6a3YJmMX
NQBMvXG7dM5j42xpwKwcLnoGsfTRGVFXM86UegnRuxhW45uYX1N3DLstLdOVYdJziALyrygoEySe
XfYgLsNv1s5xaZs7ztEmd3tx/Y14XTEIekKRF6qwVVm1MTQw5332YJ3ROxCWkWkERkiDVoVdZNyP
O3OfBOdnHiUP1Zu723r9iqnTk4o0VbNVlgLdOWNTfZNTau+HhqOO4/bXrQ3hZYV88AE8f6qZORRN
XMjftcORi/oyJ2VEi0/cmGBN9Yg8IZyAtgHQRdowXFm9O0995sZ9ebS266c5s3K7zy0QZ9pnJzGf
3Mrb8IzWRkXb7XmD4P5S4tGWO5wqFEOjqtpJgwr5ywA9B83G0lrbI9o2rxvlkJrNKkZ9Dg9YX8w/
sopyFFWbblhbWcEDhxRbfaRrH6Vt+sJKhraAsnTsQhLCa750zT82OgbrYiMFvfJ8PexOeS5a0fM2
To39slw0Nr8jiRZa/YbRuprhxoTrgcvaaolIDJvGZoh6w2/TvdMH1WsfPC7ndleE7dH6AUoXfTb3
VWScjB/Dm3yrfppf5zzwIu8Eb21j3lbMp945w0ZZLJyDuWC1/oHOKEfyO/GcOM3n8DBEV3RYuqF0
ZmRd44b4y0PH6zxkJlEbE7ViUvRwZ6mgsD0MHONI7NPYlO/S+xxqBGTPf5sTlnQ1EbygMarO8n3D
R/E8lD4Eu29bq7WB17Y8ljBaDakDLsv8NxkOIfA5a5DNcT85NNrGh+9gG5N3oWnM/NS2812R+Bs2
Ze23a5u9QmqZjcsAbhKRh17cLywJCZi6t0dmbU61zW2ifmPyE2DRZDn8huLtaTaS/e1Hr/xwPQbc
2JPjjJZ0YpAbg7J7qxioIuoz8Tpsaj38m1VIgNCqs8Avqe9719shFOPtiqxbNsZ9ZWT+Jsw/nHBu
m6YZME82OvTTU9PUcNgqSFneHpsVC65HffOOWI5pEi+ePUdF5ZzGUiYPVlGlAK+ApOzN3kZkdu0z
LrPz4TOmHFDTMWkdVFR4VZj1Uwe0Gt3wbtemWNu2/jx1ZAC0JC6sF0c1wYh0WKM+eT//SxL78NMl
WB6cmnSI63H6xczlu5vS73niPySkFBuWYeXw+dsJ9OEd3Pdan8gJu8tmy5Pr1ekOzJ0iIu7ihm1B
t8ppr98DTD1pCZqxhNWcCLqKm18eFdV5UeC9B5y2IoJih/lq9m43BlkLDaHba+zap7k+sIb/nnlu
o6uVQMP03NJxJ3JoRDFH5ZHrp3covN/K9/6djSturh7bLtvKTNLU9WKkXuD00LLYdxz1rR1IIPuZ
XsoPq6YeIX5c13unbKa9Z+fd0ai94VibhfWDZbjn3v7ktcWuWTN3LpYKsBY77oQCE5NACuhHkgNW
urFaVta7HgyXbSqS5nJMefN8Dx12mjunftnqkFgxCnowfCk91foeal2EUxx89S11+Q7u7z5nf7z8
1+0RurYoYDb1sPiYGMKl3cUFaVAgV58SB4ofpAgIyttuv2FlDvTgeDmi9q71QRfKBPdDnqOr00Ux
3O2HXy13ufx+zZzNaeMp3sMmmHbRh0PipV/TXrSPLWRIH/psAcu5SqflbvFNJO5t0e5NWtaHBVIn
Lyghstug50VyqV9qftz+SWvfe/n7BwviFSjrhgGhMR/L+3EyvrJl+eSj7X8/WlEHcfmiteKygUyQ
aMYUAb50q/Rr7YdrPouR5HWOxCOeno6QNskcdz8k0tm4wK1tFc36ZLT06FBfCrf698X4gnrIYM6+
3x7ytWdr29zKVEJLJxuh69nuhUoDcoE08bfbT7++Rf6j1lAKgbhQiS3S9k2Qmnf5VB2wiAKj/Bwv
5z9iDbPn9tVcGjQuc3aawEoJ5pz+IJJsxTlXThtdp6hKZe6A3Ad3lDVjYFbdD4OWkZPmOEqNLijs
1MErs93tAbs+Hf+RhsB92rJEgrflPlrD0Z+8a1MvDXyDb+R51mbk8uKPW4y4MvdqjNc0FXnkTcgt
23UHMev5yZ+LacNwrX2GtpGB0s1lz10a04uzJ3P2hLzzna3UxlesPV/bzbU1dkj04yvgCwRZCTBo
DtkH9RnFBM/8j+zD3MwGSAC9iEUn3jrVv4je3sonrTRGm7ovAQrbNDg1jNzsjDvVEAQC8uSbmwL0
wRgNR5ntM5RiBZI175PKH1Cy+s9fYPLnVpi24YGv8WwHxatxi6DKd3NMi7NBKdsRQdXG7K+sMZ1Q
6Hiovp6hPx2jVefZKy9HIkB0GboiQ6Tnvt3+jusm19RBhWIopbQXnI3FlNwRi98NTvZ4+9Frv//i
VHzYIwQMhWppFxILTgMxPczQqTLtP8k4bfhWKzZFF4EQnnJyAbHpeLH6Z7EAam27h3Govshiehpp
cjfUfOM2vbJTdE0IcxGWSoaijgsC84VgPNJzyCru7aL+1K3oP+IP88BIhapiN3bhg1feq51uPHht
GrRN3qJYepJOYaKcp4QgrS/EC2fJEC6szfesqJrj7eleGyLt8CZeb/tlgw8oAUWyi3uOfyz2hpe1
NtXa2a06x7RZCRTwQuG8jXeJXwYKRGgnQRugfDabKrr9FVelWGC0dEpkmnclQOpIJQ8AjRySzgYi
3y7kyzSZ6PgoUyfdmVUCRSl1QdBnTVeWESuadCuMffUHXC5JmmVxXZoVzGmRKR+Dzg9NdZAgUmSB
qkLDDdGOwLYCFtf2Pt6kG5gOSfMsdwGeyZl6HLl6BEJnY79cezRGUYchuh1SY44PGGTbWe/zXL63
cgsgtbKedZhARSenMi9UaGhxHVT7YPKvXvOV5p/pk7v8dM1sGWM5j8mE53tmEVaiDhpjw3le2SE6
UGCwbGZmRWnFRGRVuCDTv5+lY4VAetT728t3ZZ/oUEJElYeZqwQlq0xEtv2YWPLFJI9tZx+M9sw+
65noYAHSSCJGjzmxYFNYEiBsxt/etNW/8jcO/t8bPDS4/n10zA3kf1OKU6mO7Gfr7IbVuXv1fvpx
fep2zqMK6a7Ylc/ZE/thPvv30Ca8y4/lU/mP+Me1dsaGLVhbxJpFqwQfqqx1QPUzxUvl9feD2lLj
WHu0Zs9cWyRe25rI+Fjdk90M31hDNk7FFQqeqWMNhmowRd8wEgMCOYZOAXwnitr657HIVehS8NxC
LwcgFqrayxfhDcku7yb7e2q57RflwhnPpMMjgDrp2ZAlwpgZq/4xFgQ2oRmRzWi8T3o0UvX2e9qP
075rTfNLVfE+HPumPBgN90Jn4iwiWTl84gJ0sVSX5f7RlRB+bZlNp2JV/YZwwn7xy6gzfoIS/Alf
6/ICbdOXoBegv46peJb3fe7vWmc+lep+ML7f3pcrRus/BIjZbMYxSUi8tJFlBLiK7qz8Rzpv0S1X
1pMOf6j7GfXAE9LgJKVfgBHYA2L1fPunrz1aG5oJVSEjAmJI26K7bycaxQ4Wmv02DNbawFz+/mFm
QQKcplS4LUDZ5rc28Y6pSrOgz+enunL++f9/Aeqy/wKhP7zDa7hpt96CivVi+sKovOuI2HCurg3O
5dG6ofKEP5u42MaN7x6zDr2ePdm4nK09WrM+qcxy3zBR5upaL4n8Wvi/bo/GtVPo8pM100NRjzNl
TYWeolyhgdT2A5uTRzfdCMBfO4Euj9fcF8uRsqsndBNJmqZf+8rwYqW8MZqWgoHYb7uhOUp5du1F
bviGV08LlzFdzDJ1Mb28FTzuSuhuB8BDLC/o2WX7RbE5WqDmMgSjIBC77CB/Q/IkfTBQfIRl1mXD
LqUltApSwLHthtroEe6m6YdBMtAxRnuhR4sptAM7kmckgIa1C3w2MHqnsvW5GUDGurt3bH9An6I0
wtL2xlfDp6b86s7p1h3t+oyx/whd5j4VjoM16/GOPTWtRXYsTYy96TC5sdiuloZgDPWaXnNAVE8i
cBhLNULN3XEqNJgnxtskZSFPLndqP6RpacTAtPMwG5wmYmU7nXtguwHjRiU5x78nVeQaqf+NNBW4
/Wjn/84xQCocva756aOybAkL8AcfZU+MH7biY7/DjQGC5iA4bizvawblshi0o6LoPbdr0Wt+AjzT
PFAXXUEewr550EBHKIaCfb+VZ1h7k2YYc2BZHSgW+CfJRPJ7NBxZBN3I6v/j7DqaI9W59i9SFSJr
Cx1pZ3vsGW+oCe8AIookxK//nr4rX92mqa93Li9QK5yjI+kJBEZwAuJ4SQVg3PWYvZwLoKTx7yw5
QsIHgGufQ1G+T5qAgmwV4v7Jv6EwPY/ZudkvCbIfOXxQyi6JjM7+5fl4vTw/BBU881e216Xfr6XJ
BLSOqvIz/+jF9KGNzUenb96uD83SLGhpMpYjnaDN6x1HiCHj2HQa+PzAE3hCymrNb2rp52sp0/BB
lmdQHsTP719b4W9Qv6/M7NLP19Jl2Sm34X7qH/0E+vbZqyn41hIsVNxZGXuGSdRraUyufsqT+RCX
Xim9o+mw+25Mdg63It48ZdAaEo3cZJX5p87c7U3ToVdqNSIPPkqGd8yd6cWkzYeyq31hQ92gAJH5
tja0wLOJI2zie/aRi/jMLW4fhOrtsPSseZN23crMLGRd/XZpFIYxmAJqXaObv/q9e+fQ6aX13ZV1
u/R5LaRpi98ds4odfTdj3ye37l5EEeOJsDYy+ef6QC21cV7PX+J6ci0ycCAKjwmt4EnMFB+CrhtI
YHITaeq2RrTYRnWIF8Ku8I9UwI5nHj9gynDMhPx52+e1+E6MlE5zFlvHcnKeu8z4FgtvL1ZdoJaG
SAttyDi3k9Mx65j4oExDTDaL8ae/ue3Ha9E9umPXy963ji0cMQSsVAGxdMc1W+jzer8Q2foli2in
kTZITUdOdrGc71n8w/WH/ZSR0PR313uwkJ/025a4izvSIrKOcRH/aSpSBtKjFH67BQ+dalwp4c4L
8lJPtIj2QWVOm9S2jk4nv1EHL3PEly/Xe7A0SueefQmCbq5TljmmdaRwSRu75tPu5yKsOK4RXMD4
oSn3eltDWkT3WeunFvA5QFuZzfe5UP0xbmqwsRj0WKAZ2e/LuuArF2xLvdJCm6geBnxN6R97MocT
h28zu8vbQznPu8z6dr1DC/pdvn4NwzMQTA2Hukdz8nIz4JN0f8PpAMf/vk0SSN7Cns5oJN21Mwwt
rYFOr46fZxnw/mmy9gyysH/p+nVQ359aW/XpqWmGA5xrdjCd2Uiangx33vOSYXc5xZDuv97npda0
dIPHpBhWFyo9mbN7NIgf0Bn0SL++Q9jeG3G36yQOAH73dlNzusKl6cOGRnQTQG6O68OCCk4/omHG
MbFh02chuoHJP7/GFo7pHvusGVaq5Mu3zL7vaXlP9IT7ghDriDcxAmyuamEv0JljsYFocvLI4Mgc
eHns86AxYrUBjsF5N7N4Tff3ImoCVYl+SZVZfsexVuyjaqb5zUwBRjrFg4LgiyrM3IvsMpeHRA3W
GPUNpCICX+RNszEENaH7x4stHE8H3HC66rvqKra9Ph0Lu4F+TQMSi9sVNHWOFlPP8VRDF5+DAkf4
9HS9gYVEp9/TyNGq/IQT+yj9qoV6ORnsnQlI4hp18h8W/oVMqltgVA6gCCntvaMPt6VuzrZNKl+a
rg2nIQssHN1K3w9gK7CHRMNGxinkVMnWqoCJ+MZBbzCMN2eCA5bzyEFgLK3y4BvxyuAubCW6gqeA
HYIjEoXSELc7LclC4R6qQj1W/sdtg3ue1S+ZXqVtNSrpeDj6Jd9qnGVxMb0ybxcxZVivugcHaLVG
ZraJDx1FVaHWtL0sJBP4ZjDEyzbK9MpIzTb84LsJdrQe/DcbUjr7TNawrJzbfmPDSPjP9X5eylF4
ofiPd2yh4K3rFsMJwokulM/Y+MgSDrVNOHNtssbep83Qbs0EKoKobt6vN3pp5Z4bPf//y+AKS7im
9OEQIxv62ZXJH5rZm+ufvhR1509rFSQ+C90mKKPCibP+ZZhwMIRpZvnkDqreX29h6cdrWR32cl5T
ZCmk6lgFJRviPSprfrv+7Us78fnXa5m0ojNtDYXrdklGXK/zjcw70HfkVGzk+UbdpytrcGmYtGIS
TBkLD+q0PUEzJ9u4LgRyCgiXwv+sWxP+WxgnnRndQ+jdpy6REM3KvnkqhrTWdNsw6cxopiDh5dAZ
zLbqzzyJAAwRn9Th0N0ncNa7PhULI6R7KzQ97FQr3HiegM3oIf/fdOHYlQIbp1jz4rmUxDDbOk/a
I9h3WIMmUuJ6B78ZYTttxUV9oHWlIlZ34APf1hktm3VQbkH9UdpgCMTeu/SGZB/bXRzBRG0NV3ax
Cjj35rwOvgS1Y5ZNX6ianjJpJEeDwiShTO3xIwdVbC8Y7vyAZzOPeWsnxylP8WhJuvLH9f4tjaQW
9XFWZ4PbsPkEd8K/uTOe5s4pAuy+L1lNV6q5hdjU9XY5zUxlthk9Mc9x920dqy08atMNHLQgO+Wl
7Qf1Sfq/6x1agiTp+rsJpGtqwQRMP33pvDpu30QzVcmLT7MucrBxfMOp/4dibXZiozLgjTJ4pREU
OfOei7SG8+H1H7IUBlqi8Is8IXz2xckh48ZgBDA7mHqtoW4WxlQnXOc9hLoEHempsP4SMoQjbFpN
4BIH96e1Kn+3sMXp5OuC90YOX+kJT+X8iYmcHBNYb5rQSnZg61i2xR6SND+mMl57yFkYM/vc2y+R
wN1OCTAt6clHVtryyo+DMRZlwMEvWnkrWmriHAhfmihl6ZfMGeeTrw68eh7jpzl5vT7jS3NybvLL
p+dqcLy5IdNpHNytl8vd1HZwea5/dm61FUCMrayshZjVJSupA+mPYsgMoNmjrC4D1U17Q1WbVq28
ky6NkZYUXMNUWLuJcepT8goU/6YkxY+ucFc2iItlHBKeTn5O8h43h/PcnIYxg6HWPKiDVXrgVfSg
oZdG0YRGUuYnazStO+INOOsVrsMfHPAWoOnUNfUeHkf2jQtCqxykkvacghBx8vK+DTpXbC1em8FU
r92NLy0LLREArlC6xDXyEy/GEEbt29rGAdZ034eyepCkuwVIhFHVGdK9VRVJBSjWyRkB9oRWxQYP
uOnm+tpeWHM6NVqOQ+07JIYmBvSPugqP5013gE9sUMPN7HoTC2WPzotmOUg3OIDOeEDMN4OP/QFv
Wtc/vTAFOulZmDbx/OyMvoPcmMPxhDh+w667nTo/yNaE1heiRhdMtgVxq9pS8wlyjKG0djF85K21
Vbq0renE58wSeWcLUN3pnLTR4MM4O0xFSxJcZWbsRAaV7ZjVe1uSOcW+mm1nw/wa0hK9R2AZ7Nx4
TNBZ0tYgHLAwU+NUN+8Meigt3ROXrmS2pSE0/51BDZvwlNeoRrrzRRcEUan95vQrSqFLi0ALdNjI
zzCIrPDLZT5vncaFlfRQ+kFROW0IJX5g/SCEeUO8nKEs2jYjFTSCYFyjTnghgU5Hl1lB1Q510KdG
6HK1RlO7FDPnZrQth2VQoqv72I1mNoJKPtjQwWH2SkAuzYaWuFpc8PSZdLBV0hx12o/edYKivbGy
1undnQ+vRdtHccEHc+uyaj8MJp4X+pUJ+OcOS7+DQTrU2d2g8zTK6V1cqEGF+X+yHSB0areoRcPE
QgUqbKk+HXDPil0302yX+qVvb0w7SU+dNQ05XMRb14dXQ+rsJI2HqOldvqXEgsyQFxftIxTtYKDA
STWEvmzsDcEDaBJyp+vuBU65mz4t6qPpucNBZbm7Kz2b3qViUD8Hc46/x52cX70K7z8+1BZPY4Eq
50y5PaSQMQbrypw2vdfhIYratfqo4CkcKAzYYYbjeTiXjcjCPPOGt3FmYuvKwfxVVz5/7ZqmiRSp
mxdYYc6hmOb0aFnD5ANFMbbHpHC87VjN/v3ocZheuIwcqEccL3BLCHjWjeeFA16+goIUw05ODgfQ
L80tGJ+Tat/VKRJKG6dN1OST9XOGrneyKQo8bu45G8eVJ7+FreY/bPipgtyK6ufTPLTD2SzADbMc
dphzznmIe9rn63vCpdA5rw8tQltFW7xxONOpc7M0BIdKBYCrrICdlvqgxWWZDqLmPT6ej0jL5aeC
lnvSH2DOsb3t15979aXWxAGN1wI0RgCkzW9+MjVPTeqtWfguDY2WhlPL8ag80xH6HCr7hYDIDgTg
19RRl76u5WFe0y63cflwckA/DmbD+J5O0/H6sFz0TDjPqpazAEJKoHvbQrUu83A1k7XD/ATH9vmd
2jFSl9PMJKxE6T8DJORsXaObDgZUkg+tzeYsEK3nBGLsUf5l3LrHo4cV1LKtHvG+44cjLfzD6NTm
vQ/rw2PjMXOTMccGVjOuyErSXdildHa8coEHbwt3OBVdAuJ07X4ktL+bi2IMPK+JuiRdEzVeSO86
U96DOpgxWSYok9BTCjjrH3LmqxB3Zpvrk7HUwLmLX9Yo/LwkEZOCUF4ywuwWNOewbWP3B2yQsLX/
/9s4b4BaHPikMRMc8WHkOQjUOu+FwfZMqBvOBuevawehuvEzPiF7gioNs2eaHoRxNyfujeOjZSDC
8M5KJBxswEG1rW7TTj+LYQ3ss5CBqJaBkhrPGe0o4yg1+3CCEk/iPIy4njZhQPT/H3qE2j+PSl+m
l8FCyZohMnMabPDT+x4PGS/SKA+3fV0bem+GFBveEfzIxs7otHekeDDk79u+reW3WsKQqfZxC+o0
I2TaLbVx7boPTdtb+fFLg6+luJwCWk4Si54MacHJI48ggA8VYn5w5P62Lmh5LinbGO9KCvlfftLm
O7EjRMFtE6uz2WmfpR4SKe6WvPrQ5CC+eAUggtJYO6kuDI9OaO+VSJVfUNDl4Va0z3ra7XA2rnbw
AokB2/OylYp/IQHppHapJo6KB+IKY/XDM347Bl6H1srXhTyt09kFqircZqJKKbP00/HMU22bkAPB
HSIuZtJ67Yl2qQtaGLs4EousmecTNSFEKRhNPgbPrfZlWUHG7/paOoMyL1TKOjJ7lrR2mw4HI+wt
h2mGf1RDzGAeQB0jZnfAC/UnGaaVOVm67dbB2p1JgWjwqTgZhHqfCtswC1wgpNItZZ14BARyCCnM
OMNEOlu7YPnWGaa13fXSyjsndC3yTfBPaY4SOzJsI35xz3A/4cF2pu+EcfC5jFdS+3n70YcU7eiI
grHwGmEAw3siuAYOhEV/5XhyvT5dl5bE+dtacsGCdrPWgPmxXVMI/wDoodL8XO/YK+vh0iAhsRva
IAlVlZAtwsmsnu/z/g8Zu8BQD3ncrgzO0ve1Dli1jGMLutcnsDE+3bEsH5qyIFtnmvzfWcPWdsBL
43TuhpYiqUGFzCbchxVtAZ5SpbpobIRzsom55g9zqQlMhY55rzsxSEXQk7r+k3E4LsKMKc3W+POX
xun89XO8ftlgq6yvEqMuUX2ILIpH76OWyS6prGxbqn5NXGSpC1qRhrNbVdmt70WtFweSPg4Qm6m9
tfJsIQ500PxcOKmL8zeLYJm1o3b6zNSapdylx4nz6Jw79GV0hqyzUwDJ/ahObRHSNjUPdVlBWcRj
z4nsvM8iTcsjLXmzy2shbgs+HaRNyET7WvYsKiR/MLn4nsXzo9GJb9dje2nKtapnSDrYiSg6nwYX
yP70mZTND8l5Hjgrsbc03VpsV21XVNB9hriHC4GpqU/Y3gT6MnT6eY2wt9AHXwvvqhAZKxLhR10z
Hl1S/x0g1ag8+I5Ucm33XeiGzg82DWJMsw0Rrqp06L6MOyPMigkSVmWyFtsL3dBxncybZm6YaRxB
aiWIVQmMDg9S3Bz28Au+PtuXaohzJtcCvBaNGihQC1FF7S2ZjY3h3sXzazHWeJR8u97GwkjpRFpV
dE02mGiDzf22rIxjlRRPlfRXtvOlLpxH70sU+hDNqSHuoE4w6jNeDJDDd3WbZy9dOeQwP53FgZRe
/nG9L5cKlfN4nfv4pbHc8MdWVJJFacNfTN8KM9eC91IDBbBxYCEfnL99vSY9uNSzc0r70tg88YJA
ork4MThpnTwfwGGAttXWSCfeBslokm9Q+Ke3HJbPfdMiv+w5/NNrjnqysqDHRs2HaTS/2Zb1cn3s
Lj4guMzWBy/2yyKGuFwXma3cETrsq84/OHF1HEsbAJDqTchhw6w6tDBpuBfdjGa2kjQvD6Wt85Rr
4gHE37Z9NJHnzJQPTVrei7MgueU+zL1cSW1LrWgjOIpkGDrohUYZGZoNL7sh9FIzEnH1mcM5cTsM
a3O11JKWRB14a41G0o5RXbafwDa8WbxI930yjQGoJH/tcUp312ftcvTaeq3nNcACTQChRC3PWZjm
Bg1HS3nBOK7pKi+18J8qSWSlMWDUQISXj51XyafExfVMYo7VyoXuOWL+WwzbOp5TmVMPSW0mIojq
wbWS7LwB+jDXB+hylrZ1KGfST2TkcKqLVN7uGXkzZ7iMir/cKG+bAVeb614Ky5Nm0UdyTgxgvZwk
38I6zwlU3Zrfr3diYT3p4DVqkLPBW1JGpSzy71kT07Dp7PxosgKXZ5DXCbyhGF+vN7Yw4bqvx9hQ
VY2zUUQQfQfvSORG0Pe2exR5ueaZu9CEDmDL0zFpZpp7R0bvgJHceuYhHrvbJkSHsNVFx7AP1CKy
zabclzy1jpbdFcEA4Nnz9SG6eEZFrtQhbJJxMZeFl0eCAjAUTED9/UyzDmBTM4FvsU3dcKysughK
Wohw6uBGG8y0uckWiNk6uKeVZpwwERcRXnzuVUNeE7RyvWsLsahDeljm1j0f2zJyqsJ/HAzn7wCU
2co6Xvr4eX1/2TIrMqex5fMxorybArBWPpsxS1Z++UKQ6D4K3ehBT5z7JJKTUfwswC2MAyHt/J7C
3/punGvbDUnHbvGQOS+Bc8L50hc42uaxh1R7bKX8VSj/zXXVZyPWpOaXQuT8/y+fl2NmMjLLMprO
HN8BTq5Hw2tpkDLIQ9w01TqskDgdoDN+7Rwrg/bwSnblHkJja684C4nXsf7dgakWQzpYHDLYlR9W
xSOrp6DM4Y81rxQsSw1oibfgrje1pdVEdsrk59BlcLAYZjbt4AIAfjmkm7P9bQOlHViUPVC8jlKE
Ww56UNcxdlcOWbFSliwEhe7DIqvJNqFKWEft0A1bK5ZOGJttvfJCcbkktnWnDTFXtj8MkFHtc8WD
yiD2nsOeLhB+2W5AbGxCCKT9Bjbo/aax0rFnLbB+iemZIprn6qXO8reuzFfKhKUA11YUVaUgteGJ
yMX9cOjGEP0pR+fe7svDUGVA+/N25dCysLR0/Fk52YkUftNGOanf+VjtWWbDpZoc6rH7uD5OC/Gt
2ydDUKaHLvfYRlyR11h133xPfXaKrAlFL31fK9vGtAEnbDirCaE6aLMK1mt+kLfz4frPX1i0OpaM
KKi1tgw/X1nyoW5Anyj8Ml2JiIXh17FkvMtL7rG2jXowSgOvzAkUed270RKPxF47mC714LzKviTY
oYwH3sNRL5rwLn7Xk1SeyTY3Vs06oKxqx7qbbVtEKe7ONolMf9cT9UJV3FhC6WAyV8Y5sCZdG8mW
jng2zX8zr8w2AKytxMDCAtLxZEq1UO3jMRao/BDuR68ei3glkP95Qb5Q8OsYsZxA5A5CDGPkQmLU
3lCwnzcCk42sbZDph2e57Wd91ltqJultY3/gJz7b6uBJOkEZBLQdkbhN2PdmGtgJid/swvg1uHiI
SuCG+XR9iV8mvzFbhwpAgnpOu6yOj2VeWICBDX333DLueGEi4NBhNTw95HHZ4X59ZA7MIeZq29Ic
2oC4qRlyn31wKZN3EhdroI6FZK57dsfVXCUU+kQRr+MTZJXuROo/wc3uBVYbYS+cZ9wRzSsHp4Vs
a2mbHvdHvOxZnhlJd0NMtiOlCMzG2BrNd4CxVhpZinQ9S9kp9A1tFR8xz3+6niuQ3uaHKq7+MGdt
HhcWso4jm+jEy7lR0G4oT2Ay7DuThKmsVnLV0tfPU/U1jXDbMPBoQI6Z8uSuMK360Zyb9DOea+/G
JrRMJQYIs9LJJUcHa7sT7hxSN9kLo2O3zYKOdLIAqk1mz4yPLa3FBlTWe1kh8U5FcZC4oltpZSHh
6i4gDNDKKW2q+BizD2/4a7YrFc7SDJzb+zIDpOKU+xYnx57eQaAhlONrihpqJQksrFBdf9+tHGKo
AfoSRgzQEJGWdQcgFQ0AFkqQblIqNpZZNH/yfnRhYDuxkKo8PxEhZvipjnBqT2w/qGN4tKk0YVsF
P4IVcvlSx81/dzyLCbcoRcdrEEflP0TSJ6e65WEZ5xvdQLoHHabOzl/v6oc8hXQgP5rG75VRPSeR
CxuADmISgLvG5jDgp4+8DLpsHkPPagKORF92zS6VcF3tfJxtp8oIpBLGFiCJGwBU6JgOa7LJ6DCv
o/HRbIbHOEmDyQGKMCt3iuNFYk0UeiF96i4gXZMbmS1EGpWtBQVwgz2ZqentEsd+nOOxCZgyVqCE
C8vgP5Yg0CblFauTCOVMdgAbRuw81fyPW2azvT5dC5GrQ4XcNHVaaHSlkc0+GslPhleslJFLv12L
3ZYmbAZoLj5atfnT7dtil6DCduNVzsNSA9qZAeY0IApNRgwCsK3CDNj3x4a2w0scF+mNo6OFoQfZ
vZnVyBBNexhoEhrVmsjs0rhrW/AgRT+xHqyqIsfVe8umbNOUclj53ZffR+Ei/e/0EVu0lYPE71aG
imErHX83LOfnINNfc20+JWDEAlHsBEz4++vLaCGV6rChabCrOiYE8lJ86iAERb+7vHjtGEC88KF+
ud7IwoTr0KG5cnon8az4mBZyY1cvud2HtVxj1S0UYDpgiGeZ41SNHR/7lj+kVvs7L/pHf+zeBqMO
aWa9F+6NtzM6fsglvMHtLjpiWu795MQbNy5XNo6FdaV7YSgICluN2WFPq4vnqkrf8qRYWVRLn9YC
GhahXVlngCNYKepzCxLv88D6lc14YcXqyCDCSFOntM0iM2flK+6PuRPiwhIeTnVjqxPDGQ6mBZNs
v0+zx44dq9SNNZgOecnkNJmkVWlkMiNw3OzBlhBMtN+uL9qlyNACvSiVJ0iPjvUzFOPynWMUoeeW
YeW3K8XXUlhowZ7F3agwN1lk51DWK6eDUFCamIANut6Dy9+3dKALb0QJocWMHNvMOeaQT50S9swy
tvJAeHmALB3pggxr1u05qhvPDBp447bGp188k/6mCbB03wsPxgU4aiKu8xzeCm1qxAFHOi/85i1L
fXpTcFg62KWtR1tJC/mcSnIwuLMbGvv9+vgvDdB5Xr4UwUnmCZZ0VRLRRmzm/uB37QMOhkFbG7vb
WtAi22WdL7IWZUZe/nXyR0KdJxI/DA5dOW5fLpgspu3UVk2JPVOUZU5RgU+c/C/OGKJZDAdaiY+6
t9ZEnS/ncCgC/nuoipqOjpXHSKxDCW6XEcBWnlktFG0Q2fKl4tlKulqKCS2qE2VT5U2+f7SnRxCC
wqrr4da+dmhb+roW0U4CBVJlO9hN6fjOPfh5ypy+Od3afJ/n9b8luvUfQUIPJPlYtfGxyq2Dn5uQ
Tu1ery+lhZ+uqw+K0RkBvkM0U26DdwQ9TqZgELp20Fz6vHZeTgvYpprCJ0fl2D+dAVcjoiySkJa3
aYoySyfvDbPlutCmxVG2PLVZHSTsfeqLcObeSjpdGvxz176EM24RbBNnsvjoN+Kt7HFJOa6xOhYy
hU6IyGmZYltERazGdmPxN5bb4ZTzwCpebptdLZBtIaFbjscYlADpuGuRlI62bL1tI0m8cmxY6oMW
wiPNJ8AdkIt8/5UO2PjdfeW+QuBje70LS8OvRW5OsznLbQ8eS2Z/x4wpNGK5cluxkOZ0YNrkNbWr
KqQ5t3Tt705KulCp9G+TDFZggPn0WooqXRmmhW7oCDXAAiFBq0a8IcpabktS5lt7ctYUSxcmQQen
TdytC7sfiqgykqoIrK40dkYDYZVmqvl90bNyZciWGtLiOcMh3gdiJ4mYf0/7Zz976uKfjvF9Za4v
V5WW7vcwc6iFOn6bRN+/Px7J9vE+e7H39v4kgziEdkJohPB+CE5x+McJ6gDE9rDb4/kphIhTMAVw
/9h0Gxo50fxeH6ELdwf0H/QKw1eyGYIh+HP9V/5z1v5vOma6EtvsKdn2VTedEtx3RXU1QU51HtUv
30zacEznPwbkXzZmwuTJsuH/F1cd3KLcGdp/Zj6ou2SI8Q7BRbp1k8a+aYExHbhTVq6wZsufTrEv
t5Y5R2W35kh8OYkzHbcTi3gyasP2I2f+cJMxkv13Wd1iPwosnS6/NrgePm82/KSqBmVAnO36tPkW
u6a1uz5dl5cs00XU4OoLeA4hcEJo3c00/c+du430fotb8a26uBhe9oY6tbh1Iqb7pNoC8vPgbZkk
X8mA/sXdn+k6Yh1IBK3fZuqUQjDzuTatZAbT2KwCap1F06yifC28JPuZFRJPI9cH7XJqZLrAmEq8
xKbdmJ2MpPkGkn++acsBz+39d69O4sC1mt+3NaRtHwV4ESyD8PuJsPtJ4n4Al4AEFkXD7AY91Eyu
t7I0hNomIlHQoORg/JQAr5sHsCCIP0DYBkoBmFt6NzaOvIsNy/oBioD9fL3NpajRisIENAfexrE6
lRaPinzapd1rMq3JYC58XYdt8bmwxpx1M8yq2WGc+qMVDxuTWje9ODIduEV43jhjB6YBEMibvNkz
3m/o2r3Q5b2Q6YitMS/YiC0LNAY2PFf59OCKNfTqZQFWEA3OWeBLtYaX3ZYDDFth1KfHJE8fAHN+
sDKyp8rZ+j177ev2gVCRBrEA/qId1hQrFtKMc56oLw1XWdKanZfPUKyorQfIz/fHefDsTZtZ5qHj
iq8d7xfAweAs/7sle/BmyhVQ4nAssfYxBMaO7Ugq3LKV73Gelw9djKtzqZR58ElZBbXlw1bVce1Q
5RJ41OvLe3GktdrS9Pu6qtuzAYyh7mqRAMHSIL7iXQ4z4e9AeNlhhR+He5Q828Umx0WdM3Xh9dYX
AlqXKQOAtKHWiKTejFbIp3fLYAF43tHY/Rr4Y5+tcWKWwkxLHAmp+3GoCiC9O1kFnEOnoZ1iGgCI
e1ua0CFHFhxh7bkDbdmePkfjD975A4+sXVwu/HwdnAhVDN50aeNH+fjNc1loUico47UXg4U41vGJ
EL/LuyIZ/GiM1ZPVs6MDfY2b5lcXF+tBtobPkidPc27C+bnvUxXlQ0NDloOU5Lex8WlWBKAFcxZq
ZUUv7Hk6aNEuGQTHE9OPZosHnfHJ1Tvr/pL2t5f973qvlqbj/P8vOcIbzco1ktGLhmTMHirShpx4
eQhvo7ViZ2lKtNzgO1mK0hAUVKO13l3LD3u1JpNxUa4BlZqtBbyBtGOWAivVIM20GYdpCmdLtKBi
j//LPS8JSAZqjw/jpo1tuMV+mFr6DMWUOXIEGe+nVnxMvTsdOzzR/xhYbEAMTUINz5iHbdlAQ7GV
Gdv2Q24c5IhbCAZR2Fto0uffrpUZJsWN6wzTi6h05leo0J5sDvkWmqwdwJZmVssTOMkkfSPBIW0H
yHhnabeFuyvsZvLVC6yF/cXWyomuGTzPy0sFu5mGfJZ9+kfBrOyFWNQLIKE4/K2VKvdu7t+btg+2
WCn43QTnYDh8GOxHhTsY+Od5RtiBYPkU+8z8jGHbF3RWPN5LN25/1q5vHyEqQSCeMKaAMVlWYFbF
bzuu+XYuqiLs8wE2zUrRd3MAeMrrlfoLycFhD3zN+Oy0aQPMTTYf3dHJdwIwkrBhfXuAEWh1Mqj7
KxE03ztVXB9ixv08mBTsDtVopm3QtPi0aVpQUoYS1hMo/hGQpM+OrI2nslUzXJcK/rMeG5XDbhd+
KxACAPDeHNi0Ev0LM6ij6Fhhytp3RX2Sxo/JoMFQdxsx/b0e+AthqaPoxlyJuCR1e7IaGN2gtwpX
MsPcvt32ee1ULlmF+9lEupHEZLowBmKE3PjLz8vxa8ry8zYf08Q8EV/0u3h2zY3bZmsycpdNlBj7
D3QunuEPb/j1aWTlxmNFkAq66ZvXXBqbzvMDLsURmn8Ro0gXeTEe+PDSKQW5yTmEZMZeKWOXNf4h
dcRWQUwrIfk+n+XjhI1OTNCQSVeQCkszqCXWzGmo7yrpRaSCP7Zy5yMRxW0lgA7BE5VKwIyx1ElW
XdDDtbgfvjliWtlKlxa2lvr62Oa8SVMvQqmU3Q92UgWxY+ZR3JbjmrHTUhta+kvjYXSrGA6seX6Q
83NBo9L6dX1tL+zKlpb3MjY4HNBHLxLgiMXylzFCWKroIMD/WbHbnuSYjkuDL3Y/mpPhggxRPXh9
8d6OdC8Lb3+9DwuLR5c380zPkcKucBSs61A1bRI4c/9x27e12B/byq5R56kThahOavxsipUVvzDw
OhKtgOhCS0F6hViGsSkyALvdOjDYi9HxDXS1V96/F1aOjkTzJmhYAOGmTtAzCnz6MfK/uJ++PjT0
HzPKCzd1/6SdL9kLSVc51G/HkwnNxbAx3PYgCZU0nAT9P86upDlOXov+IqpAQgi2ND3Rnh3HSTbU
l4lBCIlZ8OvfcVYJzzRVXsapgkbD1dW9Z3hT+S2GLohcPsNVEvpcJKKwdD+Vg9DfgLXLLjQ/z2Ym
xxoiZ+emK8hDwAikVXv6Vk6CnycAUYmVooqQFprBRgSukqFXtgKYosqF8SfMN4rjSGA7ltjNlzET
1W+0r6c9pAKag92IGbqP1njA8enfe17toLLiZh0qO02pvwQskTtwzco2mpKMmJtqKNoGTfVZ73uL
smeRul5EwKUOp94ub1pW5Be4rBcnyiq+r6Ga91ukvPhvALn+yFlT7AdvKnBuC3IUpjHP3LHYuKNJ
gtYDGJn54+SkUEXgSuZz2LNUXgZLeGdlZ+xI0yR9HtupPReQ2ItLb+AHK8lMlAhZncu+rA46Z/nJ
boiz64cOvcLChyNHLpq9UIVGf89t+2Mne/eoOotXIYwdPPS/EwJQwjgm7U2nZJDvRqbcSFFLXVJK
2k8T1Kd3fTf4Y2wnhXey2MRfLQgw7JOxm54E+NL7oBr8O1553bOqMnlwU+7vazq4dqhRfKnCwWj3
oegc75NoCrAUhhy+6vjdJ+EP9CUh86h3fGo9oMOc0nwvpZnbUMyqg3F1cQttLLFvxlbCJrSoDi1Q
pvdDw3gsh8QNNaKTD48oUl2SuTF7zLZ1Y1yf0H1a98UdT7i4RXNf/erLVuUn1cyiCx00fuo95546
lYYHMTEleaj9GnKnJURzh9DN2nTv8ImmeznJZgdTiXZn4Tr/Wo+Nhd/p2n0IMKqtboEIpt6+VKDX
hWBjDLsMLMtDNVnZoa7YnyuAjkw/mgv1p/GIrvSwdzymn8uKsB9MT5CNS5Ix3w0ebAV2EqnyS5NN
iQJly6ePOmhxH0WFwerDcp7H5zmY2v2optCDslHUY5VGmj9bLs5aGljuj6Hu66eyg06jXUJ4FBSX
TyJxpyOBWAk7e9lQxcrPzC6dgbBoU9meIFv0OhNvho4CPvs+sewR1t2zZ3e7ukkouwGcwdtB3nrM
I1fAY/hjR+MSVe6ihga7HqgfFLD92qnZP5aUvDCbbSEPV6LbElvZunOfpG3nXIgecR/C1SBtmn0C
5cqNrHXlVrAEUE51SXo3t1is01aFEKIHo7oqWVhwPp78JEs2QB8rJ9gSQinN5NXpDLyhKfv0uyAE
tlZ1xsnGRKw9fpFl5rbj1yZ31KV2BdmboKjOou9IdP0cWBukt9n56xSwmD9N88BZLJ0j3C13KVIg
4oCzb2/8/LVpfvusv16QTRRuo4K5sageCAp9dXBbbF27155N/332rOtyJL5IYmrz/mESOvllrMSO
hiBjv6+Pz0oxbYmrhn2IKXTRQMl3cpyoMP6XVqeIadDQA7HlvhnTY+m1H0wrFuloAKVgt3MHP87Z
Fy+FjjiocC50nSEWGvKq3V//pJUFtURMS8hiZvNUo25XBXOs+kTsO2W6/64/fWXA/lRm/5pvClod
HBtx2ydsHi+9kwVhkcEIqnKCce9ic4R67gCjCGSz4Ta7toQXCTblinMGafK4A9MEDAQTBk77Y/Tb
M6TeN8Zs7R2LTLuHpnpitagwAK6pPzMyTpCoVaA6ANu3B4DA2kj5VhjbwRJ8inMWpWq4CV8Y95Mj
haPGvuGc7mA7kWMkyzF/CUA6uyiQbOAAl6T7oWnGp+tzt7IylqDUyhlNMvp9EhOFiziwhGESoN90
/eHv96+DJSaVpKUrGwN1XjBeFXgJM4QW7eanHSS7wccrkW0WI7kt8uTX9ReuRIclMlVlVZ8YSv2Y
woT25HjjyQqQj8ICsv7QqvCXKbRhKqcum0xsqumRBjbsTgYcL/AZmL5/5BuQGP0b4QhajGM1uGOc
wH84Lua5Pfqz5exrJdgGbOH9DeuTRdCZYJUE++x0vKAW9dtRTERjVpvY7jomQzWwMTKkbLrQaudp
Y9zenxl/GYG6NB0dTVR7cRNu7YEK+JoD5L0T3ZZSx/vb1V8mL7WYhJ95+AoP6loPM5P8Hgx+HkFk
YdhrCDtthJ73N4y/zGGSHJefMqUmTqA4ODJrbwf2x6Zlmb1AxaSHV6lGl5k8+uzZ0nXYTE8U2DzH
f0i7YWMq1r5geUV2KK+hRZRfQMm7tJp9ci3ndH3trj36bXL+OglmrxiBQycmnsbuxlN2nOVqoyr0
fizxl5yAritrAZdmGrfMkHmX5HrYW5AEgxAyzY6Bbune6pC7Qn6o+u0Mljpc/6SV9y6js5C5A2Sk
JnEK+52xA7O7AnslgJJHWMrxYpnuq10E0Fqu7S3xvPdLDf4yJgOihjmfWvsCf9Q5AkWgCucEWicF
GfFSiIweYKjab8TolSlbxmhqMsAcMbJxV2b3Yyr38DrfOtnWPmSxHHpTuWVG8CFoQPJsX/b7/iXd
Z5EbQTgi/ennob5TD+au3Kf388P1+VqJA0sGwWwSOduJaS72RN+Yj84thKjMPshGHaWksY7XX7M2
bG9//2ulE7jktY1m6lK4zD6bTFUv1pub6fWnr33E4gyAapc9WpCxjSEl8RXN8v6Up/Z50MV0GIDc
3Zj6lZi8ZA7UxprLXmJ6HH5U6X2dPdTWp+sf8P7w8CXonqL43MJACrqsgXgtaf7sZVsafe//ar4E
3HPwqP0APMd48lJc0ufg5JKuDFlfboA93l+1fIm4H6ROOjahaWixIoTpwZDr0E++2TwL6aZdyNoA
LbaGsHmSWA58itJZPBYtpMzycSvtWnv228j9tTbpOHO4dsOKhDRT2MhfNir/16d1bezf3vjXkwUx
WVoPkNvtcmluBtLCf692IJaUEmfjfH0/3vIl2B4C60ELUEoQN11JIz30INLPcMaMRFWXe0BKimpX
F/+lTXGYa1q+Xv+wtTlfZERwrG2gUIZC/UA8tiOT+FQENgk7DYbpID+pirL9x960uLpkXtAXgwNn
ksZ/Md5vOFpENdYZq//L2y2Rt7VpWlxdZuYn+cxzH+GjHw6zYXmYp7k6NGD8bq2EPzn1/xeT+RKF
jzq74FAAsi/cSsUhqDov7kDS/sUDQABvZpXndxDOg766zOCIdfRyW5xaCHjlkLbzDCyeJYSqQgoT
EJwNbR2jaWJ2vsNcPIs3e4Xy0Fe7JGWYo88UoaI6uzuKmuAESzUGfHuN/gTc+cROBXYXDXNCf7nS
Ds4Q52ZTaDu5f0cZqnaOL9PI7vr0QDqP3OQZ/I2m0s8O3dT3oZKGvwZt4X9ynAlqwd6Ys+ea18XB
BIH2dq6op1trlOkN4R3NQt+r+khD5ODoceB+0y5T3xt4tB7KEkEI0Eq5y9DzP/i5Xx4ISqDPZTdI
WKr3M7rRVr1PfTw8JNnET9px+Evg8/S24739CLOS8RZkkj6GVMME1+9S7lC6LEO7Q2enrLvkZKW8
AuPBGXGl8a0waNj8G7mJd2Q9sI5NkMJqxOrYp+GtM27Znn1EIjFERUGGyExvhGXJ8eHuWN1YnUr3
BsWO5x6a7yGc6/wnYqUFQl47c5g1MHIwtS3PHsBFexigs73y6jFSjiugkxlUB8Hgn23KunmtZ5ce
Ye5dvDQeBY6tblB1FkHX7+YOV1hP+fQ7EFdjRMdGP9cMcsZTptBK6dilZQPZD8EgzgYawXs1zN4R
EsFNpOsp3ZfwzL3D7dd5hFcF/07TLr/vu5rjlqLGs1fJMkrstL/wYjK3gXHSwwTdQTwKZCzuuz8a
u+0iyOR76EaAQwOABe4Cgu/c3IFJcZA9WNIiZ5NaUPYL5M+0a9iZNZX97LjtJ1GK7uTZBfmRJEFb
7QJVD18JmYbdCChbGYoaazgUKaO7BOXz382k9K6azHQWNezzfDjGRuPU84eC9cOz7Hxz13Qy2Ptw
rP5aMUe91LVq79CpTm+GfPo9uaYJExAI7nnLEwyAyW5b3r54tc7jfiYDJkTJi4G/213mePXBGgId
UqM+o5uR3QU1RtgRWp4TPBHW8W5/VKVkcqeHVkTa98xrAt0PCOPk9tGhDo3InAJFrrz84E0BMOS6
neFXp5qjJjP9TlBqvwGJBOKu3SR/WC0tz8FkBqSIWXOkyPb3uWMnRzRS5X2N/ePtlDXrmwY8qZ1P
KT5S1skOK1pH4Opy9FgJiUbZZoeiR/UuEA4oTm4K02PtjNBYltkJTpPQ5EJICYNcXYwP00YTGL0T
o6ki2niZhGhq4H/xtFc+lnVtHtGszCIt+jRixqtP8MGye1gWBuNO6Q5mWSUuBAe8jl9aC57RjbFB
L0z9cn5sfGo/oAUCML2vdGyabjpKwKMvdV78SmjlQqGoSKKUNjJKqJefPCcgPnTOWpjHNaBLnBmA
7ndBVRVylxgn+CLtnIUg07tQ2pMJlCLVEPhQJBXVN8fmTg5jMKEfzCxpFbU9gUp9lQrn3jfKvyvd
IP3mOdZnI2XDETsa3DUyhJB9ZURwkPXU3sw1gERopbHQklN9q3XSH7xcTjuvQgmiqgHXDVui5oc5
wyrMSm+G4XnqX0YgYvZBkEFXS7M5pF3F75xu6O4MGnEHgdvSbeaU9NI5vP6MVV18TqhNX7B2xiev
T0bEU5j9gXE9Tk0Q2uUMDUn0PY6iIdaTSdCd8wjKx1aJdgvUi/QNGjjUilBZSna6oyOHmPUEqzLt
Ux6iOeghkE5ZeQLbMAiN6bE3JUQIPjVlPu+sNzEKq5zNt3ZsgK/IcBpYeZBAjF7kQbbPWYdTDdbZ
wa6TOTmVGqIvHqp0UN1pxlNAKb2fm7qLTMnlXe7p8jQNbIYwbeBMIUo68mSm3g1tWtj3YwXlEplZ
KmrmuT9gB2OZKuwFjerrobDH7jgiF8/DMmkhLTrAa+ZMbUDySy9tI2qL+bbUOdDAeeEciqDy74g9
Bk9GmuE+m+v+EADAFWYw/L2HVEUaeg1Jf7QT7Q6qr7O7FBFnp92ZRoUHF2OhOLy0AjuJR2rPRZjb
yXTIU7hsiSBADoT0C3KKCSDwD4HpuqdKNOWz3QkWKfTi9nWhxG2dE/kJMOIklHOqP4lCoK04YvWc
4QdsH8RI7IOmzYPfBnmUu/Z8ppNrf6Pc8U5JwZsIiKoA7cOsCiHQ1YfQtp9u/WwKZOjlo9jncAk/
oqpSP1ZOmsamnNUrCwa5L6ngx9ka/OMASQb8M2vDzJncs5ry9pOiAkeXVsnTUE7T9wx28kcIkvJH
2jXTsTR1gX1iwy/YZu6pt2rvnPkkv08APLrpSy0vLoL3V+pY46ey0z/RIHTOBfXan+0w1uXOuK1/
27fG3LmB1f43uDqHa13aw1guHQ5oX083wzSLDENsKCBp0EbNQgFEGgI4VtFeyLohYT+4QOvBwPpL
I8biGU5Y2X+gMIhoRli4J2lXfO1arwsTAkNcYs8EI2m3L1DV7ZKd5QVJxB2NgyUpmpuOjPS/fp6T
LgRGLNi5KoNcwvSWjHVwB3vubDbsoAFewP5Zk6NJaRDqlMx3iVb6l90XQSiYz1/9YS4iYSBCWtlZ
/iVti/wmYwD+IG7PNwi9NLKTmT3JcqpuaoS4U2nBEJlONqkjVXck5gOSrqqAR5wDkeGoqOzyVAyi
+DJUFjvYlSrPSjrDCSrD5OI4OosMnV3nJEGhiXIrg9BW1lZBCCoNfJ3SJpUI58o/s6lMQos1/Y8c
TBV8ZVE9TMH4McYAX1IZW/RFpjZogaLJSRaPBVURqdGYpPCs26hXvX/P5ksPwmbua481aDhjH8as
zAGpwbnUKLX3LWZtXObfr7Yi6/j30oR2m+fWQ2vHdt/AzK4jN1paN2nRH5jMzpbbMRQm6EZevvZF
i8oB0BE+guibU2RHbzpRnXkqYPIl6nNiyW/XrzAr98ulE0naqIDnvbbjzpp0mHbslOktCNzasxfX
IzhEVDyfCjuuVf0KTzOEEA385sd++OJe5CubSL+vIcLuZVU0aTbFve7lh0pCfMkddh0J+k5R9he3
sb6JifwYyMcU7/gfQM9f925vdMSoS8+JgT3IwsaVZ63FnV20H5vRJR0TFr+Ke2OFUWew3JqMGUP0
Wb9eH/WV2+iSjVkPkxKlRPqHVLg6uIVTnSYysdeh4cOHuqhA/v67xWTjeRTVGmwxC6gVBqf7eXTh
uzV/VX71NOv51/VPWdldS0Imlw7AuwSIdVymgMUAaIOBaNF3YTVukdvXXvE2in9NNdU2d71ycGI+
Qp7Z+dFKA2LQHoor++vfsLLDlor2XmrjR7d0jm2NFKntb1rBNypnazO9CD4S0sCzkrUD3surhdOo
bR7beavBs1KiWfoS1Tn6hxLuPjFnebFPoGQXFVYjokSLI4BgLXSCULG5PkZr71pEoUmWImMdilDp
mFSXmvnH3pVA+lZV2Ls2DfvCbz52OizZs4HdoloTTE4Msd0g8mTOdiXxdIibMwsh3F7tyTgqpLvc
3oiCKytsSY1F9lS5AUzJcdRb4OEaCgFwU79OSZeEnIiNOvxKHW/JkhWJnQ8g2MPdMH3qYUo+tnYk
5y8ylaGBDVDTf3WGjZLhymwtObO0RzannVJfav2bms9d98DkfsRc5daX6+thZWEvSbMMGhl8bC15
me36XLn19wD0QtV7W7yqlT255MxOPEkLG9jMeGaAL9o1ee1HcKuu//i14Xl76V8RhVUKrjYEhboC
OWZIuDpy2p8LJ993rnlBg3wjCK8N0mL3Q0IdoLpyduK6n38pYj3nnXnz4Nv6jrVBWtRoiTG19Ebi
xF5D1VmiZnvXDShEXB+ltV2x2PKNqBzPRYYQTxBQ1aOE9OsXAOz2yvqI/TjM75buBboKLBZUth9P
gX8MpP8zKWQGHrz3eP0LVsZnyYENaF0w5o/qgmtnPA71Mev1+fqjV5bQkv/aOoI4/ewgP0iBuK1/
5+nv0k6jOUNfZyNLWMmSlyxYXKZQRiCzjwtl1+/zwOkefJqISzVM9yA+HSh43nsrSbdks1bme8mM
bU3t0x4X1bhi8Ksef/esjuz8v+6DKDhY0v677bRXWSOw6JjuHnUDlCi0/sXUf9cnZO3XL/Y0JZZL
cgJynt3XJybkC8ot5c4a6ntUVNz99ZesLajFhoZqg/bHwYWmA2nvLDO/lGAQb5ywK8FiyVhFFarz
WygFxTAb/Jxa9tNoWbuebyAp1tbrYjODwN1qfyjtS1+4u7JqYEJGOh93VfusGrcOnQLyp9cHaW0m
lncKmAFOfZvMl6A+Bdrau/J7DsNjlP+i6y9YGaklaTUVqV3ntVtcajQuAv6NmLuCq40pXvn1S85q
JdwcpSkgWMos+awquMRAwPdGDijdBJneitxrn/A2TX+dQJZdG9iCmOlS6L7ZE5I/qokRlBDNxmes
rNQlV1XaKm1loB0wvtQZZq8/rcLfADGsjdDbN/3121Ga6yvdo5dmmHvjUv1lytWNtJ1ntNV+X5/h
ldW6NCZQOTxtlCHNxQWNq/XQ2dSaPUvBn9sU5m2mgvj09TetjdNiR6POXDgQY+8u/aTROWjYF0Kq
jTvkH1XXdxqCS1JpU5BS0VLh4QUETUszgx+j3A7iwsGJq+HcjPaRw7UASNRvxKnueUa/joF46Gb3
0curx65wngPHfr7+qX9ys/d+ziIG2I0tkFjnDGRvvz95PIF5hSnGI/Os8c6v6vR+KnV6TFylL5br
ViEUssnZTmn/H/zugyc6mH4HPS357AKfH1ZW2b6MkJCCGEcFdmY1KffZhZoUqnmT2Ql71PcugbcV
dfRP6tpjLDxF+jBggbznqCnejNWEHp2GXogFVaLH2ZlMqHpwBdpmJscSxIkDRnAMrb5PbhPcZi6o
gzi3JWXjucAtJyRSOwdn7mm+swNT7yyKhg9srGWMsl/5tdS8jSoyO6fMOCC3uM4MWR2cBrp0/Eth
yQSMIqDI5gT/IXzX3wUtIuMc6PROmCB7TUaHnwbPqMMIhkFUuQjLxdgNdz2ymY1otrYCF+FSaxNo
GqCg7RF5T6k+u5A2vD7jK1FmSVlNyyBxoM5sX4L2aLk3BX90zcZl5g+K8J3FtGSsjjWQ36XL6ksf
u0d9Ax4z8Nnshp/kLt1XJ3Ivzsm9m4eQNjyYW3nfb0SftW9aRE7QpgIgHUCm0TCd1ns5ykGGfQPP
RSL8cYvvtzIpS0uITGpEoCQDLXmevrtq+lLqbItqvpLX/R+ltYLQgoDJdNxAmeMmK1wrTCB4DPw5
wOEoXts7CmZrlJbTlmLm2pi9feVfEZt2bh9kPqA1jhHzt7FuMlBBYCEZBmbYuhCuhGy6CKSTXXuV
71MChAXhL1PD53uRcxk7JM12iWq8I+S7PyZbx5feChlcnrOaQ5zd0F9C97uMoYzstxs7cuWAW7op
NDDQbSHTTWMocskw81r3WOY+6vz29GXssw9WHZbE1Zbm6C0OPW5vIz0Hb1VSZivIqos9CKAfAzPy
JXEV11wIOVewuM06A4uW/CGQw0ZKuTJM/0daVQXEuCYLrJC8ek6t6RQ4IxTA9Kcs8+XG8byycsli
tzOoH3Nsd33pbCea2hm4Amhek4R+/lCEXHJYM7ds4CrvBXHVq+4kczPdcO1XkVX140akXAklSwLr
RD0r8xLcFIuUid1UjT9q1/9YgWGJvR8SnjgMUg2xFwD323l5+aJqtI5H0Ec3fv7aDCz2dZ2WUHCp
0avpjMrioa8pSrzikHSTszHHK5Fjib0HQdaCRLRtxwFNvyYDMAJZ0v0ET3Nfqfk1N+7uY3O9SH9a
bLO2ok17qQP3oTGNG5ZUxwAjbSHAVhSP+BJxbwuhCE8nL/YEIEYG8CaD8GHt/CnYVx4gRXO5a5Ih
nsfyFu71G8W+FboMXwLwZ0/kbKoFiTEp9zUdnRdjcisGzEC+pJTxsLPs4BcXZnxt0TGpocuzMaQr
a3uJz0ef0MkFoTWAJH2U8a/GbG38tScvNj4BcCKx0Hu+9ChzhHlefPLNlhbLygG8NGGwGUzc/Lxr
Ls3c3Jip2I8CZjN93Nrl3p6eqXq5vuBWFvbSimFiwkprlgMo38ocAJ/hU/bGm05581sX8l66W7fJ
lUjsvA3iX+f7rJLZtF6exEOV7oR87csu1EGxq/utnGUlCjiLKOD6ftBPvdNBbgmYREAWy3M/JqgP
gYzzsVbJkjOHB1sNnRMvLqyiu3MkDLqFmdyo0vmP6/Ox9hGLAJDBZRJQkB4gJjiM5m29R99n51Rb
HNW1xy8SeRDgkk4Htb7oQu88UUBPgwOBaJ8+9OuXtAvuAY5nSubFtg/nQR+FCeBBP9MCfNXrL1jZ
FkuSRT2MszvmoFSVuChoeEk73DK7sSL7MhtVCJDVjSH2xmyvLNklyQISCH7FK4Mb3QhTMZskGW6b
9byrhhaA0I+pXfEl+222GJHS96AUEIiXQSc3Ikg3fNFWZnvJqtCW8hMfZfeLlzX5TrnmQuwK2aJg
WwXBlRBoL3a1TFFo16M3XyarPzMKw8/EOVyf6rUfv9jOyZzVrTshbjdvEDboXIBQ484/rz98Jewt
SRQDxG2Vre36kgxOH1Vl8iWj4okKqgD+A3Zd+HLjfrs2QosNbZdG5TjIQRko5dlNhoPg3fP1j1gb
ocVmBlwYiFWBq7M9kB0QvF3uQTzleP3h748Q5Mb+jdeqVSkgt7jyjyoPnfSb/9aa8J99Lw27xtlI
z9de8rbN/zoUONeEjB2jsZ+5Dz0UmcZWwFiZe0Br46BLS0BNr3/O+3sZjZx/39SAfuLMZZ3EBR8g
bwEJG8l8ezdrD8ztwmxU09be8vb3v76nn2u7cWZsOHgLomYXjlCugARJKIti/7HveFsLf73BxS2y
YqSnscUGDqUo0kSsBQE5K4r2GExZ8aFIDkXsf9/TB1Xf+gy99C7wvzFZvyjLuuW5sxFa398V3pIv
wu2m0RrNm0umoG+iIRfJNq4ba08m//7wqoGMne4sqJQZWl1Sd3CiGnbtG0//k678f0nJCxbb2Rra
ZjDcqIvS+kEznh9cv/ShViLNuawBkg5xhNcPggLtAD2bZOezNDjknUQBEXLbRVjQdjoWequGvrbi
FjEA4CXYCbitukgxoUnf9H5zO/qyi528pxcJxdKPbaAlcUQ4GQGbDYgHQFHQZp3Y8ENx2Dzj8p7d
eoVbbcSd9094b4nHcpScIW9Y4YMooAdOFxYGoM1eQFD0ElTlncId5fpWWlkpS3gWzEGCAG5xaDeN
3yxBTvAQ/dgmXWIgg64E3a3GkyfbjkaAXAIQP4fkOc+3MHHvh35vCYFEClSiWp3VWOWigCuLnSqA
jRwYa6BjsxECVmZi2dv1qyod3AH6SZr9bCHIj0t2WANK2lHI49o3jc+i6xPxJ0N/Z1Mtu7puQWsU
8KfuAq3d/GileXlMRzP9Ah1nn+aaXqB95IWVp/UjpW72kHj+cJTEN6eksouTmEm/8VPW1sTb3/8K
r3Pv5GNWJs1F8+ICaM0Fr99YFCvD6S/yGQcCTVZv3lIOm31JDfna29yEsDX/gj5VRHtZhnKyP5T5
eUuwJ7oPHsQpSxoLd4ohQ6t2VpfcppZ+vD5lax+zCIMmg+QmKAxO3KHpELZFDe0p3f1oWdYdy8F/
qMAyyD9df9dKiFs6XLhEGaDFSxK3+dlz5T5PfsLwLawbb+NSsbKZljjKvM+F3b0VdzSA7fCg/pwN
48VR/Zbn59rz3wbxr0Xlo4zN/V5NMVfVsanANRs+W+OW+fHa0xeZjWNY24wiyS+glJ0t540uNigZ
Qhh+OFyfgJVNscRP5mlSFE3ezLHnz3duIU6VUBtDvzK3/O2j/hqaunP6ngkfUouCXcQoQviMn3X2
JaEbG2HtBYsNnfkdyoysay/GbU4qEV4If4sz/LO/9rLZch1eSWP5YmtnAYEWXjq3l4QDB+i8OtYQ
EguEA1gf+tXGUK3NwiKxYQI4yrLGKi0K+/NE+mdc3Teymrec/p34yxe7mdNOwsCY2LGv9WuurCfI
JrIdzpQ77IJdpp1L04E5Z8/lVu9qRf/dWwIok3LqA5umJLam+gxJ9xgSHeih1pHnPucAxShho9NL
DnY9oIaQR3P680OLeYmjHKVVIy+jGMaOPEDg6IkmNLr+6BVxaW+JnoRKmtA+qLGQS9H50SdDF6u2
NMW+q428KesR3rSzDAodgvcCA6+SFs2zY+bp7BjAqkM+qwAXE9dxDpS5c7qbfIUWd23qH2M9dBLX
0gws2YI5zYOsdVfDomtIi6PuZ7GrunL6UP8Sfof/7sq8G5kDspkdO6oCUayDIXkJ75my2EJOrsSs
JTKzsgGpMyOODxvGM5duls0rCBfqJrOsbKMnsLLxl+BMAukC2XLMc4ax8Zs78gbMdh/nYmPP/Klc
v7Nplo4mg0E0gTy0iUelE3Ahc3rIIRb5gOp9fmoqR0V2lfSfQevhRTgLXUC6M2gODCykkylYEPV8
kk9O4zqRbXfo/NNyxoURfjuZKqqTp5nz5fq6XBuKRXgiAYNaojDtZciDOyypJ4jfXNIpiGGCeLj+
ipXg5C2Ckw1kg/Q8GAnNaXuqGM92sFXYOj/XHr4IT76FGpwP9cu45uQWNa07i+anj/3uxfUpCEwl
SYv+oMxM/Y0Mnr7jvPa2kDsrI78EdxY5uhpiMvJSAlItSnWEv/bFG81pDoaNTGzl7FmCPAnM6H2H
tCMkKW4lP1Aij1X3RGAL6GYfU4D0lqDIdnZmgRZndzGpC+XHxG0fCAjWewnjvY9dxpZ+IC2srX09
ZN2FkKQ/gT5BwqGtt+w+V+INW+wAmtmezy1vuATdUfF0R/t0T8Ebu76I1p6+WPwmK7OZEiYugz+l
IJhPSRvlvSB3OVRJNipLa9O82AONoG4JInyHvJSLgzWp6TMDZqkPaz8ArwKk9yyseT/ojW9aed8S
X6B0WipbAHOmuv5Tyck3VQT1TszBt8RpH2Cg9eP62P1BErwTRpcIg7kjNJs8i8TV6D+BLVXDoESX
O0aTMfRYYv7H2Zksx40zW/iJEAEQBEBuSdas2bYke8OwbDUHcAbB6envqb4b/2yXKkK7DnU3i8SY
SJw8XwSZZgKuYHuXIPMVSCV2ms07bFBtUFgROWSiuzlLly12UBNmKMJuUFFiO8MD8BhQ2exUdlt0
mux9XA/DeiaxEVQM7Sa1DrLKZ49yo3P+QlBouxHWv3Zl/PdRwdcfNtMFJb2jWxy5AA6qNPm3eBp/
zUXx/nHL/X1V5P9RTcxnD8q0LiBncHaOp8AbiD+VneNr1QTzkoLYdEqO5eTp26Qny86Pu2sC5QsN
s9ZLdB5cTVwB2CJNk627fE0F355v0j7XLOel+I8TRdcrDYYOwLWT/kFRLx5T88knn7/njye7BOYd
csKTARMIygzuLygh+/il/75P8LVGosllUhm4Vx+VwyJfgdkcJ1s1Nw/VtcKeS42+WgGToc6WfCpB
uITsUTjfBrsERF+zzv/7asHX8giHKZit2iFHYSYEmGE7Uj0GicidmzHr9VM/L2guL6XDlQD10thf
rYZw6a8pi4f0OKtpuF2SAekAzZorwcyltloFBQ0MQ2WfewkEmqwJlMweOk7gYl77n4o6+FoM4ejK
K7KWZwCTZTduW+2kIVfOuxd6Yq12mFiGtbAHL33E1iwqdysA8nUXARAF2zj2SvB7of3XTsoKMIBs
xjdAHrg4X9q5ED38bxd65c7swnRYix+8TJJCOEsG9z72j1zYroh1F2TAUGJQdZ8LOfha+rBoMzmp
mgFJlyju71489c/Hs/nvx2m+ljokLK9L1Ohnx3LEvZym3z1TBTSvT6ID07df3stFHTL9qQAQ/i//
uyx1TNEWDhpYrHP+DLGVgWdQgpPUeNt52osWf7lWX3mpW1ZxDuG4GR1gNn5U00tq9FHxr84Yozbe
u7IMnhNi/40FEAv/76ck1Bksz50MRa72t2rsDeL+QAxCBDytnKCYejjDquJKiHNhmq+9KXMFnG0u
YdJT5fZW9NWIqwZ5O7bILX48Di78wFoNkQJt2bKRpkc/3mbzjKjjCbCgz739WglhFz9dsqwjh6n6
PncWIo4HP7vWNBfm91r5wHvdaMfizXVG76y2h8KaK1e+F/p4LXdoZhgvjWMLZn3uw0TD5+nR1VMa
uipttnPai1uV1tkjFGrXRCkXhu1aBVEJLYfay8gBGfgsantUCXpqngMnn6aoM0N+ZVO61N3nxvwj
PoDSZe5l7ifw3UjngE0O6GiTXLZ1qasrP3GpX1ZzHXEyqhikn8KTaYTlTNEnoS+dz626/9FEuFor
ours6Obt17mohigx3r4/a797Xl1ZrS59wWqKQ9Oh+jyfU1SnVYEZRCiqa0UKl0bWatteKj+eUldm
R1jwRkuF5bccQxhmbb1mvtUe/QbTsCuT7+9f4azFEZ3vx27MsYHzVADpUP2W6Xxl87j06PPX/TGK
8m5kdQwcwjHV5KHzm0g63ZWp9/eJ4Kw1EEiH2cGZp+yIaiUgLN6nSm4TDwiM+Zp89e/Rh+Off/mP
l7fccLdxEH1wDl8nfc+YAwHBl8x5g8Ip+nhVvdRA5+n3x28MALtUDUXbtwJ1/c3P/JMDyFlrHrwp
Nlkex1iQHHlTdAsAC3b6To366YIRvkhy0qJ8+vgr/r5YAG7yv18BHxJS+RorrBtv5kXAf+s+76/R
sv6Nu/+7kTr+aqeuPVD1lmXix7GYaQFMjOsFtaDmVKWM/M5raeHXlU038QwJXU9LcdNSPp5PxPMP
4zUjxDFMnwoPPo6j8ehdXy4sshl7cRJ4l6U1dNW6M/XWoS25g2v0NUr0pRG6Wh0yb0mEUDI+oJfp
CYyg6tGXafI+WngrFO3Aryx1f4/QHH+1VMw+sn3WLXCUY8X3rPSKcHD4I527B+rkP3W5PNS5YecF
9or++cKHrdUTY4GItj4bYAq5X2KFcfsjJ3dZcY0NfWE4rVUTbqZTjwoVHxTPf5QF/23a6TQO5sun
RutaKlGYYZ5dF6/vQ10gMzuGS1odlVc9f/z8vy/dzlowoUeWSbYk5KDyaidmmB+mtH9TzD1mdQPX
umbYLVc52hcWkLV2omwA/x7hYXfICE0D65MvcBe8ln641BHnH/1jdXJBl6Q9m+PD4jxPUxIUDPc3
9MqicenNV4uGny/aBwScHJaqo1ng9UN+D4Rktv24Fy69+2rV6Bxwo6ZySY+OjHg5bRlQtbmUV86M
l6bAam73bmKIotj5m/YwIC9nyhp2HzikYhp+/P4XahuctVKAWbeTCcMHFDqvt+7UOk9JnrZ37YyU
CtcJ6jBLW0QFVdme4YruC5SrM+hkzTUfrwstuFYSyKVJwJUCbsRUDkpciFDwq8v9QkWsZfP+48+8
9COrCKEG1M4MDgowfYH+0cWmLPKwMvOVVrwwyNauTMrqom9rJz40cFWVBcq9HPLJM7fzHykBqOZ+
akl8mOcD/HPgCnetov/Sa59b64+Jt/S8adh56+glfNSAQ0HCqZbXjOP/zWz8ZUf9j/8SUTjONZof
W9eah7jSfF+Zjm67gZN7OLbld/XkkrCHdR9weMjztql8F+A+phFWGy+cHMibaFk7B0/l6qThLlpg
ZKTyygZzYVCsL+CIV43l4lTxoUqeRPHVYTfs2sS99OjVxC3cYSld2sQHBx6MeSgJ7pYSUUDfkKvM
//nxoL7QfWubldYfK5CSkRQe3REX4/6S/vKWlH37+OkX1p71PVxvYNBcwXjjMJfw1G1Jed8UgwhE
bN99+GJ+/CMXPmGtAsEVVlokDkagdLIbnYybJmuuzMkLXbB20eobt2+xtsXQCdxVotnQdsZQu3Z/
daF11vIPjzQkViN232nyQlUskTv5KDpfNqV9/rhpLr3/Kt7qKUXwY87vX9fbuM7yyNT+V6IBEf34
By4EEGtVRw6aSAXFenYsVKNNRCXLH4nX5SgGJO1rMtsSPEcX37MABLT5+DcvNNv65rX3PFg+SZeg
GJ6cmi57rMZuh6rYN4ey949/4kK7rSWYTu44kmojD2VL4OJDfxOHPs49hL4fP//CkF0LL72mTCaV
quZITOdFTcUONK2uFd5dCLLXt8a+LS3QTqI6lrHCxTQSSj9kaf2NgSNrlDnuspEtTHaKikI9mObV
teF8aSys9scyi6dCuzhBl/ZmKLfSeW2YRv77F9weQlNc23Au9M1aJFO3SIxMCZLUqh2DJeWRaGH2
wK6l4C4ozZ21RmaCK0djJ34+owAtPk724EGlVeNQogpAX2HkNDuoAo5hQ/bEu4QhahM28lkHGOyo
25u6lN69BzbUlZzHheG+FtRowFY56I/ZUdrB7Fzue996d8lVUIkZtyOThj3Zx6PyQhZhraxJ4Wlp
S4rUpoKXttbvGZQkkmfIBN/kXht9/COXum8VSw9WEE/bGmFOnUedB1iP1wR19frx0y9NrPPf/4hG
Wjg1On0al0c+SXXbx6mIOmGK7cdPvzSzVu+e1SI3GXGqo5s2VR0ozeonIiU0DQs5e4t0v8alaiMn
dpoXx8zJlWvhC/2ydn/qO0vdvDDyqFzUM8EYvd/xduie4I4vd7IZkVjinf+54SZWUQcb4J/YSiaP
iJmOLTRTGmho2uqbVO4/bsVLfbTalPImJvDgzudTR5bq1o7ZGGT9kl65iLswXdYGUCgUdLQC7uKk
yx1V826M302XhCK+pi+48PprEyiIC3Ut4ZB+Krtma2O1HWP55VMt454HwB+j1yD33lUF6hfMSB8h
yHnI86vOIpfa5fz3P56N5PXkuT7Da4/fMqz5VO1GizT2NX3nhXntnv/+x/MZfNenulDVaRJ9KIpX
gOvCgfz+XMOsprXHNcygOwJYRsYfYax9Lz17ZU5f6s7VnEYDj9opHec4kTIP/BaAlSFVVybThfJ7
Z+3y1DTahwAQKpupsOOtLrImTFLnR9IgXgpgSmNOSevYG5sSHRQweN+hrvCamvRSj69msq5nCoN0
FPWDvzsFgvvf/TzdyGXaerS/Vhh86UdWkxkkjbi3PYwguSjf4PP+YuCj7kPzzfv+5VOdv3Yqkszp
suVsZQs1nA0SpnciHz8349ZORb7uxmGUTXvC8trtpiUdI68ATeTjN78wJ/hqPkuvB/InhxbWanUH
Bs2JIZykg9p97vGrKT1x24nS77NTmbggiECOxfVNng+fW6fXXkSjgD0ZIE/T0a/J97rFvtak/3z8
5hc2Ur6az2DhwK8tFSPuzlMZKpn8swBJHBRz++QlYgqtj4LgciQRuQqOPUehf0kkrD2IQIOdPKza
MLphMpSuCHrzkBwWq8Jl2XlFv/n4y+R53fjb76ySefPZkXo289n8U3VyE9cgHAyxr8MmXsZ7ZNVV
5NW4VDcD71H04rc4uuD8kkxNuV/Y5N0Uo52+LkVlAzXw8jTIRaFjvWI/xNX0s1noslkqwg7GDhJV
03TSGwanz6Of6QyEqLJLnhMl0hCAdbqfzpavGHXwSnYl2fScyQjcAnVwq7TfZ3Emdo2Cta2ofsF4
btqKwkseeF/QX2wonlqgnUnI3MXfcjI2rza12T43fRPS1p/rYOmImCPW5V6UscrspevybT0Wy67x
KKrHLJtvONz8o6RxTJSXpNs2aWkfk6lfHirbuRLWbIxseD/2t4Q2/DbGlcmVnrgw+dYqACftvEap
bDy25r0rXhW99/Nrq96lZ58H2R+bXRxbL5HgQp3goAQxl8kyBHyoM4Db/NBmVy6dL2wefF2k03iE
UxgTZMcm1f4xM9oBWGVK1CZtMnMkGf7JyUuZgVgVm98SRbHghC25vHIc+PvSztepN/SUaICzgBxL
nHyUobjNYdIssOLaUevvrcjXiRtvNO1ofZkcYaK3Q7lmHjWZ+ubOwzUP4fM6+9+5yNfpG3/Urhgd
kh+VHsW2nYR97heRHQSqnUyQzygYn9wiXz51qgcCZjUqAL6JvXZIjmQa7oWDUnQvuZLEv/Qlq202
lmwQOdJ+x8LNxvukBKkFFudbXfkUfh9TmC+1s/14BbvQK+uUzgRcrzPUBPKstAkb890pxAGXQFfa
6EIBEl/X6tjeH510waBePG/TL8u3viJA7yl529D8H8qAzMlh46nT8YeBUT2wNPD4KePu9eOv+9da
6y9jYp0+iOHE4qbd5B+NC7OD5gsnFRARdk/c36BxBRr3Rm790xvTJRR9dhxotStGFiwVu6OliRzO
H6wYNoBH3SQZ3QKufpt3IIwt5Rdm94O/vKrMuZJc/ntsytepiEKTymjBcPTX3T9p5ocZbd8+bocL
k3udVWCpmzceg5IwRhEgy3yYtJqo7OVL21xDwl8Ys+t0glfnqmUtelqRYqv1c+PZQyv2NH6g6pNT
7t9d+I+F2OB2d0h65JzYEp9g/X/Imm7zcQtdqI7m69T+2eXRYVBNn0FsIUiG0ehhmSqdqGHfY65/
lP3Xc7FhBd4a4Igb4tqTLPSVk8Ol/lmtJVAPeF4/5/qowcVCWdMCBzo5ltsmmWrU7FXXCO2Xhthq
YWnnmHrSMcmxtuND7dvjkFaf1OGtj4Q+SXu38zkEi8sZbiXlHOb4wQBSpORTETZfmwEnremQ6syL
oykdpJH49JYM3S/umSshNvv/K7K/LBjrOwzFulobsfBjNbN0S62Z73svafYV9cH/a02OXCrIWOWv
xjNtt8e6PxxsvNBnx++G7ugT3sJlDTchz0KRal+7DfnGnS4F6pKoYHI8514QBs4nz+PnpFoKNBXP
xY1JHH3oKhmfLFBWz0IUCzy/u9q74aDBxUHHRv0ypS18D0laKISRnBUnRatm4/pNakKhHQVamm38
yFQZChzj1KFhoeGWWGlZpAGVTvFYwQd3C5oXD3siqn0HekPQsiHZx7T0YAKad1uYkWV1EBfpjNKP
WSTboeL9vpKEou7ZFnvsxW6UiMoEYzygbrKbOx7WZi6OVeOKL87UVDugeIDkmmMPsHPu/pqko05N
acmLM8MTaNezvvnVzy7ZA1/a/gIwAk9sGtSVmBamTxQp37CHziJw3Bw5wwH2aREDWfCexVKNYVvV
CrdXeZb+rkYnBkRTTF2GYgHqfqlb0gaegSbAAh8XzckyIpzJUqD/RBwWaC8dUtezv0dgLn/axPZl
KDqWfSVF24D5OL+PS+ejjx0jnuxoxo2Bh4obNJKnW2XhN6LPDg3C9+c302VDkDWjjHFYov2veEqG
Fz+f5h9enrIvVcn0E0owqm3MEvU6jbYvIkVzDYrc4u2asZh+yeyMVGAAxIKSPo/tvd+2wLYmBR03
VPcTLECshoTPjv79olsfhu0ZCalFtX64TJTc9bHDeDhg0BCUjkrAYOuEgkFQyG+CG5D7+Fwc4KY8
/oRHrnfjF878jJN1u2GzP7yTLPWBLpVD5FJto0INzjcedwqCajF6qKz2x+de+fKEfnGfCm7B1Iwn
/0xSBF41JJOpVFimOU7rnU4OaHuxg42a/9Qa8HunuV/GAJjzElhaWf2CVIo8AA5P3gpq/Qfi9yU+
Fb4xP1wXBXUmxqVv4JGSQfdUmi6C82b2szFpJ4Kk8dw3+BT149bvDbudwQbWAa7kfQXC2wQuZuLl
XOwy+PWEgI3PkOo62XAYReU99fEo8D+fXYKqvvnqx4O9m3swbCIcpZud684ZkJQwD0mVPnu7yrwO
ew8HHYCeYjwTcm+cmSZcN5ZO96UElfYm0UX3kEtfGsw5qdnGJ3QCysAQ81Lq3v4D8hu0I5Nt8ggF
qN6NSxyxcVhbFEEFq7wtzH7hVKAw6bJkHPZ5xb6DdF3dA4g77B1Rja+Jk5hTXrj2IQeicqvzpnww
LjYlWmGPmFibBJW3xNvWF9NRN1zeOoMPAlDrslAMoLpO1ti7Bu7pB/BApwAUGMIPMLlkG+YUzVuN
gAtOa/XwNKgKPDRSlgHT+XCLN/W+I2arIad2zR2o1hYBkVeHrk0jvx8ij2Ohs26NwuUeNfiwFO53
usn0zu257cPUTIMf8WH0b5uuiHEA3gFoBVf4FuVuYEXmelv43N+Sri0jy5f81gf+sQrNyC0gsOAE
0Bws2qGmM+bh1MV7Br3mEPTZMFYbyMg1bmYzefA07GRsk9b/0LJ0X0zSLHuvFsWI0/bkbOAM3YfS
gNoYpHkjvhlPliCgEi4ClcV25+h2OcDKsLxx/MHZKdGigtwf20gUKj3gLDRGUvTuy1SgppmNyBJm
MKJ0AwWBUDQmhbdte1IdPTVaHHtn+nUWOdmPmkq4jY8VyM2IIgKsvHrnAX65cyXTqJqDk1ggqZcF
Y0PKoOmaacstcZ4X0qgHpEXcnzAUBwsswTV9FsT+YL5POZOPYOLmD6Q11Q6Zjfilb9L5JSazCrsx
hweCNFg9OS1ulhG1zYNb6L1n52TbJ7TZoJhQPTSqTrcunbNXiWl/O/SxigxAzTeLD7gZTMAAhZSu
c5+qssDmkfYgCtZJ1JcSLjQtUXdOM8xd4INM+9hTN9n3qvfuvAz2Ktm8dAdSuXm0jOq1bwf5s8d5
bwyGzpOwlUO+89GzozOFMTC+kRwI1KT4NIDLzVgf8sGdH5dauehNblFh6NpNX8VZRDwxPMMep3xq
kzJ7JGbyd4vPqRsCD02Dqdfoj6GsnLvWZPFTo8vuV1nCSjlo3czsCzW3b1Wbktth7JKDU+LELCGL
L0NoOLo9oNkKRhUNTU6Zq+o7hdvzH66TixND872ViYbIeRgxkvhEsE4JdoDzaAmvSIr7zgKuXagS
Teqgz2MWatMhEQ7I6BYxcPx7WobO3SO4so8m9vybGIH2z6R2yn2hrYMzvMnYOxDg5dcBieA76Zr2
fk4I/zHjOvKFeJn+auIaGoTJgpAYMmnZBsUTNWzhak6fVabaAEgeHrZk8V+KeOhAo6TpOEZZq3IQ
qrm/A8xZ38YiHbfTmIiDHjJnQwkRB0t4uhNO2/+YCuJusUZOAE8gRBBJkYZ5De+Utu2aqKJJvsHW
3b5ZbJERcNn9FCCamwKoUtPd5MDng8dtfNu64BmQnLW/PX8h237i2W7p/SnoAWqLBpBCvytGU2B9
tfqWVmMeTUPcRMtMszuALvKI1O7Z0X98SeRk33re0nBQxfCbDUvbb1Mj9EPMS/o6dq25dS3WIUaH
hcC2d4ihytJZnoQxa8wP6N35fkqdEt79NVvg6ZokAfCsVVh2pL7pF8e/H0uPYiJ0bR3MLTw/AcsF
a7ibEYqVdqGPrieBBOVlv9Gpzv/h0opTORTDXaey9q6YCUd5EWNAFdA2HQ8o4hA68ifPm+/KzCy7
UmTuTzJJYGQF11uKMsxN13fqkMxu8dUVybDXbjwj+pJD+gCTsq4ODOjlmyzJnYiyieSwAnT9PDCI
t/zAcIXGEhzWMDT2wa3O4vwxk4um0QCmYh2OrfJv20ZPUNo5WHk506HqerLHAQVnr7OlSWRc1rEw
YZmzRL1Adm9wNUxstEEpQlANrX9f9cjlC9G1NhRNmoKwWmf0hy19+y1mEwsHv6vvaTq5ddQY8S+E
OtXNxotZuct76AwDW+K+HLDixZZbq7Q8CK8k+8ZNQ2IBBShiJ1oYz8OR0B4A6rHdUXwQVMFDJqqo
r4p6ArF5Fm+kg01AvWTuY9MoTwdz1WsP/kdO/ZB5WbYZqBSPSSv9n1PrF+8T7PmjFPteCn9ltmwX
BD2v1vhzAu4dcnW+oi6WWt0x2GvoEk7usMEX95UHyXIoaDa+VvnofbGUwhCWCf6UGOPwKJEG9PVk
SCFlWuR94SnvtpuTEXTM3Az32KgYgqdR0TsXlg/9BjVNA5qj87d+q4cHULSbd9eerUBRNMneAWaW
d3M81DCvMZbccKhazv3CdR5645g8Dy6S+s3CmiNfev3iQyRySv4F3KYeMEylTo8e7EjOpkMwbENo
7MDwADSUvXFHuC2rGOtDVCeM3RNukirwCx96dOKBGO0SHGRxX2XgGJEKh2IP4WRXdzndjmNf9oGW
Yt5kned+g+0kAmx7TGeP7rHD+a8QwLYAW0/a3dq8tD+KVk4hZYrvugEw88lpu19JmtBq03s6jSxS
32E89MtbtqBeFRiPsca23xD/K0j2ag5cPVbfM0LkGYs7OLedFsVtL+b8W1HJeZMK5jwtCS+OEL8X
NlryQYaFRWVhsOTp9C7iNr/jgwcrtm7ac5HufCHGOzj3FPfYnMyOkhoCutmXepP3KkG0TdhjgSKD
XeG4xAvsTKZNq2J7BK3SnHzIVjdWOO5OLQg7sha2HXYyMfRZs3oeBzs/FJ6mD5nrDofCH5Oos5mI
qrLz7s9L562FFvU0wZokmhQqTetCAK9XMFi6sV6juyrF5W5G4KQx3YBap+5Qb0Qq1GZxJ/tP1pTO
aS6rcgeU1/yrQyANvuWY7Dny6Nus8KvHAteWe+bL4tQbz98qkw8hjjPDAR7p8lWlxHxpq8rJA6rJ
cJP4cRPWPLGbaeoxIYmpWydgHtDgYY6C+SHgOnWPU1LXD8qty/euHnCoqHQClDnYaNtCcoC0u2xO
4H6fmjd3TMBcVJAeRG4BOrufJOZblRfshiDz34aJRg1k4CbL9OzO5bLVZeb/qqx3Pie6jX7KBa3u
RF3G7U22DN7e8ZfmcZJuve/6vt+1i4uYqPCmst3FIy1OZ6Y4C0ht7aZpzbJ36ZDMEZ2SPqzaDCdO
xrFJaK/fnT05QMjqCD5Mp+8E1NpQWqpvK5YhfLdxlZLNJOj8DqsF99EtqyLfjbNkiJ0nxBRhq7sS
9RmJlwRLVpaw/B+ZFwopMDULuB9j6vf9qTtb0XtV2h16TH9ckVCzH/JCwDGxH/NgLPL5iIJgfeDw
De1B0OqTuyyGaWiJrgdGcsiB1WryVkdQKbdfaQ6CjGjn7Ekrpn6qWVdQ3lAaZHjhJwmf8N+dL+Yn
XMwk+9ry9DR0qdpOnsPu/M6cN13SbwtdZTYyQJ01sPjuzPMCK4kNVYV9IBD5f0eRUPI7qVn+VREy
AF+p3Bj/YT0OYYdKcWeDxZlzKLayuo0yXsoGNVaKvPUOhSG+mivAuY2q6KYGDB0D1ucLA1anrBeo
+aflhx5NBvuQvMk2TAp+8nM+4HDTo2goqLIeJPChlf2WOY09IJsJA9KMIR7xa7mZWFweBhy0ssCO
yewEtEMktoxUQtVbJretKvgbnEUVFvCxrE4lmPCbNsMBPhk5i5AMZyeOqb5NlZlfTe26u2pU4xRI
m6pTbz3AfZDu5Eht8BJ+Grkx9w3spR/wr/UDr1FHvymWHGYe2pXNz2zhbigBrQ8I8MFH4ehkI3uD
U7+YiuEEJPu8rzoI6VPHil9ID/BjUxtebHPedVFXKECvADkHdxUSdMji1C6GVgfZhkkOW0QongpH
5rjvLMNlSjE41ZaDkftQKetsl7HUr+XIkpvRQ8xGZVI8ywpH/sba5K2edb/ph15thnGcjw3OmFPg
CjeLjMfI6zKiMA7leG0EP0qUaWUudHctdcd31yHN1hW4Aw2IX7+M80KPA8lcKAOcPDm1Fkx6twNz
aSjV/OIZJOnCFBey3/O6619jeC6pAAcbcdvIvooopxV2dORrfGxf4Orh4pKg2gY5JTcOywqZcev7
9VtVkrFGYqacFtBS+/xZ8n4Go7XsYJMj+3Ao2inCcbqOhqZFLJkYmOgFMiF2twgL0e2ksaoniLcm
SKvQinV9tEzVqH2f9HfLPFYHwwJXmVYtNOpkv5wa3ohTpbQT5jDp+U7hGrudatO9uIs3n5KJyhsc
7ZsHicf8IMnIXhaUPu17Xzs3jKTI9EhmQJcno+Jbk3jZxh/ADQwWqvKHc3rjBKr0eSS5GoGKGpos
nIpO7HDpm34B2z754nqwH8Wl7nKo2rncJzj87dq+LEPMFB1xFKjex2MThyPoUfc9DH9hIQgicue3
xR23rbcEk/Tr/biAWM3nsbg/B3kRkzEuxRefst9GNN6tMQsNxOzitNj43sbhUxOlPQItxtsMh7nC
QcNh62cm73Ykr2m0AMv02qi42CqODFpQtbTeOFmdflEptpgGGKNQ4gtDnGKqDfTywKqgWg7G61Us
TguyJNtBxnLjYQfadqNliI6NhxL+ZrzlhSPSjZYl/Rb3KL5dJvgWBaCz+DtcA/PNHE/yQBb0irKW
PFHEO3UEX530DkOjpmHblNUXkicmCfxRkCdnGs29r1GqoHLHfoNVJNlp3Vc3HS3ttnGyZle2OGYF
1HfFEUJj2GHWOp1+VAiDQ9kNFRABKULhZYiTOzjaua/MsOF3PXn+l2oqG2R6PPRcZ6tDKjHzA1Qg
4o21a/IySh3CdNCANv+os7q7wwxeTspvzZbJrL2dU80PLqTm22oQ8d7kKGo6HwnvxpkhMzRMHqpT
8xoRl4XHlYFl5lyHUJouO7dJkw01BlintPAfet4pFYisHaNeMveXKyUwVQuV/tcxyyUgJxJxnumr
B9Hn8ragxM/3fqeSrWN6gmT0/3H2pc1t41raf2Wqv/MOCHCdmr4fuIiSKNmO1zhfWE7scAVXEFx+
/fsoNzPXZixzXld1VXfaMSGBwMHBOc+CjAlbrz3GSVQVHoFAnZdYWb2TBYu+6DJPw8TG3GwYIMf4
CS3JFq48GvUGjojXS72EhrA0/VoOSQBEZo1Ohy4nLyenjAGyhN+YXTBf0+yudyp0TQ8GlNt3U1M0
fobc7WtmKPWxGVTcBiIWXbdFl96qQ98fa1igbOUsE0yvPs+4cnUoEEeTUQRstK2docf1zq4nsrFQ
I3Q4guChs8XgjWPefkfBWrhWZyZOPZJqP429MbsjL6FabcD6GaREXOXrYKrV9o61dRMIm0IFJTJk
46KsUj0izjeXfJbaDqSdPkSPtAppWmgXpJn5JepE0QPER+ujYWmxF7c59dQ6yjxb4RJHn9CvErha
BHlU6g/GkOA+XqpZ76DKAbCIxpSfdDKJPygMf+amzF9wqKWQBSRFga5v17p8bsYvQi/EPR1OIh0D
lvtUDNVxyuM4SFGd2zT4y/DjBmRi0lCsBgFzvIjs9snGZeAmNTuQlzhWh51F6cayYuUIpT71wE5g
jkaL0wdYB9W3KOZoh7rVdBfbimseZO+zcTPYY+KZeV4CHY2YftQyGxVCg8wkQNmhsHwyKvSH1lo9
oqRda5e6VIV6lfV6D2RginQbfq/RbdTE8nJsxvY2kryIdwWbGmPDMqF/zQSObZfZ/YzbJtw+fvQ5
ADUp01tYlM0oaTsjiua3JB7obY/qNHHsNsr2FBIHCojhCbu37RSSNSVqF9EscSOC0nA6svzGIBGH
PXmHgpw2KwZKtKkKizp4Yvo1QZrjca0d9spMm8RvtJG4Sc+twSFq37nwPK4f4cLa3YxFMdYOb/Ly
KRtjeHpga7EvlpEPWxGb0cXQKuM+QjB8GZMq/6YX9Yg0uezuxnLuTB8BuX9M0STd2lksqTMb81rL
6kxb9A/6Qk2lbPUSoISpvuGqSdFkyR/RhSFOUtYcvaQ1/cH3UVYw83mLR+jVjoixVJQdT+zumM1T
gvR8LK5sJe2vaTQUXyolL3fcmPKDASTZCm7sF6nsvY7Zqaf5qik7SR3WEXPM95mlph40MpnLWD56
BEINXt5LzQp4NKOUm7cp7k6TrpxUG2jQl02/oZpZBBB1q3eoLiaZM6XaFMS4Fd72pdpcTMAZPVaG
aN0RIhwB7fKfPXjYyMsSdqigNhc2pdiJZu4iF6cNygol5JivGztDNS7us+K5MAXqEDnYCk6TpTPW
Q1eNPgzoUHnPGbRCXeR86hEVqwme6LhYp6hupMpPJefxzxzpzlWcddZGaaDMtTezeMiDTsKdxGhR
NJKQHfENjhZS1eFOh/zEOkhQX45FT19oxeS1LsFKI2kRfZF1lzttS6t7xlpto4x1cUczld9VoLRB
Qw33GsWWPIBje/3QpEr2BSb3wwGyiUOQVO1oOWSCp49mDbU7liiBarl8hFZ8BG06qjvWRKOVZvS5
JXuCirx6oX0S6wg4Cfp5GjiW0lITL61wTI6ESJ/apeqh01Ku4E/OsEnZUpJwUuBlgtMPAm6so5qL
i0P33I6d5gLOn/vG0DwPAtVdZ6a6BsJhgzxEov5y08PdYAUWeg56pZ/Qfa++MQi/EcIkLYDcxKvW
jNmBnPGuytstelu4z5n1vd0PfpHlAeuM248RB2d68UucP6Rp4Vagj9k+ilj7QGY0Z/KKaSvzegZR
sAT2D7qKHgi06/eF3WThLIUOHLA9XGpoGaNjlkXVGsTnzEjaYvJmQ4ujGvWfvQA4rnTi9oRgsC2w
mwFBl9cVPA08BQeBC7sB6PTro37ME/0HXmVLnDlWrW01kOghy7P+KkmkhjKU+dk5XuAdki5TygiH
8Z520VfUnPnDJOfhcy9wyT2Ymhgc+tTAFWVOYnSIGuOaUP5J8a8l8cC0mspiAlTNTCkckCrdJo5X
Nvgvha93QvaSeQAxK7jMSlHtLUUYX61RWtcEm+A76yWoT6NiIEbBQ5caqbod+gq+IRKdJRv3Qy/N
6IQ8uBBXFVXSwBgza2cqSb2CgjwTe5Zm1T3SSKiF9dW+RunfhZ/SQyoy29Hz6AZebcSNpcyCT+2/
JVhf6NCoLBto9WV25KQNsnf64+Mnn8HUaQs0j5RzUbQDCpidlXMHZ9jwNFtqeYL5rhkMngke2mJh
W2h6AeYvDRh6J1elou3jfF7hH5159BKAT7PCNniNxTEKHajJ64E8fDwtZ97tEn3f49qZxEVX7rtZ
Dj8gHa3tmqbQvmSzigp0wvp+nwOA8vjxaGdewhKNr+qjGdEUUKcZ9w1FXmj412yv0I7O4RrZKRi+
OjEg/UeRLrf1fijB5aC9TcMhT6S1mUpiBGi7pGyHKl88uRTJfLZFehGF4DVwumPoBfUwqMnWdIPf
x7qju/P2s6AFwLvShr4DQVHfNVGbFqO4L3gfSNPYwZ97MyLor4T7cy9xkRxAplHWcL0o9zFptr2i
XkdWzU505mcdUo4KOuIrQerMsbIkDXRTTVWe1PF+iiYImMcBfHgdroJ1srLOzw2wOLeUuhz6ogWU
nvMM0IdSjNFDTUcrSOfUDlVZJoP/uaVI376guUrMBo3+eE/Lq7g9UAjoFnyNdPT+CwHlevHwtDCK
mrE+zJEzGZBAlKoJ+IyN22vv4u608jrejwpkqRwwwBbG5nldhiJvHxWTb3QiVl7EmUcvIXdRj0q2
gpZTOLXiQXTRJlPXBNPfDwJkefuaYEzf6pDCCPVyrn0FBhKBwVRY3FXgpK7Ads+NcXoxr0KBNAxi
Rgrh6OvobqLYgVW2VzGY8B8vnnOzs4g0NTWnJGWRCLuJAfxAvd7o7z736NM3evXJkypqbJvHQ2i1
JwMKIcs7C9niCoj9/f1Flol9rYPqlnX5AD1OXFuqyu/tyUnhcJDKz3lLkWXejg4H0XWe8FABMMgU
QKfIfFVj6NzEL3ZtPHGjV5Kch2K6YXbl2NXnnLhxw387730KGleTpD2MTPqXqNT00WFmMn4OiEv0
RW4ASKXadcQSIdOr5giHp/w26vIolLWRr1z6z6z5Zerb9QJsJcC+YN4UPxCZewO2mtMLEEY+tTSX
2a+tR3k2qVERDpM4gHR4a1Xy+XOPXuxXtBXhM20mQzgYgDHm3G3Xos2ZFbNMXvNYALoBSEgYc+oo
gMlUn9OdQSB5u2LaUQHWqhMyxM0pTKcqJK19Z8bM/3hKzr3O0xd6FQjSlpnlUBCsGFFvKxLdFZR6
CXpPK2/zzBm1vCKqWtkZlcwkfEC5XxgvOcTkZ2CZFOhVF0Ayfe5bLDasUbW4OOJQDxXgO4WibQGV
eoT4ySfX/GLXEoAM6dRoMsxUAJtSus0FrKbW6JfnXsFi0/bpmM8JsF9hVFfSK9SWAaqCBnvRr5V1
zoywzOsr2Z08z+c4VMv0KcmMEKZu36e6uvl49s+E+2V234opMkWFL9BF6aXSFmiLG8qRaRaqZuL2
4zHObLBlTh/nES/MsRYhqn+aUgZ0NDYfP/nMCl3m8ymqpymlePKodjcCsJjGktddPAcRDnNZjmv+
3O8XacmSZWtCuBP1CFWGcSt/wnNhi3I7sDwsvWw7UPQFB9bbBn+7tZI1bsm5977Y3GOto78ZjSKs
cfC4Q4rxIiFUZ0iAkPh49s5YMpEl3TZXBpTa57YLNXOocKHr5D4WfOSAC7fQTUnRAev7LyNJ6xyq
wBluI7VyypIagcYkqW1TdSOSgooSGTpBa54CVgkHqdRw07EoLyeg0r7HhPSglEB8Q4Emn5r53Eza
1rW4/sn4/Usj5lUYBB9mBiBthH8JHW5Vbl8WU3z98QydeQlL+XCYzNtWg1ZFmCj0SousXSPML1G8
5u34/hWQ/Lqmvvrks5nZXTETNL2IuE+YHTZRdMFbQNqZrkCUT8ueqVy1FTvzZdgi0EK4wkYTAT4v
KpMT9N/UuyrSAD4aZ//j2Tq3zxehdibqBDoNBgAC0ISyUfapmgBQC2/POZ2NqcIbXYYzPaTZc58d
uun54498JvwtfUIgDw91G9G2IRrYVe2oXa7UTkcUrjuair5rxAXxPh7qzOwsfUNihrAymRNiCPAb
zXgxo0X4uScvUiNLqjq01PHkuvymg1i1dnSe+8SnSXu1PI1GSchQY/XPtPYTmR4ZoJAff+Rz835a
o68erdgw5ZmsFCideUwAl8/v27IO9BTw9bT5nAo8WRqHJCCV1DLLo31LUNBRwS2P0ZOPk93H3+Hc
9CwqEagPcvR/4gwZKRj35gCLtqaf14S66Gl1/1ntJUvbkJTZpSHbHtuV9+ZWSWb45FhoIAFpiEwD
Wn1OOke94iiWkmxakL69nkruFkZuOgOK+k5fzcPjoAO23aDF51gRKyTAz+UEP+mIeFrPqktQxvlK
onVuOha7P0nrRrPnVoakq6r7LLezoxDZGiX43IJZxIAySdu8SWOxtwsd8ix1HO+UYRZeYmroyud1
txLDzoyzdB9RpyzlbYLDBNgrgCPN4ggQ3P0EKICnjPbnjKnJ0ogkboqxQE4qQ7P+IswXFMzctNlR
baW2ceZVLB1IUNzsRaNg6XT1S5p9t+Ge+6kl/6sz8WrbaioZbJgRy9DSQyQB7szWmhtnDqel38g4
4xPP9YyAYPG7jKgdxHXj6yzS7z/3yRerE2IcgJfjuhRq5BLESQBU1u685z75YmUm86xnTSeGEGuw
wc0oK1On5crKjJ95+lIgA2kfyGikAjcITPx2TB1GqIey0qdmZemTYakwrgOqfwjRfncG5TjKNf+Y
M/uILM4ku1IVZZqHKlRitMCVyZ2Hxu+z65GvnafnZuY08qu1KCoVKXIHbz8DZmYyOag1bNCnlZTj
zA5a2mJATXIC0KxDMAP5IJkuyZpO0pkbCzkN+OpTg+JwwvbgJtEoct8llau2QOOWN+DxeHOz5kd/
7uMvjia7RemBGSg8QE73BoRBl7b8y8dL5ld/4p1zaemEge7mUGewasGVN8o0B7Ay4vRlqnkjMM7e
1KuxJ0theoNx4j1ZpdYHBJ4BXh43GTB7tbq146oLYbw5e4q0ARjCXSpU2rq7gVVg6/S/kFkTDKZT
q7QudH2qcgeaywAQAHO/AcPZQqRUhwvzhFukwFH6JgihXsEhThSl6vePv+e7C9iy7VPO/upFkQwq
hQkgiiEgXxz0i2QjhHWrw2rHZbjer2zvd18URllsE7PSmuIUVPcVOqV9itlcE339dUf54z3h0Yv9
YeZMsWcm7T3AislzDj5V7OYv3SPQ38VF/shANedOujJb577HaZO+mi1U0isBlQd7D7w12j030bzS
sjv3Ghb7JaNd1fVVgdWW7S3wwSGm5URorfNReh+/6Hfv9pinxV6BAoaS9ZSBld/Fz50kh6iPr3OF
ZqC1Ez+O813XKMcKWKCPxzs3VfTtVLXFACJJir2pTY9aA9HitZD7bkDEF1kccdXE2n7QEbNqq7Z9
Rjvp1Kwbd7xmaxWDc29jcdY1Q9E2WmLlIS/mvdT5HIpm7H7qVgGTKGQxK6/kzBQtDSHgXTdD8AJg
UMEzH6zkXaZ11x/P/rvfwCZkMUmlLXRmQR0rBOWDOYXd3XR1dytmFYDg+nMXA7KYpbawyNRZURcq
enald9GTQuXKdvilD/zerj6t4lcbbepwrEqjkSEg0pPbarnmT22huLo5SM2Bw08RgTcdgQkPtg2k
eypzM6VwXnYMkAN8aOQmAWgV/R2oq+XBzEDYAQgWfLMkJT7Y2vEXzvTmjuhU92IJpB9mpdn002SB
n9jXIeJwvEnttL2LT65XDKokoPy0EE5wk1Etf2p9SW/mppVwP1FNCZ4J0PNlNFW+hKKZb+PwcPUT
R5k/EFOJeCBP4gcc4PILINDbXU16sJ1Lln9ROwgi8DgWD0Mu5CXFM4KuhvgPmvbWFnlLBNAt0y+T
DuaGTjLrYi3JfbcqY9lLu5BaRTONqtigqW6IIE5GcTc2CRzKNNxM1agsnHYQ4AdRuwOL6BPLEmMu
zoFeiQ0oYuCqPbYDgAmVir4wWs7z+BT38jPLEmMsDgTZybyVFVKySc2+p2ryA2y9tdPm3bQGz17E
f5zOkwERvSIE5aN3uVLdQughTErzFvIZRwZ098pEnQsNp///av2TBOBvsIf6UBtjoNJkWFnk8eN3
cO7Ri4MA1HwFSiEUVxCwn4X6SKLvHz/4tDff2bMWffuZaVkNcIJURAgQr/VSsC7dgDpbhAAcgd/f
s9Rts0lxMssADZPFn9IIwztZhDqppdTIC1yplJr6U8c3MWDM8bDm+HouwVgaisjJmIyUoP0UCVnF
bt0r0u+gq30cQYLeigi01prAfyW2+vJiZpF5WRpqBDZnyr9MgIhc5PD8uft4in8Ve9+Z46WsWwZe
v1noJvrtIOf4EhouIBPy+sQzGLZTqRkeKPSZX/dm7dcFK/whVdStDgauy9S+/RZXJvf5EOXXH3+g
M0FkKR5ftEKdhy4HCTGHOooG9SvHMOgWhpdI+eEP6fZW8yCr7vnj4dRfNfv3JmBxMPCGQnRVO3Wn
6zYJlYjph9likD2ymmb+SkCw2DWJ3T+QWqZ3EJc0nqwCghoem2ZFBdNES91q5jkumAUz4f8t6pBE
fbMTFO5bvQ3WOiHM3BRD0TwB6yeP4AeA+z5DvA/CGFpyCTxwtlGozb8X8sRKHLQJ6gW6AlF2MWcw
8JoU2Lkm6kZRzPGK9JV5NZW2+R1yMyDHj3zq0MVRLE8X1fSYVHZ7JepU97umGu4jI03vEnNIn9WR
J8eylVCO6RoSQMIiht6RWmQH3a7nG60ugT7um/rOEOgTx1gVL1ZFzdJJWsj6oM0xuvACgazKHE+h
WpjsUsD1AEI3kLxRYYxwofexAbZCDJGTGroHTlkCPozqc+r2VX0BjYzxPi0H1Qfr0XyEkBL6Hlol
NpUwFK8X0ggkB7EPomri65zqOjgwFoRdGqK7E3y79hmBqAFugcLt0t721GLC+cnkfIRSifJiRjoN
oMEVQVrBEIeB6BEUVjH3vIQoWwIbK5cTbgaKiJXvpIOAKEjUsUczrRDI7xN6b4HMtBl4Vt+ZtU6d
SSeJGxsA/mDh021M1NiFrnfvyjFL7nqQr4HV5tMVKoJwwyVqeZUzJkE3kVXAKgYhIoB8fYCgUBWH
jlDiMCUCER5w3LBk9s8WlKQAtMPGM4y6PZSVPQSmNLUvgKYUX2EmHj8XnDYOzwaSYVbzNbfVM7F6
Kfs2MKDxm9pGmS4h6YHqDTvq0aeAoJa9xGapYNnQtsfVz6bVJW61tlOX6YaVVrtyiJ3J1JeoLJMM
XSM55A3t8rIoLpPqxZpWEsR381vLXqKySGmwSkB4IYTYpKfbplN1gAbDCmFgTx+HmjNTvwRnNRA2
0eG7IcJ56oEMSjN7hx2lr8TNM1OzpMPIFGsLEEIR9jrxLA0SUloM4onu/vrw//lj/K/4pbr6V0Ds
/vnf+POPqp5AUUnE4o//vK04/vnv0+/87995+xv/DF6qiyf+0i3/0pvfwXN/j+s9iac3f/BLkYrp
S//STtcvXV+IX8/HJzz9zf/rD//j5ddTbqf65e+/flQ9+lF4WpxW5V+/f7R7/vuvU5H3P18//vfP
Tp//77+cp6R9Sv/4hZenTvz9l07+AUIqpUjbQFYGMw6H2PDy+ydMhVqmbVrUVDXrJN1Xgkqc/P0X
Nf6hWSYzbWJqxDZOEqFd1f/6if4PWHcx1dIsFb53eMBf//O53ryYf7+o/4BlxVWVlqLDc09p178P
NGh86IZNwV00DcM0LGMJyxY5GZpEjI1XVw65yA7xte3YTrkZH7pjqjnZpeLaRyWIv4pj6XcH1c83
a1jzX6f1n5/B0lSKRrZJllXYXEebB8B7iKaLMrRFDU60RvZYpYV2Pdd7XFjcFv6pLJYHS6N3adNu
irr7OorOmfPMlzb3webddlTZzhN6GIJCl6X3+jK/nmgfknT+USY0YEnhdDgzRD3d5tDxs5LCazvq
QljSGxXbR4XoUCT65Qyady67zWxB8hWB1zk1iXO93I2Q5WaWDY3FaDsKAbkcujN5vwPW8ZYp8/UA
/h5pf4iE+LOlQxaC7pp4drqErXgx/arXfzBjS//oBqKcPW27xit2ZuVo/rg13dG1HBw/vuoKN/Vw
q//Xpn6zp18vlV/w+Y8GXWS8FaTBLBAPGy9v7iX9oZzMoOZ418/pJT2VJWWzGwCRIom5g1zfPbSK
tqWA3VoR8vxbptUXUAFwy372clygI5OBfH0PkhGU0yBEZEs/BQevIPsER0MzJS5Nw1zt94awXHYv
jpFIXJZ8QdZ1pabJRRNf6A20jqC7/Wrn/t4hb77muxvifxfjEjVgGE00TZBU8pgeOxn5khX5yrm0
YJj8a89ptm4R5IGGrS/7AiWXkJ0bZeNN4y7LUeSlE7iIEfhyNnJm7bbGgpRgXObGM4R0NAd6Rqj8
zpseylOoDbsQ/Fy5tC4S+z8/0iK/VaA9X5QTjFvsLUQYrzo38aRjHAwH2ZVb7BVvbTW9u4R1RlSD
6sCoQmjl7bUtUweIOBoYEa842HQXjXsbO7mLxbIjHoKNuwbxejfUvR5xcUOPijIe84lDz8mZ3Gl2
41DedO68bR/ry3hv3Qo/fq5uh50W1kf5Ir8N2zowV1bX28ThX/P8+jMsKhGaViqTQWEkACXgQBvh
pgky9fCgZ3wtRJzKYMvdqmsE1DWU/y26rPJZEGTvBATZvcElrnpI92kAGUqfhubK2nn3K/17oKWh
Lc4WaFFWPV6kBXUPdmBdOGuDD3K///HOfHeRvvpKyxKszItIU0/CLMIbfLHj/mmRFqGGRYogfYw3
6spXe5sm/X5bsJOCYgchBtTj365RpgNGgTICCF6xDSGvpwj67JDeWgmsC2PH38Pg5DMtIP+QDpzO
6FdVF4Nm6IZrKItoEI8C3xbHb+XWD8Zt8xVya1ci6Le4YvHH9eVITzH7j1XyauhTGvpqaAZrv3ju
MbQaqaWX6h2cKJqLKEk3hTJ7TMlfuN5AQ3WT4GIFhUWKWJ3K7IIWnW8p2EOMhSOBjhivLtISmpR8
X7G1RH5BKPpzgpaxgmTtfBJs8gq5HxA8IXIIChzWgN7sa2grVQWE0LTCx83fMRpwJ61xDT+78LP+
/RkME2GbqqZOl9SbukddWEy4i0VH6mou+xEF6KJvcEHdgAqM/8pd6UaF+6gEkJnYg0ndbT9e/+9u
NFNltqbaKjOWxXUY70JfNzstf41d6uwSvn/bun3WzZXLzbvnk/5qIPp2UcRISU9yeo3X+cVtGkJT
IBQPV7YLskhQ4bLsxJc/1wLjgmb8e35fDbrYBIK3c81TzG+2g8aL5s9b48B3+lPirw51etQfi/7V
UItFH6tdqadIZzAUkjoP6o5e4rWh5lU7CEkE1Ur7f3U+F8t31LqZMQPzeQrFaEiJA3QjXR7A/U04
/IAqUJBfprW3llivDrw48SzoCpBW/fUiRw+SnZvBVz11q+06b/JKnzjMR0xZCZrvh+lX07uImgJS
RwqcWKBxualvoVJ3yQNjR3aj2+1Anz8mL6u5xOmFffRCT2XCV1EsolamTqcFK78aPgTGLvpAuSgf
0JZx+oO4INu1JfTngCZsYlRU+S2kb8hh3g4Y91RF5wk6V5y0YdZtILC4tmj+XKRvh1jsB3PqakKh
ioJNqG64H/sobxkp4ptnBtTLN818zelK0eGdQPt20MXOaCFACh1cDKozyPkKFhRKdIzbJlAgiGfw
fZ1PwRR3OyhKbuqaepq8/zjGLRQPTmEAnwA8eEINm1nMXCyebNSoWgEG7Q1lDJHPm9b42eUnT/Ar
1OJcrn8lduo16TUVVx+P/OdZfxrYIMw63YTNJf8o1gF2R2KOgYFjdNJq2EL08A68mBVC3zvb4zSQ
rZkabtu6ujQXwfezYi0irdf47aFFFlPhBuoh83VGP4YYtwNZ97XG1/sv9t+DmoumqVWqfS9hEutZ
R4LTCyfXpeIPGyUY/w+Z9h+7wzLBKjzVKFRmgRW5uExQExI4dY7taJswBlK/FZPhrbysBT7mf44L
LBQDByKw9Yt1ope4XGU9dJMbno6o+YdQM+7dXFZQl7aG+QVCWZ5NLtq4CZMMqGOST6GU7GhD1peY
/IJLOKcq3I8mSP9UUBIfIOIeSafMoDxvD9uhguCzTJQbi1gOTxh1IdcFbOfYfD1V3uMRfooZss9e
bsb2Juq/z/bsQABAWs/KSSxR8Zp8dDWafFPLqnOhCD+WEGmdIErls6wIRInCZ4x7F4rI0cPcpZ7F
2y9Go0KikAITwSeoKV9zjorxcDWbus/QZlLSe8WQe3gfAKVhPwsoRMzWDI9HJRBMCySkhlCAsA9D
BtBQmm9BJ4fqufJNiSZ/Go1DkmXXCrO2qsUeoUwaFfW9JbRAtaptDKl0GypNBYHY9Unb2vZKAxLf
sepJcVtPBmrhs5+onQ/t8d2gdQ62ciCG2S8n6tQJ9PSHC+hUQegu8i1AO8aS75v0CcJGrhghEVt7
ZAAuPiq8sYb+PbwKoMzucfsRiNqrejY3VaS4uQbPegUZAJlg68UgJalCZK6E15aElI2dgK0KZddo
hFSy9Hg1QLD5TlOrYE4h9Njd5soIxcryvpfMP6kywcdF0G0xvaRN4qRm5J6YFs09h256UpAgVr90
FaiRWTq5nEGGp1H3CvRyE33aFm3s9UQJJtXycjS/oQLtUDh90alzdF760IpwbHnF4VE2lyibcXMD
14kpt1GJgxVYdSMn3RszHHqN4oPrroyJHxtQYa/yixnZqT1U1wVUBFGI8sb8h51AAro8Frx2kOtu
e6Fem4AQ9GR4BE5mk1Q8SES1Y7J2UnR/imQHfVtoQGPNge6RnY4+lUDMFqCFat60SetQ5Q6uAgeE
myDL4FYWodDS1Q6co0Ozjw5ttS1YtsmK61pNUgeAvOe6sAIpkgdzmv1IGbaEqYfJyr7RXoPpBrse
JdmDaE5w1o1J6nJRQygRQqfadAGVYmjxMi9FS4laP4dB9yoSo2pmBATCU9mYAF5t1iHIUGHWQvpE
77Duv0HTFJZoqRvbbAtlegAuniiZnQEa/AxAKkiEOTkERasBFgAl+JTZfCBaf8i74pDXT1yZNl2l
hBOkTEYJsEDd5ti7VYEmncbhSRrxYypulbF54ayFoOnXmlY+bGu+V6S5qI2sdgzlJk7uWy2sYj/D
Uo9PyzCF8AV1WwhhFuoz6WqXRvNGt/mms6abqJlMpz8x8NPeLRXzcdR6F3LpkAAfPAZ5Z5jGPdBS
+5bY0fe036faA2/Hx4GV0IUsfCsfESVwo4RQ6jNUER34lGwaBsEwSOoosxqMoxJYugFtvNmpK20/
EHCBuk2azHeVNhwbUd1AYSGoYGOB2c0cocJ3Yb6Zrf5oCbQ8ySFtoWdpiBtBfirtUeu+qYmJA003
nlkC/5E6rNIe98zWTaixK2W7iftuk0NKzOkNqOb1EGTi11NZbjTAy2NAdzKASvO5v9L0l5ndVH2+
mwtIb1NciQfUyCASuU8h5UR/GuVxGsJ+ujZ4cmUOcA4YiKOmka9AqBXq+9C07gKEB8V4MSCiBpMr
iLtaTgJhNlCf5F1emv6ozCcUvZ/h/3UovQEP7UI6/Ks2zE6lDvu+Sgd4F457MrxkzaaTkOjLHIkj
26y/mYA1nvCEmdFupIw3fXvTaTNUXhPoWnUPYHM6EOwM+GzuOnknJKTfS/RoGd3WU7Mxp8NsZK4W
RTcERoGjaXagNIJymEYBpPBwkukuiPObrEs8kR3H8l6xKLSqEUBmHN6JdKwaYZ8nh4kNHgrGTkIM
R0+2EU4mmTwYyXSo40tKJ3fU6SErXhoDLb86DiLzZz9WG0iFH6E8u6nbpxkEJaha79U+dkj8hHa2
03VF6wKueVHIbEeAyoEhD86BpN7B7UGFDcu3QYPLTv0CjIvbsTvIrh8GDg0euDqMTVDw1svT7xxG
rBrOsDYOe3rdAQ6EYDYbKPnnuW+NvsabH1GDcgpinjZPjo0iM9HLr5IWFxByDiGdeZgSzc+gWGa0
hjPE7JGaHbwfktux/JrX8HQdjpl9I+K7Qr2G6KgLHXHVb41i06nw6IylR+WPAU3TIK6A0M0IRpLW
9LNp6tHVrcEAQzgSXgcpVAgR38esKX2Yfb9Eg1X7+VS6fVH6NIc2Vg4B4kblDO4r3ddsvOHypHW+
RtX/I5vRTaKiMAP3DUJ0e8mnrxg60wW46XijSA+A9OyalVrdO6nnmxEWWTdwNpYBP0gUJpkZxP3j
2EeeTFaqB6c70Ns70tuvsbiEzrM5t3qKSg+xIHArbzX4FAwKKu/F9Qxhv3j8/2se/8rkiapBNx3p
POg/y+JZpSc14TpCXZMiuU0f4oGvZIHv3G/xneA8gGsCerEaXSSB2Lg61NlRQx5cKxAbIPJ2yGw9
+HVes+O0QWPfg22A5X+cfL67IHRdJ7apMUjkLvogkD+FsXoCGMJgAueY49Bfs4uj5M9aD77ZqzEW
F8wo/X+cncdu29C2hp+IAHuZsohqbnL3hHCchL13Pv39lHMHtixYOGeUQYJscddV/oLlxSiEtZtX
0jauW2VHHr8b6hZogQAtJ92Dl36pCsHD/ItspfZKxCSyaliFnYB7Fl5diZA/56joiWVgl2rmF9PT
JL9YRek08eAAvvZzU/UwI/NnI9wpQuu0s7wG/esFDRDFhfcIiV2sYOzjm2z0y2thML9yvhfDAvnZ
5zG6CyY83xv+t2LZ1FK1i3Vjjbz48QHd5kG5ylsVYd8I14B5rQ/6g97yOGfmDe7nDoASV5Xj9ZKU
bk/BMZUpNBEjZNUGPW1bSWZHiLONXL+jDu01dewnc32dCIZvzKNX4bcsabQKu/oNV6JV2NL/Khak
cg0YBfLaopGQYbjaJa9NfNcUj2V9WLjLwDGgUNy9ZDUy4Wn/ENczr8fkJ5biRfjTxNKmb6xDFkvX
mtptZkX0rOVqKO+lUb2f0ezvuWqOuE492C9CuhFxJ1FLu44yR8HMY0YxjNBr9vPQuoUZ5KKGfK8h
myr1+RVeousZlXTsqWy0UFY0Hu+lF+1oOKGvMcbB1HRclUnvYdDjVdEuVkDlKyqmXdEq16K/lVGs
EZBfLcnsJ4tii4V5ZdSj0+G6UmXBvkqUw5ihU5BsEbdfzRO9TrN/b4xrhBK2mkSwqIkZ6stUUAPx
HthMi6uBuGtQgGzytwHtcHMeHaCspR2hK0zwxwUejAjXdrE95wpa/Ux/aSRvU7142G/BOQ7cecAq
t9+bxmtT3I9WzygfwvQaqi9Ym3zUlb7LeuB4QflqZVgyNEqGsLWCpYqyqSd9h+fUazFZAM+7wUlH
BRHjKF/FuXGfgGpBdNWpLbD0mvBRGtl7WiyvpWr+xdpphwGF5cjJdIE1Kf0zlTy5K2WLzpwhKxI3
/unVFbVdrRcI+LtZ8IFZHI7CsTMUml2JJI3Gn8zYDHgrIHI3mlyg5b1A2M4mBbMa8vKusny2A+1+
7t+LMHHLrtkE0rOmPxX9E9KJfisijYnyM2VzLphDRLvYrLaScTOqg1d1d1l1189XUUETd268ZSHO
7uoKuHmEwrm0PBQm8pml1N8upquPOjHyUHnIALCfn4vsoGfLc1QQfCdG8LgAk8NraoZsp/+Ky9nX
i3uxExE2zuo/kt7vNZJGWy7cpFc9RXxumo54D6VmLX+cwhR/gdsxxFMskm5kZYt90fWoE9ZzZ0B4
9mA4Gasag07yhxqZn+JX1f7qW/W9nYdXzrOfJbfmEeakRpFTaiUgN4qteMyT4jTL70KtnRxfuHLZ
CjXeIoJOlFyUvUgesYktIDZSigdBuciNW6GFtNZo/dvIKSBzHjwYaGKrS/5A/onrUTq7vYAzkHFM
ZorkSioEV4T+AmAfcORBKddalv9qOJGT3Nh5eWiNBqTxguZxh/NOoAZ+I3cfSTZtEMGzFRm1dba2
Xu8F810usPGQcOGQ9mKzoTnscLndJLW2Srt1qyjIVzfEZ7qdA6Mujd7RTRTqUcs083tz+pAQRG5E
DAlIXGWCVjMZD6kyb+SutgWpQvN2ZUK+cRapRWa3qvamMCH63f0SM9wnfn68znR8DNkyME449gQN
69/ff6qVTvGEI2lNgc2cmGsbffcD2yldpx4cHDum9DesBA+X11Xu6kyP4KnrwrlYsv3eePr6M04e
OEyVK4RjiUmTDY/KXegJzrjCS+U+di81fs+0mo9j6SqGeTqY+dNWaIv0Sa4OCrUicmWtuwcX6fTh
QyBJXsztC8rWRvbpzrJG2wT0x6ZzFRM4DKZpOq4CPy/A92BPBwmkgN2hQGIZpwVOPGeHqQFe50rh
oZVfWnGXL5dw4mc6isdgj+iLBaaWedpcR2PfmvORVjdF7H2g8kBL0qpTVVzHnpv63agazMw0h5Td
j/OnaryL248YnkM2vwyKgBVKeCFmOlfXZQ2A+4syNtr6KVxaE5HxiEjDab7LW2kFZGWHEegm2AmX
1/u4d06u7y/B00npXOdWL3BRPoaFg7vQ38FCZRP7hq94+U30X7GA/z/MBUOlKTrYH/1U5YOwQKcr
RwwqGY8SxaGRx/7nHXMCAf8+xEl+IOZy3nUB+UGyGZ/0J+HlP2e183LVMd5RRnf+lwEtRUGfTKPf
eVrALZc+aGh+HycQt9RbHZBE9Rw7lm9tEZP2818/j3cuoFYQgyC9OnY3T59bxlJ4Cvg+oS92c91v
Q+HCobs0wkmDCKppKycC/RpMLTSpWGWzdWGDnwgJ/FskmXQAJqBiSDIf8rUlFE+CUBh6xMXpZw7l
kRvpJQOM5Wau4EFBeOp4IN9jnwfd6xzBvdSROqY6J3v+y/Ane6RAzbuwKKS4Goxg3EAcodZtmHXV
9GAkFxvyx485Hc0ELyhKKCccc6CvHzvm+VCHCis2OqOnOpkb3TTrIwAtsNXdZRzGuftMtrjOLB0x
IA0kxtfxLKmNtMg0GW9b7bt9uJ42LOJ94H5M1FJWs5t54U27a1Y/b8yzi2pJpqjIhmiq3yR8KsSO
lBE3P75T3jabhlZmtVHxGtqVfuogPfh0BLsDVQo+AL7tLi3qsVFyOs2fhz9ZVCriejqoFhXi1bBv
/dyX/HYjry91bM+UBuADc9BBT9KuOb2biQAtmRY14e58PYswdNRpj/6eO4LVGwRrXVEE+3liz5xH
AmxaN7pCAfob+GscOuTUCZBcq6bgrV710YUY/uwnfRrgpPOdmWUazzV2ueXQvUrANEwcvHCkLeRN
VaEIZJSX7szv7zpBxqec4eT8K0K9pBklOvq1hJL5PqWvJ9627uJhZKWuxHWi2YV/qVJwrpv4ZdiT
LRLhsJVAGcVx6aX3sltkSzxsJu8IcBg58eKbS3vy3Gv0ZcSTs6hEcaGJyMC7lTu4+hYMppu+det/
KKxDeX8JxHCmEvJluJOV5Lh0BZ6mBIq96KlaAGoCVRYcv0fxkhLfuS4pMG0alzqbEqmHk09Lp6mX
poRsQ79Kr3Et2lqc8fAWZreLO+mFHXNmwygSCG9F416xaDx/vdN6Hl8xgwjhCvGjiobI3G5H4oef
D9q5cJ840MTGkBOuGqdva5SX0zIFTF/rjZ5GV4TrOnoQ1t0+XZdXwR4Oam7XH/mm8KI3sdpchtuc
OetfsBIn5bIASyJYJNwuTQqjKI/W+SWoxLfD/q/fTJyrStwlxNRfZ5LqhNgoJiHYMNJhIhXv1D1K
6a4+j/s6zDyxgW1OGyBv96KCkoJAOZq2S5XG63hUvagbfdyp/TSSL2AKvt3fxx8G+J/CsQmu4VSh
EpREUuOwSgm0PVbT9G2ZrQSjfg5Fya0C6akyXNztLgAMvi/5yagnJyYbKshIRQVSLfuTxlemOlKl
/4iE0MvS1xFqbV1Ifi690518XMSjY8+6TDsfcb+9Ni9btU+8KA280ixdUwv3kZi4P2/KS9Nysl5N
hsxDUwCCzU35Klde0njZl2KxsdCyHxfraJGAp15/IVD/jjA7mZeTIDCKZVWbFeYFBxNHSt5L0byZ
oN+FWF2mUgb5GCN2+S5OLmnXfE9+TkY+AUTMkD6EIWMfCPp6boOrdk5v2+XdVDsvquv9qNyq/Z9I
phF0USv2n9jRlxji69inwreZBBPfmo+T3VeusTz12S+JlqwgZBtV+JNn+sqSFlcT8jVqbfacKvbc
GVs5Eb0OyzktbxzBjHZKOl9ajrOn1iIf149dFfBiX09tOkZzG2WcWgtqRTXKm0QmSxM0dwmhtiaj
L5jWpixlfDOutJZTTb92CifHGiCiDKpfmm/lRHHVnC9czN9C6X8zZoi6zMWsfguHcAoKsZIhecZZ
62DImR1N8KH9fNLv2/b+56PwPcI8GUz+OguIjy3QSdgauAR6cms5dYx8I36mZiCwMpaH7lGuBM4k
ABUMXmOQrlF4Pwb49/7OlKejjFbU4tEsYVR3qS/173462TuKjD0nchcAoI1TNwjDUEphWSjSmGUE
C6FyG9S0+gr/ugJr1FL1tFn2DAEz81TAmibDiFt6HWhZWnTuZ2GFksI6CDCoWEDD0pU09Zt6Bikw
XdVa6A1JDOcGt6cFH8AxuRbLjYASgrYQzouZbXX8GQlOraNHkj42XeYjA4vS0UqfrE0b3S8lgVaH
pW+gudGgQUE2Ltzf3wMCOFiyhcWwBF+DMOTk7crDRg7VGGy7Zg/u/N7aiatvMntx4ld5rW1+3gvn
Lqgvo53sBS2Goh6ljDa9zF7rYMLxTLWdvKK99GJ+C6r+fRfrRykGLPGpMGNWj31vzLC+9H9wMON5
fKv91F+27arda87g4/zBhfh64QO/hTxfhz2VmlTzcVKzkh5k9xIeRG8AFHKXAH0bHPWjeRf3xVbY
pM8/D3rmsaGQIeG8TPmPAP3k1p86A4nXilRV9XEPXqf+scwory+Fqec+TRFRCNT+0QVOy0BKAB9L
Ksi/O+PDAjqS1HuQHD9/yvfQm/lTJMI5EicVC82T7dhg7ql2JoMU+xB/uNvMLR16/R/KFuLXW7S9
GOsfYYGnF8DnAU925BzHqhUeqwrJJvB7EtBwU28SO3YvpaDf85jjp2k65wwlSa6ck9BbCPQeN3gJ
TtR2cAHVu0biYLVLGbpcFU67FtcXq1xndwZPj6miPyV9a+znaPuPXSUDc9/SS1wpLt6HB6xOd1gp
7gDcbcErr9V1eh/eCBcg9md3y6ehT7K2tgrpU4QMrZnCPsqwd8rnfUcL5+cNc2mYk0k11HDQJJFJ
bbmaE90XxnkVidqFHOPsKEBmdTrxhsJMfn3C5KDXFpxJsN1c7ltd9jqVOxlD5Z+/5eztCCKYCr4p
QRk7DabbEZChXtK4mLeBr6yndb8a3cDOtpeO8vd+wXEvWngEUOICrHqqRw0q2SrwW2oAsA+u+Vfn
Jg5+HzPq4rrwEC64Si7n8ceT9O2kfRrzJGhXwmWpw+OYo6NuMVbo/WnHsUMs2s+8eR1cSgzPRF9H
4jH4XEMSIaqeLBry0mEniVRE4+rDytD8xG2ojHHTpZNFvcae2v8hLfk84unlP6LMn0UJJZlian5F
xkIyZLqRunhxgoU8UKOojh50zHoEPDHjXlylSbSbxfuAzrzZSo6Kp1Co0t5LlmQdoYUjPgzxBSTO
vwz/dBlUkcomoBJYNv/CtU/dsSxLzQxIFaUwCKlSLnvyKDvzZGUA1Aob198rU/qd94Ev6bmntG9J
mq7rUnXqia4ZsO1aNxFOmjY1GnZCApRJq1dxC9mjwzYex+ewizd6KVyKpUXrzP7B5kZFmo8LVPvW
1iuw402kOoaFlz8hIPWHfpijpPKvIIixqUfBFdF21OfNYHFMY9wjvtxMynUrykirF9dYtm2UkDiu
uDOQf0ObGcTOLXrTdhpPIDMWD5nxDb7Uv8zxQDp9aCfebcXYATZ0IlhPYbDLx84pwYBmCU4M4fwU
NO/4Qz4kRuWGLfpOYWAvwRpKChFdtUoi7UmZ/mrW9IhON1Jhb0LavmvSL5Rb73Hmdeb4upUE2zKi
90n+FSbN73i2oD5diULiSJawCuvokISPiPC9SHKwiiUN7N2hGoK/QfqC188d/kibEmglnfQbU+xX
aRs958ngFiUoYRPs8DBdt6Owi4fUpo1mZzIOlrRUpB5cd0m33HL48V4xoaGsJS2iIYtdaDV2ysJB
i9pdXZlrPYxdCeRtZlgPJUgJsdovc+M34b6zppUl3utG78Vp6dbDeyNdIejhWjjOF+LkD7RWDbV0
IVxg3RlsDGpoyV7GdNia/sbJGrSLnQwU2E1xDbhgxfrtp3BDNrcxQF9EYuars+oE7TvmkGY/uq2u
ef0Qe3nlp1bpTXKKu0yPSajoShPQ07q3W/mvGRROKvd2kd0N/WKHumZjT+pPquoZk3E1hAkG3AKG
5PqTFVxFo+DEmurOCzyFXt7JiwIUpVbtCcXIDvNeoYZI34NFBditGJ0zN6U9q+2qMXS35B4jCMK+
3Qnpqdfw6gP9liYsS3BsTQo3s6W9ZFnA8ZG3qMdicOKPMZhAFUNl7ELKdNoPwUyyKvG9rJB1V6lP
08wmWVfTdcxDk+Xaq1b2T4rJlOjgFWUSIv1QQ1sTN5HxGiKKUg06OwaMG87aYcIB6AFtN/vjhIyS
n0meASCfjmJkq0nv98o2mj5k4TowmMv2N9ZIK0U6JMZ0lUl/atz/iFNQbtmNKrVPoQeBJNpz9WT0
wlpWd7rSXknGa7+Mb5EOtl4Wd0t9pCoKNxjIrXDuoxLUrttu3mRV8HDcXB323epyV9raQ5Tq1wA/
8mJ08ig8NLMbyDMqQ0V+owSJnas0jQUAOYXIZu/ccnksgCDE6Ucb34laDjgxnsFogQmxoAuFK8DI
qfx7Mt5CzbIldZ/30M0LoCimfN8t1rZIV8byJ5KuikF2J+utpzFdx6C7owzI9rJYq3FWXWv0wjr1
8r5xLNmmPlJnnMw4fww75GtICENDXBkDWgtTNu21UYps4JROFw0+xvG7VhFfMsRGeoXAOERam3/w
0YYrAeE8RURIRdB9fQ5W0yjfgSbGDje2pbBfLfKyw/ibS/RKUu6xYbe1PthUmnHo02xn1tLNVPa3
FRjksn+NNAsaCGWCIEalO+G3Awmer/V52behta7ndq2I1wbJ6RBcZ6V+0yx3g9WuDa3f9lq4hsbs
LKHsG6W5bZPXPBjcUGgco7zRWaLZhJCwrLAp3oq1H4+5E0fYV/e1rahPufqyWK+Z8IgJd5z7svC3
4BnrIbrhwDQoj1JwW+kAqMATUI1x5uLKHB8nLfCSCI+1gfUeRL44S51Z3U64lKfDAfw34N4kAVeM
8QV3uDJOq/yoZSPp/JraHnR5W2EOHoktbBRx1S4U9oDqKMaj3L9p8o2ppteSOtm9tJKUZSUP4UMs
hSB/mz1Ac6oG+NtHgMlQILSSbtVGN9OR6jIA70GyQdIeQ9BOWbRXc2UV96MzV+HfQhs8LSEu19kJ
c4J0A972QrqShN+5YdrjrL+EuHlQTvultc94VawWS9ub2uybi+VYDYCi2ZXizE8NCCB6r5PlFpRi
E2zlg1reVUZ9XRuzG2PZFgAlR8RWAaQyqeYqWJQ1vrNXjfgsBxIaSssvufEoeH90huqaSM9Dclka
8YgvuzOQrRWHaVUcPXLVBtjuXZIs8DBKZ0oHqCUeIBg7a3kj61VNyXhpkfoQ/qbq3SD6xyBD65eb
rNmk+vMgkfBri2P1hTeaICHViZ19MCzyIGo1xVTbZXalLbvRAsA4YXU/mwdJze1Q2kzFY4qqFKC4
XWfeD9pm1qDvZBV+P5s0uQtMk+paaif5ja6/qdVToRl2pn8Y7W5Wh0eLR6vOQk86vgZYJFuKr/bP
6RG4ZHEZzYc8G13EwRwEgzZFN4DjjndmjJ18LrV2qqY3wfBgNUB85FtjLtapJoHxP9ZfVqkU4AuA
x1YRPMSpYA8GwovoqtQgspcaW2ojuwnUW2V4z9p0hdq8UyrmvtAWO0pDJxhTL5tQDjIeZIKcWnkU
rPcwT0cb73gZWkC0nkzKWXIE1Wg7lumVnHMbd7JXTmu5zlHnAoz5NrQKwmGgp9KDhYKbsewS9a3J
/CgApLLNxxo+0DM+0W4Q/Fbha5XarVShzVI/BIXAfVDca+mybUr2o/gk689mqNgGQEI9Ht1a1vZh
+ier7k3jgKEhBnQHiovrOIw/guRPWzWLOxla7gRTeK+mHzpIeWtK7FBON6FCqySoPqJAdcrhw8iG
G1hT1/qQzp44WhZhlJ75Vla/KWJBTBCWJUQGdHPQ7dAqcxcdAaEGgC59xv/3jxBlsdfM+RbdqKkV
RVcoKtcC88UpBIPkoii3UYQHIDIPSxA8d+W7IB46IzTsGtOgAKsBQV7JUJMaSoFDvc5kcStm14Mu
PAiA3+tkH6CzJ0U6dt+Nr8isSym/1Mpvpr8Z0Q9JdPb6ZO77RXrTjHeILra8IGMwttpWnPZNanlz
GK/6UsYYE+pJndtl5/OyO7EuiG440llU1vVQIew+rBSFRylrnRH0vSHclOWhgqNRoixqzQdlAmFT
Vk+iUK2EzthZBZ5Z0iPnxhWlZ7TP2ijdNTD1Lcvr87VVctmVdxkqPMG0npvxVzRkrtyGjq7krirE
hx5VtCTVNsbsK2p30MrpdRmLQ16tuz47tPis25Gm2nkPnI0Kv23C29RM8IDGS8H20tQ1Ule20EV/
JcwGgm4VhoGTF6slIMFILcEJrFeln67Sal2p2U4cJzeYr6foL4m5VspuOMe7JVrHkrQfx1sxEzYh
4acqO2HHy2RayUMXpasoFRFM2JQSr4Q+rAU5eF3wXY+NeUf7y21ybdOFxZ00/pK0bG9ME+HtcNcE
5kqd7ou+3JmgTNVlpwQhKOZ5lRmIiou6J2HjN/ebBuGhkSp9NE+8nR1Ep1WQRKtxClEjfjExzSEE
Eaenhap9nz4ko4pIeHnd0sf5kM0RV2KC91z1xrD30K1zNCnZD0LDBSjAZngQyuhKSl5kYdq3+WgP
bYl3aepbS+z17eAJSeRrGdJG0qMW31WlH4gW7/bkLIviF/U2S5+XSdjV2nVv5tcUzLd6Amev63Gy
3ZRdEfnUfZdMSf2OB9+UBBeAlovCn5MmN5ZxhNeCiBGYh9Yp094Oq62MA/zwjDIVIms0A6bea/AG
bZLUSQrunao5LMWHnMWQj1jRGEKDALBUS68Sjf1S6L0nJUf1nsrONfgm0L6qXHwUCdq69qPVbuPi
ajDfg2p3jEvF8JcRqWuxQz9yAY1Qwf3yyzY7zBrlNQgEBYIEUYvjs5jWd3P6aHFXVsVNH6tXDZon
U9vdaMtaKKv9pHOtHqewj9nBb9H0qCb3uLf/lnN/Qg5yCbeleDXA28nBWCvJ3qpbr5+TlSw7UQuM
RFon5qOQ3Sbm6Oba+5wR4Ec9b1qMNVW/zovfiQbzFOKilG71IfvVQoYxzWQVz/nz2JD+iG4wLhu5
XE+TdKcWm2hBW7FYq/F8FTS7AVnmOBhXotX4+DhuWzyvct4qk+BSLB90k9jTSGyEOrFwcDCO3FTz
o4xCQfin0EGajeY6qH2thUWbZMkNafjcNU+C4lv6tZrCgcx/D/lhEe4z7U1pe97nxK+Nuy6biOpI
lSGfqknxGJlAcofld6yugzDb1INqeEkFM3e2VpGZ8KjC5ssnWK4vlWT64aA4UqzbTbrc5+NLNb4G
mOvaFrfRFBjbVsscy0rcSt93/by1YtwAh5slyuGPXk/VndnLdzkJ6jy5eS4GdteLiHKhOl7cygLR
wTJKRNuZV2BBPM2GY8yU3yW/iv5kEiJoG7X6OyRvZRh7KfFamD2HxaEl1s5Kw+shCsgLvatoLczx
HyCtXgjNCQ2sOCE4roXKrVpoizBjp77ZLENzZeoPoahuMKN3MZHZy1VNfQNpslFZaWbV2lND+NpW
KhWDUk64fivDqdoxJmwrUSyTyhrWU7lV4mzy5pmOYS3EEAwCZb8Ys4NW33s2NbuR5zRlYi5U4c7V
GY66dCDdkDX7xl6vVVMIyoAmqki006jBvRX5etvujJm8Zsq3Yfg3MN6MJX0syv3M/Xph/HPNuU/j
nxLZJ1FJc5SWKYE3HXnwtM5HlE3DfUnuV/XVLeaq3tGHECF4txJSN4dwSUfbqavCj1vNT8oWhbFL
lp/nGkXi5591UplXjdycFIGfVQVXNJCdFvupQoA+WbpKgFTO8DsXe3uWcT6f/k7xhX7O2Zb/5+GP
q/apbGXNIbBxHmxA3YVrxdEuCXd0yHqM5GapsS0RJZcO1nSqOKJBAUZIaaluJuE9Eg9W2V6nieDl
JjTQjnsbdo2VKZd6F2eqxPzXmiQhRmUBiDgpOMIT5FUIaTlp95rbexBsgUlurFXomcAjtuIKUYv7
S1Sts513A0imamowOdRTRE8TJaohdyIVcFBZlDD8DPaua9oFNVUizwub8+w3fhrtpIgbp+askkjT
BAIaNSAV79RO6ajwjG3J4cKSbdEOXXgfF8ZVvhePxc9feTw0n5afjhEKKCLjHrVCYH4ANXWPgiuS
Y67F/by+1Mi79J0nPbUo7aZG0JhVq/UF7S8IAycJ40tf9Q04RGv881ed7Bh5FlVpkPmqbB/dwmlz
ll35cZxJ2d42PmnCpS16bhrRq9A1XaUxSr/36zQmDVUuCiO1S4/B634TjTi5078O3rzv74WN8vDz
sp1pwuKzIOnKkSKJ4ODJqmVzHyvaEaQf5L97fJQjQg0rGm2Yhxe+7NxMfh7pZL2IvfA3Ehmpm7PV
JAeeVpSPP3/M2RsQlIDOKQPKbZ6CSPswSIMeIWX24PGZtRsQuuYm3kxPfFrlX+zeHW/Uk0q9+Hm8
kyuvn6WxnirGGx1phcqQaxy0O8FvfMsVLlyvx3X/NpQGYYPm67E5edw3n44Xv0JRmrg5tpC7TbxF
KRQhveby/jv+5J/GOS7jp3HKelqyPGEcaqjNPyZr+Ee1CW7fG7/wL+EPz2wKBZki+Sgwa4gowH4d
LUKBsQojAKsEGY6qUu29BBO/NMLJtrNmRMyXFuyhqQ3+oFUurPSfd92lEU5OLAKthdWHfAM5rKuK
93TnL9xCZ646RYa/rKKyzlNx2gukV1VLlp7wDdRDLesWmz97EVc/f8a5Z4pR/nEtaK59w4LKtZQU
gc53iNthoPeXXnWATJApQQTDvYj+ODtrCmg3YKeQYU5diRUuHh571qVzj0cn9sh+hl/BvvNmt3NQ
rlPKlfX750887qaTva1wMUCP0LQj5vvkDEVKrBqGQGMt7Q2KbjdK1XjT3NsECrbcXtp551bt82jH
Gfh0kpZSpr7e1oCGBX1VoYVRghcbL/kin8PWffmo48/4NIw8Ko0CghJaiWxt5Ul11VFH3SK2uyba
H+sncrKpyWwoqkx99mTmPX2g60ajzkYm3AJmRjjXTizL/Xmyzy3w588/jUO0RhsUmd9loCRiFR+w
1S8ci7M9crqN/wTQJBER26+fXs3xHIwhCP4jXiNc5+j10c7yBid7R63ZGdf69cUr/+xnfRrzJMjO
5F5DBZwxxy0Crh7iOdtprbvtqncVp7or/Hr98zye3UafBjx5YyjzhWMTHT+yPyTg95Pyufmv5SUA
G3yeyJOD0WYymZrBGK3xEgqbrr4ANTl7t3we4OQsZEZ4pF0zQGJ1djghTpRFlJ8+hv4gQuQdKdso
fzKV+UzTC/fa2UP/af5OzocQJj2CHQwd5lQ85netVmgjrKRednq58H5erDPh1JeJPNn0nVmNi6gw
mKR4Cv6TNJyRtlnW4XRhRs8OBF8NAica7VD/vm79qS8GBWpM4wboDYiN6uZJ4mql6WblJV/K7woX
7A5NPDJFYRgedVq/jhUohVDEOQ+Ddd+s1O0xoaiv6BV7/YogxMEIxh/XlwLhc9v+86An7zZ6KGlp
zSBtNNhNCwWTCnt0lT9/XrCzcDa+iaiKrzyK/n39OPT2SnWweIdodgoebTf/iKLwJkduvXaTr4TE
v4TtOftpvHzgAVWIa6cqrp00tdK4hJy2uVnl8Z8jEj+NLsBG5XOwOd450TANsHr6KU4vrZommwIS
CfGN3N/HH8hDrJhaL+IkObA2egU90CUtdfXdvL6U9J7bn59HP9mfRS+j5oRsjnvVLldJeRcbm2g6
XFi7f9nJ6YOug9OTiIoknvWT0EvScgFVAtTLtOixTHP2SgoipLopm9YOIZHpVKcq887C2ktJ1H0c
/U27AfvWzJtKGsb9tJGpKRuBYUsLBcf+l2W8tYr5agWSp+d/52hxuiS6CbvIH9NtKcmOmSjADEyn
a2sahX6d9lsFRXQh09aLQYNQiXZaAkgoog1jzDczYCN71GZcmacGt0vMdGWFQnNyWwXXSXKDuqNR
HhD6R6UgM3yzniRYB9OdZezySd6ZXV3aehQ/DMgrbXppXxj3RjnbaqTYFjoFrZnbqjRh8FbZ9RGr
LV9pBqV63bAH2txRFlz1C7iDadMrN4N0Pc0vufWBSsveEk13pkWOGRlQZvK9aYSZQaF/RpxPWldk
0u2wPdburFxfK6CG+hEdqXFcteLtBBY8gdJW0DNY9NUc/hLLyE0kc1eKgystSGaZCLPg7+a3oYwS
Nyz+Wv2tI7Ii6ivRICBJJMTZupkS9CVl+38o1x82xWl1rhbKcAlaijxHhe4Imckj+9p0aq9+mjb0
b1fdGveeu9o33Y90E99BynaWbQ35CKUeVz901/houbl04Wk4l5wqsAEJU2DoQfA6udF6NHEQ+wDH
CqLltt6GW8rztvb3P/WYi3zt4wH7Ngs6Toc68v46FKCv9xr3gWrliwrEhQafr3rBJu+vYofytht5
NVZCF+O9sxcOwRzkaQsK1GlxrSEsMisJoGdtlP5RJFX4HVRdR0dTcQdza4Wjm2kJKCZoZuU2XtBf
ROqG/GISHnsjsGvgQ6X5qEd/TAhBWjQ7PX6mM1ewIdhLjlyhsiAZoyOb/wcpwtD8M5b6u1ytTdUv
jP9j7kuaJMWxbn8RbUxCYuv4TLiHx5iRtcEiJzFPEgj49d8h27oqgnYc63ybV5syyypLuYR0dXXv
GfaDAT1NtMMV8DU1ymvxs+0G4dJHvBa7QfL6zyR/A0Q/ZNsVZ3me94hr4UEHGRfto4fkpdg567Em
1PxAJDgsPpXGjfFfnxIVPWAkkVzo0xpNqUMRjruodI1SAnQbbeQX01qJbpd+43zfXwAmWkkvhKTn
qoxeIQZ8O8z+vgJvjT/ZuCyqqCU4Pmx8QIcIQgb03EA9E4/D0aIBSIwepBjU+UaKIjsbF4aQB0p2
7QEPAeW4hah/LQHHjv57NSYxP5Nm4WQWVoPAoqWT6xx6k7cnfC1j/DDC75v1wze2i9S2kgbzZeab
NYrupWHtteUD3FC/yzhaGO0q3PPjcNMXBaOZa43DIWv8/RJmaFedpL5qDc9ZwwXn27+LPea++ULW
EGraimAdPcVA4z0u1WOuVJksCk1NZgJDzei0ymQkomFai8XV3BOP9F92P6wjNYrOnEQ6bEMTyNgS
2lq3F/xqhklRc4DsAuoB/wW8b2MoLoUVzEjMEmislB1aTrbcPsa9wNu13VYaKFfiSSfFMW+SjWUL
T6P5Oksh1+lYnsWWzvm19AVVWNNBwd6BZMjkQaTa1i5rKDCtw67eSHBE7LJfKdPyEmis/sHkkaAh
ppDRUGlaA6u7lLKMUrRt3oy3aF+QdbAuXlzI31R3hgfdQZ/pq+Bx8Ya4OscP406PNUX8RQ163Hdq
07/beMtWHrsk3lhZhCLNepT1WNpgv4H402DycbaT41vnMLerAQZZUyjPk1HTKAb+RZfbPH4Oql+u
YBtFflrJ2QET0MkfWvMuS+6HClqtydaEHiOKVDAVtxe24LWoApERqH/YrmnBA2pyXZK4s1TOQHuK
0LHlmafI7k++MzwbbNTxxor7ZE8RGpEwGK8O8jQSn+X9mIfj9sOdnBzoEbnRfrnAevV9g9P896iT
l3dVZpaqCUbtj/Yx2Q++A73/Zj1Ga8Br/kD3Bs+oj+NNFjLQhO4qivHo/ehqAHbQKdqNbDXzrj4t
sdWu3cZ4sjFKURjHP5PQSfWCuDHMQtZh8TWGrGv/V7M0xFXKx8cxxkTrw20QmUHuWhzHZKQfIRrv
u6O5jVfJesla42qRBP5rUKm0dChuTG3QclXQJKx+5xbOsdwmJ2NHjkAOe3yR939tuyMrHD1EQJf5
N5L/w6RSVRt9PzbPkLSdyiTc5cAe3t7vV25RG7wetFst8Puw/z6vW+UMkRINtGggWIaiyErhQWI3
f1U1sALREpv72trZBtJcC02s0d9ucrigmlj3RYt6SJ4OlzSCxab21pX0bHe/AMtZ9QBuBNWwjsX3
AMDe2zO9kp+h0IkKGhbUQGdmUh8xWFPmRgQZ+A4ha+gZILzueowhpp1vOOXodj39v404Cd0FaQti
Jy0aAvACh7UcZO+ibW/iTZX3Xu6+jhLdt0ecvl7QixwfLlhfNNAtFBUmnxMaAmYFxW3xu60MeyAL
pVa5Umvj1fH/9sn6n8wbT9H3GtaVv+TUmvGTm+N9+TN/kvXPn/L0Xk7/z/8PTRxHyti8iaMH4ZL3
j56P4//+bwtHyP/+C4U+PNvoaNqGiP4fC0dq/YtAac1CGQTlwJFf+reFI8F/Gpuh6GAQ9I9+uzuK
f3s4GuxfSG7QDUH4JP+LfePnnFHDX4s+teW6k0hvAcQXV1atnSRNdo1ubLUERGpDg3a5W/XwUTOH
HSHmllr/k67OPwNOrrIkyc3csTvtlKY5BNEzdmnNcljJoAGN2zmovDg2Tbv+sP6Xf2cmH634PmdJ
/ww2CShDrohIKhsALSKORoDHDMsuTtJfINB3e4TP4eOfEczPAZLVjeuY3NFOMCR/GowYsEpbu+uy
XZRso0A85ahc/dlIk7PLhKo0mgbaqREE1aEMr3AuwcYciECOV1bmGu4DqJiVsG64PeLnS+CfuU06
M3QIeq2EcTO8lqGnmNnfaoP+aAEb21ajpO7wdnuYmY80FVUsuzSTUMkNzzJLBqh1S4oamwbeWV3u
tFTR/e1hZr4UG//8w21pBQ4ZQssJYXGOJziMGlxuv0YwlrbLDIbT8G5YoADOLBub3CQ6MRRsmrXo
zKIGOEd+jsBc0UAGElbtWfLPtjYbV/PDdDgqxpJLGpwSXl60vPE1Em1sh0PCXufeny3ZJDiEKN93
dZ9rJzeVBlhOWbWFosoZEmc2mAAoYVZJ1aCa6joLk5rka39vOTaJDoAsGHrcxogOOpqfBDrubZd+
x2+4uIPmF7YN7p3+NbPtx8UTPLf9JjHCHuq0NFNM0gZ9EHLwDjLrHLrMKDJnKB44wR9ui0mkCIcu
5G4IsGhjJF86Ht4xVe6LEk9DyR7Rz15gcs5t80mYyCLWIknr3ZM+kG2dxCe8WQ81ZceWdPC2N90t
bElfbu+PuaWbBAizMfo4SE33NPLlchNyDD2ngBqEqEuD3b2wC2fOE508Nh2AKgAS0thJI/2qLrG7
8wokU82GtHR4cTp46t6eztxA0whhNLXR0JadbK5zZw06WHfXcyf9BSqo4VV2UW7rYNHEdTxE/7yl
/97q04aczLVQy5zYPaW1pcSqgcg9Xljgatqr0haQNr49qZn9QCdxIhksJ6nCOjzDFsDPXXmMzGHF
ohh48vaRDajygXt5e6hJmvnPlCbxosiqIdMNjMW6HqbHfAshlwgasNp3Bql2B7xLaDMeOJPrMNN9
SwB7JxfI4ZM3xD9jTyJH1wym07VFeC7h9BO4mZeBwgbc/rkzwPZzQdnKAQNPbSdBns3BBKu2t2c9
cwjoJH5A3jtVXLP5OUkhbdM+lqONi3Na/PtnMjQ6iRs94PNdLxx+Lo1XuzHXIoQGN3e650RGOz0N
Lo2ltuOa3p7OXAiemhLwws0qO021Uyeyb6xoy3WOBpVZmHCzKXeIJJsY/2Xt8tC9i1pWHRbGnTsP
k2CCzlSY2KzhIA33b1T/2VrWyR5QpmRQVeswa6+hkJe2WgmMFqOQJu2+OxrUtXW+yQJxGgCLvf1T
xi1z5WROG5JJ4qTcbHJ+zmIBQWcgf7xGmktP67lTMjqyf7y5i7YLzVJn2ok0/V2lyq1TNEcK2qJ2
IA2GSQnZZoO6r5h2jlGtNJeqITM7yZkkJlRGNvqsDW666BCACNQn6XfLDp6t5qFB+9jeDktnYuZb
/pbF/5CcZGnhqsQw8aqoa3g7JXxb9gW8nrrX21/IHG+za59oEmkYl2BDpq52CsNmDaV1gwHkVukX
rinQ2WpQceRfgQMhqxiw9TtYi3ipgvNAF6O7qeA+kLpIn1lgHsd69DGDnmeUO5fbP27uBDmTUJRY
vIyLQddOWt29xZa17hrQI7PkGFcREK06VPs1B8ZHsaa+EjMlC4Fo5vpyJoGI1I0VQIkgPIduuxZg
4vS7Eq9Q9Jfb55E4vjC7udMxiUeQM7N4ayoMg5jTsvLF5AW8Qsi2o0fSwLAA77kCnK1mY5vyYna0
X8UcXKxe80nXvy/8inFS1zbAJM2RFrfCsOch/INL2CbB5R04Ez+skm9GVG0lzy4tHd6dSIP5uao9
mRhHyeC5nC2EyZlr1ZlEK9fKGLFVGZ159U2SH330Ddr7qg3XjX2AffHtWZrjml6ZJZmkPqzkcV5E
GMWyftq5WIFotUqSJ5CT96lOtnnNPR02EWbkrLsfjnDvjUKeKw3sQw4nBjup76UyzJXbiL1maCeR
QyvibkBd/vbvmwkoZBLJNKOJwtrg+Hm827fFSSboO4RfXf25IhnIUBl+7MLmNmcWfCo/WrY0MxxD
wweXCj41FPzsPnlncJbIglR6JkvfjfwZQqhQbiiqlzKR3BsrDGLolCeE8mIw3xLV32sJKGFOBbol
+PF66xr7ioCWx9y29AlN16oeVlbfQnEFqjYrzkGvM6laUoidm8aYRXyIjJqBTQPqU3hWQ/HgSu2r
pQ3HnPBfssyTVWV0u8VwP1HE+jslIpMgqVdF42qJwc+B1cPr0DzQ2PFKvDigY1bA1EO9QlLW0074
SFlSrHIV/pBw60u6hW82EynIJA66jaKdMjA+C8BDi+G3YoWLoMTxoF07GpNoF6tM6xKYj525Y/xK
4Ounk02I016pHO0fmHvlJLxkIEHU3UKGMnOpkUngMzSzrLMOCcpQZ6+BLV9UwKUnwNS9fZrGLXBt
RpOQxoy8Vpne8jPk1z0zgshql2+hBXJUUbZwYCeYq3+2xCRsEZ5XDpecn9uCndq2hVhED/ovKx9s
s7yvkLpagbUxBP0lRPdcRe3KbtPv47WZifzN7KCXYcHNcmHGM4fBnoY3rXAdSL8g5YNGeAwmIzw+
obdhRU+0yvdZDau6ZsmTZ2Z17UmsKvJKurFuuaegpHcGnJZNFey6wnjkw8KVMHfv25P8Cq4fcKQE
xA10UKidlyfex+9ZI9ZR0pyTINuhOO+r1ICL07fbO2Ym/tqTYGLUtggLhbe+XYNyAV3MTZbJLYmh
1VMP1UsBav5G17JwwwKydP3PXLxjaftjABuGwCysssCz1YgfmyJ+QuXxJW/VXvaGuxV1NUD+wvbb
+GfapwDcZSer+QZ3x5fbU57bMpOYogZIJ8RD6Z4gFrc26+8s5HcphUGi1uwoB2Kwb4Y/HGoSYbS4
yALeQjO2oHB0zXfuewQxy5L0j1wrd6p1lkBvc9nsVB01dkvNKYIOkmBueyqH3iu6bzAX8vq/0iRf
dRKGGWEBKZ/XQZxtN3nLYnoIXPNB8P5nkTonBnZ+JQzIHUB9LVoVmvyzmtW0/WeGnRnV0kGBh0G6
sMrXaZXnq8oOLuMBjYT1cPurjpvnSuizJ2GJ4mOmdjjCVZrusdb0N54OoLkvYKBm9ow1CTOdlpYW
bxhKYrbmu6LZOSzxS8Q2LTMuQ0AvzdLtPnPjTdGBjLss00oUZYM+g+xxlYpdm2uWd3uVZkLYtEWp
up5rbjgAeYiXVRJFT0EUoldjFsegcxZC8syXsCYhZYjTPOqaPjjRptqOpmOsoxAmwWZfmMRclJzy
oPpIUeiVwA0epmxkpaQbrYJXRQyfBeqhYvUD18G3hw1Y76ki3txeugmS4u+LbwrXzsykh3GW0qAG
Vu8CCW20DuDSCHWwjAq1ga3wT0F1DdkhdNu0vq59265/yQSizTG0lG//ipkX2rS/DW28oW/TJji1
KGC4kL8yynM14GXswJbZ2QByW35xmaPy7e3xZjb+lLPcyRCincpiJ4vkiVcRtncr9+zkZg8L2gZW
wPpOt5agcNZMRmaZn28GK1V50sZxcOJtA02/rj67UZOuhTkIr8ybC8rCfuPYP9Mh8fjohVaEgK3n
HD5xWgAJhuEI7vlG8HprOO+pAz2MUcLY6y0UulYw4i5WAKa6G0VLUMyt8iBNvklKiPFTmcAFGeHY
JdpXaGgstc1/03WvhCVrkpEFsKuBk7EVnJiuqR2nEIxgSX6E4zaArOBTHCDNYoPuntoVjPXsYA0j
9ztoJ+7tArU5B3LlHg2qQxdB0DDUQ/MLXhQWoOtcj8p1xVjpqyyI1jyu1L5t0vZYuWUE22AoUDRG
3B8zPkhos0i0QvQwSnZGAm/q21tjrl5qTi7SIM4GmEZk7GR20X1lZZtWQkwKWQqNIPo2xNkpjlMv
SlsviOLtYoScSVnMyaUqumEgrkjYiRfmCwzaAToFcD0ekDGpwLMgS6gielp8gsydgMmeDGF4WrQp
Y5B90+4K5GfgBzSHpq2+apxvI7d5WKwIzM1ssllsK4ASC9pyp8SCb3RH38yBP6XCPcFd/MHSgr3r
tiuBF/LtDzgzs9+n8MNDEjeNBuwfspM02TqKfTGCcmdEeLaOE6s7AuKCs/BqmAlbUzZ7mGHbDuNM
7JS819pYaYGz9tE1871lLGEL5wYZ5/lhPi3I7TWOjXvqMgafIEDqimhfat06GvLn1jUPf7RsU6Nf
JzaFJQwMI8z+SDmsKiEZiPPrBTEYEinZiNhYYHlNyJ1/3zlTVhKrI6MJ64qdRMwMj3QlBKDqi1R0
a9cpOIZJo3t1fi/gR1/07wqKdbXitjfknfPc2p3jkfKhg6bOxgQcyc6X2D1zG3WSbGV2kkbOeCtE
3P7e6D00+Yy9ASkfXE/JihTxmEjvFk/87+f+lSg6VXVuBrh9pw1SFo7KLBi7OAYtDFT6DAp3gx6J
FauBk3Z0zQHyvVw7TviWELGRGrBX6DyIIL4TJHqTMKj1qXEJRLke9HbwiAaAALXr+zTXg/VYjRyI
nxUKWk4VZA+LQt+rwGVewKIfNYH2cYgvMeTlqo7ZJiqGJyC7ihWHBJ1XS1jKEgNP7r4M4RQb67A/
h9JJFEGpzlk3iMM7JxzalbQihHqR74VgD7IJqpXJIJ0oLRBAEjO/M4wshjAKe729W2cOxe+d9eFQ
DGivZwGLnRO1RoVUw9pBf/dZz5J9y6HOCYGk2+PMBJMpOSFpRDXYjUNOiY19IVIGA0cngBCWEdrr
MHTgw4DixKEuE750OMYIfG1XTBLNWEgHgkyDeWr6Id9xPtRf8g7WLdy1os1gBzXAd9j1BEJKDvOy
6NkuXLZiZbOwtNcTXYgdf443WRuVTtNBGjIeMnJMaxFCVCByj9hQZKEgMDfEJKS5tQ65NEeDGm2r
u0fw19q9SfLYNwTU425/uJlsGgjGyTQi3alEH1vgsRV/JWGQb1zWg0NtwZmXsOgbuOqrtN8waIAu
diTHT/Tfnw6Izc9jWhXwutzG0ulNC/dhCp0JI2pq3y3cbiSELQm2X9/99m/m+IfdT1sVWiknyi97
LreQYrVfkyj7SbUBFnl2322hP1Dvby/k9aAIdPfnORmuXdpQZ7DANtxBudRzAn1DoR9W6Y+Rba2p
2C2WsmfeIvbvP/8wL6FoZEci631oezWG2JjD8KSLBNFf/1GhbAnQXb3RoJEsK/oltMQ+SoFxqIHX
vD3XmbzW/t2Z/PADcrjSwHabSb/N6h/gJT3C25XU0CmLGz+OcCmx0CMBGCraz6D+hcrEXq/kQXHo
SCeZfE7T7queGY+61A5x1594Ha/1ooetTO9aq3QIPQVNMw0HCurIQMQVtDv3hbPwmp/d8pNEy3Vh
PADRNuXDzXklk87LNcfnOqybTfepLeibXsJS2YwgI9bYP28v2UzTFljMz/sj1VpNVLlt+LEGAUiI
tHlpMdy3qtr2w1fdOLSWgG6itYLvQL4iUDoeDEssxcqZAzcl5bWmHUK3D4MH1oPefc8zArHgx4wb
XmAXW9pDI3tb6D3QjTC40V9pT7aiODVJ8JBZC3nTzHsBZkafFyB2lV3ZkEj3MxO20gWUKZ4j1/pi
RGLPdbGOg2AdMPM9bsCb1YS99LFnzqU+iW+dSEvw8VPlO8ytfDdL4n2CYqYBPQXPjrJh1Q3l1wga
Pl5CoQFs9smlM2xYPNWlN7DA1516Ywwd2QU050cthVasFmVoG4vL7Z0x920mwVD0ukry3Gn9FqJw
SA0wfREVB5eXa6teALdcv57BLfi89rnBwbVJMIYoqr0DAUpPN/jOVdarydWjqaJjIJ2FUtzcTtcn
kTDsisCiNW/8gsPiTrnZfa81/qBpvtVpzVrHI/wLAEX9BTSo6khbmDFB8lGW1SKnahzpyv2iT96I
emFYGbj1Cq369AKqUQgIBLAvGf3hpKYXi/adavW71kPzN9zGXEIshXtlIY8GgtLtrzq37cas5UOE
hOI12EW6qfwIf32haa/FUGwKqu9hRPAKHLePFTiSgPy6PdzcJpqEtKbP4GakD9IvjNpa1TTd9xmD
NUDz2omvt4eYSUb0SQALA9fV9I7AbMACMwtEeBryFwOo4dt//e+E478/GpDkn1fMrcwBZlDU8M38
nBnJXhUFaH0Q9oU4ZVpLFKbNTemsk0DtalQx+uCbYNZK5eCH9dAnl1+WHxxXt4819WmqnFCRElVM
P1fMawrxrdf1H3JJmmHmfMD55PNErZQGltQz5bthugMweiioj3/BUWml5QPEe7Y9/oTwU1Mc4G1x
e3mvHwmoLX0eVGYubLuDQPqa3Rdns8zbfSLJEjT6eqIF7ubnv70sSEo1kLj9yGw2OYsfTTSL2wbW
CA7Ed8KFOVw/U7Dn/jxKIxq3SM2489FDEhtnqE9dC8HYPqu0I7cLtq/sGIiBiObeoLGFvG7m3oKy
+edRjaQ1tcrF52J6Dil/8F/7pPjZZvbJ1oZHYJq3ZW01K9hIOpssCZ7qaAmPc/3EWVN1l15aRZ/U
NtJ/0j5qsfbew9NEH9KFLG52ZpOgocs61WiBwnnSWCukJsmZswjeSaqDSUhJfS1pX3QJZ0odvgZw
IYiPI0RyoSY0k8TC5Ojzutad6ioYtDS+UKZxH5i2tlfgZQI2nfzSC4hEmAa9OFJFXtSNEIoAt3OT
FP1Db8bx2ahV9NftozFTZrGm/AHaNzqF2rTy0Xrpn0oIVjQwTWOrtKw9sxII3fwtTUyIRTeo5tcF
cCBwTsGTVqifZRelm6SwfuUZKyHnq8yXPjWD46BDnPv275s5XNPeVpNCnaZp6/IoA7YBwG8DQ9It
AMWPBu2+D8FSjjjeTFfi75TegG1burVUna8xeEbDx6GEfZB+FzP+YpIy3LeWC3NHS8BhXUgKgZV7
Krdt1Qeb29O8foVZU9YDWE1lEzSs9WVtoKTjhN8UeqZ1JB6K8nB7iJkDNaU8IOnXu66vWr9TziWs
ofRscq3dOGVdLXyr64mWxSaBUDUQaxJtopBob4nWdOuhSw5hohkADNorvAm/GmXzh7OZhEOoRMK4
TUbSj0HX28aZdDZhp71FKVmiNs4EXDYJfQWOvJSyQcoOkf9YRn8FSbTNrOhVata5qzvI89HA/8Ms
FfzhzxEBF1STJzHSNuXwYVWo5AUs7wvMDX50EjLydrIPVb0IU57b79PoBxVSmdKy8zsjbz2rgKKN
Qei9AGdZbk2afe0prNkrhwAtnQPDC0RNbXvcZNvbm3HmWLNJ/HP1luGkla1f1/kX5uIxYp+zAVrx
NXXfNPfH7VHmgvyU/DC0FsI81TufOxEcwnr0h4rKhPBLBy8f3Gi9AJSdEXeb6FV8cLo+7Q9Qh1zY
ozMARLiuff6mtZaVQWYO8oiXJxePNQBJ0EJL8Pq1ziZQAD3YJND8dEsYznAv5JY3AAGKUkkJ10VN
QnlpqDYIchWCLlw71ngsLWQTM+tPJ+9RCEQxyPVbkLm0Y/Q76nse8L0Io10RFCfWVgvPu5kzRMfh
PzwEsiJ0Ravgk2EicIb6uhHxC2zCj03qvoPKjgYP2bfBol3mzK6esjVSXYG9o4sULz0goezceq5C
eKnCyyMccTWhjzLsHYwLtr1O31RR/VBGvvTUnong4JN+mqq0h4RGQZz7tm6Q9wAGNpa80EZu9Kw8
RGX/GENN1o5G8zqxqy2ryVdZDQ8MR3UbAcVhiW26KinMLG7v/ZlwTycBkrEhiotkSHwYz+A2b9Gc
EGm2KdUSoG9uwpP4SM0ic4NOi31ViqM1IFpAvYsMpVdGu9tTmNs9k5DYaSaKFYYb++iIn9w6eE1F
5aFYUxuB16joVeRitwi6nzsRk4g4VEVrxjQbjmiO45luPRVODQ2w7MkNn7T08c9mNAl7Fcv0GjXt
3IdcCwj54gLE2TGTsDTse3kKwvSUp85rWy3sgZk5TakYCqggxyStcWwhGhLQ5C/EEkXkHrVsiLct
fKW5XHbKyCDMQZelaoYjRM5eYUh46DIJ/2xoNXu8gmt4DXWrcJS69toahlksDg85rIZKeEreXtW5
R+WUmkFg1tdplYEKTwxyVB3DLihO96mgUJozYTGfvbUQBdB1eBfFA9ytO7giAjyyMPp4oq7kjlO6
BkDTCgITaK+J0X+KBK99EdwBmemP+GAq600MRuTKofULV2Jv4subpXsnGP6wXTqMM6d9qt2iSa0P
iIN32gATliZEAdlOslXQ8iWN+7mtNAknLXJT+EpVjU9tWFaBMXRAWvKSFXrq6U6Y7RIxLJyRuZEm
cSVrihQ43kb5uQ7Zo6wo0cQsx2xLGOkBCH1QfFx3IQ2ZW7ZJhGmGIVQt58JXyOlyy/xVJv0+M9wv
C1tjDB7XtsYkqGSkSTQFaWyfNFAhlto2ho+OBytsQFLSAXbpWu9Rx/laat9tM/ciBRev20PP5OJT
hsVYwXECGbc+yYrjkNQZyknGLgvivRMYPxrb/fqn1ZUpzcKGMKoCNlj6EbBvHtfr3KuWMFgz7QoY
Un++VjvKdZk4wjg61luY2b8ggLeWbXGHagcMXBrcbNLxtdDYa93Sk3Pm2plyJRwn09qkGGrfcSTx
8ryBoh0h58SOAXMYimMKqZNtaGUpbG0krJBuf7CJovN/8A7w4P48U60ADR2sT4Un6LBvXIoXqJWB
bgnNwN4EwVqZwIURNLQ2cEN9TfI4hktqtwLV7jvNeLorASX+GmAzL+ygmXM45T/YRDAFmx7ht1Kx
lV45XwK9WTehWidMQEVxqTg3N84kstQtjDq6AZeUSc/E+sZb4y+nQk1zIPlKGn8Yv8gkqiROFBql
S2E8ldtQBnUFvMpa2LIQjbxDWqnfQ09mIRWcOXpTpoPVu21h5MAlCmqCQlTCT6klxVkFyAUHC02n
tF1bobEAMp67fskkxgQ5gHKJDR9cZhx0OKqVaE6usuzMcQnQBCx2lPe5yHaopLgrgFb8sg2Zxwxz
4QfMxFAyyWloU+SlYxvSN2MJL5f2UNXFfU/Dh9vnYibNnLIcqsG1ROLknQ8D5XxlQVl2zSRjG70u
i3UOdt6fbfcpw8FAnUkYWdX7gyifOraTA9nnEdRARFZ9b6Ln27OZWawpyUHGeQzgJqrrmaNiH9lZ
vbdQBgRbWNkLgWRuwSZxRNpUpiosLF/XQ4hUtseyM9dFUJ3cpU8ys8GnJIbY7bIa6lnNEQqKQO7A
p8iB8Slc0LSVdNgOTnsH2BneXrC52UyiQ8JiCYKZaI7CgR0mUE5+XzooizD4gB5uDzET7+1JaNC4
YEnLR6dL1w+V+gHCNlK03klXlPEvnWr3DdWgScy//9l4k6QjCqzBJElTHmE6CQ/Z7hnSNLB/14GI
Gl5BZTiFDf2aJzCcvD3eb9HOK1nIlIeQC7uNATEpj4asVsDKQY3MagHhLO6G1Ib085aX33pCToXY
FhC7HHlLoXhMbLUK0JQtnBfBy30Fk0OnXEiMxq935Rf9F9Lfhf1kYDnZcWD0HkTUO4AX32/Pdq7m
M8X5w9uKBADc457mwmNwgYAVGy8QdpNoxWEBR7l5lFaPZIjIBxAht0OyBOKe2axT+D+DEpwOD4Hi
WFj2xY77+6Rrz9BWiFaxli1VWSE5NrN6Y3D5UFUZNRytPoYQKC+r7NmEPHthN6+hHJnZpa57hqEV
dw236aGkw7ErQIUR+XBHGNSQt610+KsmVXKISQxf5QD4/CyqC880YDctXfGDdKhEmLloEq+lNXAA
xkNQq9ALq/QFmkY5uj09XzuNnnukN8kRVfB1qeDP2pF7GKBlyNQ7dkHam9ynegrhPsjXn+1YREca
MY6us3ZIG/spqt372G4fEKK+dH3YbTrYn1NJnNWQY9iS5pp6htRwspUORArgko0yXe3CQrUuH5K+
A96aN8Zp0ML2YDTZljjWqsyi3u+QNKKvSBrxkgJ8Y6W1KlYaTAF+KDOC8gGk445KWEfW2rA2N5S1
K0Mb4MMBNpPIwO9jBOh7twqCe56VG52L9mvcm7vSlqDEo325IUL6Bqvfhs4tDnaT3mt5K7YqrLRn
Whfde+fam8LR/SxPdpUOxtzegDMg3xoxOaQsghUjR183AE+pPXS2JrqVYeXwszEDku/bHplJGNxF
vLlz4UhqlOkBymI57qQg2BFNQCCXwL1Ep+A1QV/qzmzzh9o2Ly2xLi0jajtw2CPuBtptQildAHwC
TUIYWTUe9FLSLzHgU+tIajuD6N0laasH09HOpRtBTLaIX4Y0Yx4lGtxPh1Lbp6H1XGq98rrcviNp
RNaIvUm/Hph2AX8U9nE9gSR83fV7SWJzx5KQ3QF/qDax0d9plgW/F048gweBx/D1K80idA04RrcL
kNruIXK8o11Ot3qKZlPuGtEK+Qm8aIa8MQ40g2owEFNxlEBJEH5+QaTjplGa6XgocEF3CjeozyxB
OyBd7erIyigDnlSQQ1n18i5w5bnAZjS7gWyYi57BjgELBM11oYiXtf2+kc6d4vmLkj0IAgze0kUL
w2Cg2eBqy2Vz1xP9FAPmuhEOgdYz7KY90JDlqgXK0id5IEff+RcDRr5bPW4INloM+RTCIFhAB8Z2
FD6hDqu2kc13FRlQsBLIwiCf3+Vl88uFVR2cPqnyaE0BrQfycF3ZjgGJkt+30ODoXqP/HOzhQUqW
1heXU4FnpAB1lxndndnB0xtQchxh9JpNtx1ASe1OUJ0KoP7fV7ByTvCOzletbK0j71LyZjcNaN81
05/4IBy4xBcNlHP6BL6lRiWxCLby0sZw+yfLrqClz7j5EsDYndrFIbEc/S5KSv4mKqFvG9O9VGAh
7AcV39UUQtgQqHGQ0EDwvN2KWJn3SKuNTQV34MZOYnyCHhbkEa8OlY7yR6ewp0FWsv+PsyvrjVTn
tr8ICWMM9ivUlKpUVeZO8oLSE7OZbeDXf6taulfdnFBIeTo6aakMxt7e3nsNG8MJ+/s0iIxNDjxO
m9JDmOjvbqggpp1YOaDDNXb2MJbj63jB84F7FMNEkgDRUmg4Yqgq2ucmdX7TvBnQBg9teZYXFyTf
gejsuKlUTCFk4SYh+phIVlQWHVksLL5SHYVA96jcdWxAH24lB5yTQ/IeRVBXzmiX+Sxxil8EVtcQ
B0urlzg20x1pZL2OHDO+VSPqkjHUV+CbrfKzbbhsY+HOzXKGvSEU8hTYD4gCDvCtAZ8CXlGEmcDe
pbX74cLy9EUYrNyLFuVa+KNDyNUYXOwCJ4ZIPChB5pmldbzu9WB4ZlEG3SUoG7DpMErxHGVlAdPS
2l3xtFZ4hLDGt4j6cD3EprxtBriHFwIMHFefDYTwUlqVT6mRQWYidHdVrPPbEuGAjI31RpxyJ9N6
hwVmnMMqgbmxGz1FLthevC+pX9Q5/EdYBZ16qzKwnaEm+rOUwNClDU0f1djC9rnT4SsxhH4EIdl5
rSX0UswCKbyvu1aI90wU3Q/DbnjtlVTCQLzufsGOyTggnW8PgINh2TKz24eGMa7BAqSrqnXHh1RW
46bNo3KEaTd8fVNeqx/KrtONrRyy4kZ+yNDRWgeDnb2ToR3WhQX3B98srbUYgbCNRC13ZX/hD1jR
OW1zBxjANow8s+7xZezCET5PxTvkWkM4EFfxtwwVjWKvDFsNkOMQ7W2ilYBllmjf6saQtzS1x73K
deju04ZDzA0Qlg/cjkGdF+14lwc2exK0b726FYUXsCpfFVBP92TTh6e8izoc03zwm7KsdxBP4Nsx
LcJblekbxUi9r9wxWpOosu9S18xX1FHWjSHMmwbqN2vKGrh3DXl452hXAJhhd1qvrIRGG8eF2iuI
4QAwmFlcvbu4R/tgk4VbBvvaKhf1k4oy8s3EJ0UjP/8N5G7uF3bJyufBtUe4BuD+RuEdYLmvmRIm
3M9Nk5+qfASfhAw7mznFtoe1+7ZKYDy9Muz0w+zS3PAyqxJeKS49cguibAXEa3xIE/6kZgOAYR6R
4rUbpHngYHQ9UCbYOjXwA6pPHbIbigh+x0hqMuiDdi0qSLFtwtuYwPO9gwV7F+Qw+HFbTm/61HrC
1R1SWOAE/R56N3p2ocxzNpIcxoCS5RJCVT1Zw8kH3ytvo2wjbX5OWjXe2SbwtajL7hHRLm3WDBrE
m7LJ3GQvq6ZJfLe0+spHy7fGmVVQchsKggp2XsrmEEa9CrZjnnT32tXOU5Go5pa7Sj67YuzWLaPh
S4rEHhlCV+p2gy7jsLNiEJv2KSlSDwKmEfNhh8L8pIPgiYLhSeFp0HT2xmhL1GwjA3ocYh0HlbGh
zkBBbbGPOoyZNxoohaQ6e7YbcE1IEdxXA8WtBMaB2dbCUYrEbugfaYcRUhbhWhZXzwEyMb8A6/hu
CBN8utxdsmScyNb/f7VqygiFIBFIOCX0QI2C+yEzUDm1vkND5akL+tfMqgGltZENsP4uiLtzTAeP
5MaODhZs4CBno4t1BoOXhZR/5gY3ZYYmWe26NQAOJ1w9vaRO1mMxrKBcUbbA6SGglt8T1XsM2W8c
/+ip3skm3rTRt7JIdzkEThKce+BLL2oZfH7LJ3+Y6n8l6FUWYuMAkHiSY7ZnY0dXoaMrv4mzt+tv
/PlFg0ztGRLHDbWF3OMUdEz+kKXtwyVLPVDHWgm7WKhVfH7NBzn032vGiH5eOQDUfqqGdzCMXxJx
p1JYBI33HAUkFDK+VLBA1JuMA/89I0sxTl8hHWvWbET96qIsdXN9sma+xpTk0UuzswGY6k7KhCaG
tE2/tRrLI0tgirl5mhRcRvjsBDHUPU8GsNN+jQQQBxICU21mL8qOul8h4N/7RJsRWbjRz9xx4fL6
75TFDRp6gSuaE2mzvYQ1BzTnThf2K9ANB8vJNrnj3MPo0hvkeJbd6vpEzmx68h9KCcMRz1ujPLmx
U4JQHMZvWcq1X0Nf/DAWodo1IsAujKMePnOt2/mQ1cqQwMJ8SsXRubwYmcETjHlBn1u+ZUkY1F5/
tpkdMWWgdBY8oVDoKk+RW267OET+RXZt1T4tKp3OLaNJmSjC+VFJK65O+LC3dVfdJSPOoqZacjr9
vCZC/jQ3/woaI86jyKBhdUoruF9BXW30h6QMt1+bn0mVeMCtq9GhLk+jE56Bvglhb9y8WW0BUXi6
ALT/PAyTKcsjyGF22dQjmOvAM6MBnBSFp2rno7SgLiTKoN42OtgQDnZiRrOFF/u8fUCm7I6SQqYl
tnV96pq4e6c6e2kBrfwFfbN0xAUl17u4aNjw+pVpNKc4vYhyu6+h53sKpdw4uXjN+mbXhz0s5csv
SdDCmfrfvc2MKix72benktPIc5rKg8fbSoCVknBrk1n2XRkZCyF+bvImcWQwUQjKLLTC+8G46Wz6
UebQuEo7ZEb5CBGCzfVZm4G3kykPxdDJUKNsVZ5MuHXtM/iAbYKxBO5WBz2KSJz6aiyAgcmrfjvy
bR19y0IODlRzB9zK1oreCCwTmC099PKXdCpnyqLEnEx01NvAIwS5caxhdNLWvFhDFabzzUzewtLt
l1G7jlfLFE8Eq8lVAdKLj2wi9Q0lik0QQ3PdQ4qoPKKq3re7Ol/BKOPY1S2M1pymRPW4+X59/j7/
TOYUWFkliio4FrUnnbe7RBvfCHVfBppgVfADcKMP14f5/CAzp/LRAzQVihTSXCd0GX8FbXETAaAc
ZeIeAPBHGhmHRQ7k57HUnGIruzxE+7uiGCnjuy6Lj5SOv8Rg/r7+Ip//PJkyfpz2Am4LbHlqavS8
DN0oJBRZv2uoaS4kFZ/PFWzJ/t2lkNAMoYvJ5Inhdmkz4lFTPQMrv+qgFIiltcNivf4yM+fClM9D
xi6gEHcpMFeqeDHKwPGUkVsLufPnS4uY1r/vkfCorRmJi1OH1E7Eu6TflN0HrjMrzRYahDPHwtSh
phM5Ku0thhAk+yiB+IPwo8/a4YZY7SEw0gJiw325Cl26FG4uh9p/2wtwfvj3pdC6HrHEkgKZ6y5A
tU9XO0O+4u0EegDIMik5cgii1MPXQvaUvUM48uLcTfGGWb9vpEAJ3Ex/1qgKebkwiecmCKhGsb2+
IOayvylFB/StRjEHa09G3D6rEGc4WqKmdyGirJyiytZjE1c7GyKX36yqSx6yivx0U6gBXH+Az7cX
XOv/nd6RNyY8nKg8tU0EbF5zSnWxC4Ji4ec/X5LmlHMimGVXbdLLUy2r/Fdvx+KnZlUEDyxtJbg+
oxLBGxvWd9ffZnY6p1sg7tC+LHhzyo18M9LswxJQLEvdfWcluwp3q5hD1LKBSGLL4Yk6GkuK6TOQ
Dxge/TuRkFaty7wIMIFFCffsGOyWmvWVVyXW+xANiZ9FCVqRMX9qnUuPUNsftiyDg2WZkdcImMWJ
0Pk+tIztrs/F51HNnNJSUI1stIpZc6pdoPcJzHWqrPJjgxwF5I59fOt1ZSyJ4V3O2f/uUnPKPBGE
dmOKcvappfZzV9Q3Jgyxy6p8Blv6S68zxdRXadDyNLPak1FYMLNN9iodH8IiOzNoZEEOyK9rtrSK
Po9y5tQcKM/LrB4Vj8/t4Pi5YF7sgIao/SD0leoB3ElWY9mvnGqbxK3P0p8IgMiGVhlAuTlUjgiK
pbd2ES08z0x2Y/4HYZ/HuWHaZnwG+3nb1X6P8m9bwMiRDit7/NaaFBakHwYqRQj5eNYxg+0gXCwt
8gMCdUj9MvqzQIpDwyV5tz8qMZ988CkaP29ohCJqlJxZYN0r81KO7nedk28S90Eya12hRhqlGxdV
sEKRlZDEz/qNtGwvtlARRKvFoZu+/RhJvEoz6rk1hHvZqY0AOFMvCer1LuI7mkLXV8+fjvFnz3vZ
JX/dyJJMQSJQlMnZHaFAlSNJLI55A710yGYZ5AWc0BC6rGKF2cvQe8V/MJUOExDNfnWH7ww9BZB4
gn7c4tOCPQIhuMeUZBtt/xhrVPhhP40jKIpvLscSYPFeDDEU/OPlPwzgcfwV/7eYhc+E7SkYv0fP
uGlr2Z5Hh9+afLhlJS7s49dwJ+YUfN/m6D5BhUqjqdvdtWJcjbBIMAV/hx3EQniaORmmGHv0ta3W
grTd2cyrdQgvCahT3ULYZhuN6WuTLpzmM5hDcwqdL0qSDbUt+3OW2pAOMz8caR8amC3Ybb0XlToq
mt6m7kew5B88dwRNXRDGRhMnAQPs3OR9hqK+Q0/EzBw/HrIOQvcAcnuSS/5gU/ie0jLmW/h6lG9w
7R7vry/2mdqOOTVKgGoNthQSzbMwujuoPN3mnN9JI0PhXj2WLn0BMrH/6cL5pw8edWm/tlUNb6t4
D+mE2rPCZsmccy5yTS0UzMhuEloY7plWcbeG9/ZPqdQpKuEDPo4k3ULq+Sdi7T7UcH7LwcfbBwk0
31Q/7CM00iEMmI7Hxg5/1dx9pk6R+Gidwohx7MTGhVLO0jKZ20+TLFOXBDJTrsvPZYM+OZfJjkhx
GEv3KbVuaAr0XQY/ZLTRbOPZLI2Vdum67Is1PFWTnWiY/LXw6S6Jyidxagrz70IoeqCtxM/aVq+a
BGrVKcNLTbAlebvJcTX1bEEfOkhkoV0EY/JBQupUp83SWfN5vm1OGQAmGqFWFZj8HNjmr7qo5Npt
yE2AVnF3xOXY9jT9QVo0hkqwGcGCUtGT5q90iH/QQNuAVzV3YfM4QpVjkPGKmdlNIZ0lN4W5lT1l
BxDZsBRtEnHWAiqAMKIZVy4KmH7e3Rj5Y0I/mH5vnQKQUzcoNmWVZZ7m+W+dXAzg0Xrh7EENYbBw
qsxFlyldQGmaRSFI1efC0bc1h2xXJff4Tjw/1xwSVVA7JF126+Bfrq+PmaRuyg3IB2lHSV+IM+rf
O1EkuyyxHowXtIuZOaxJ8PP6MDMJ0NS3IZMyl8OIYTrTyr3KMSEU+hY4m6FNdzDBvLV7dV92C5tv
Zu9N3RpgHKpYZSaYxLrKcaWrfDNOD67KFn5/Jjd1Llvtr6M/jR0HjrEJbHdEuhNJ/ZGU/GBDJf8C
u7k+X39YgJ9t22n2H5UdlyPlZ5Vm7ls6oIgwtOWGDUbuoZvGVyEF3xINzeI+pgy3Al089O3Yekmk
jLMc2595k/qladmr1sFa6jUg6WAvQXuflu+AO49bc8Alwsqam5gaHyF6xglv99TOyNoOjAcz0r9t
EoYegTbN2tTvuFW+RkEIWIsG4FvXnnKAI+kZf5fM2PVlIn9cf/cZ1rk5pSfQoYZmR5gjdrrBOQ/d
06CMPdLBX4aMkPxQ3LHi+twIsiUDvJmb4l3ocZfLZ9rfOCQjq6Dh2x6Wt4Sobn39of5IrX7yQaZE
BsfgZUDrhp8tODB5IfDGft+q3q/C9tEpQSGsbBc0isyGzIFILumaSR+jKtirsfoN8irdVj0bnweK
7lIn6g+ACTzd9emqDUtheImSzl6EhPpIMOCME/UpWKHNd5OZygvKAnrg8Q2Pe4FjH4l43bbJKkmc
gO1ZNXy//o4TD+r/69vip/9d2JUKDKeqRH0uQNSqcWe3UrET7YYMB4tlK2cMAEzKz5EZeoFl3JSp
epKdVCuwi/aGgMtpRdd2fQdVux11i4WCzee7Tfynr2SlcQvRDOuI9f9LQ1LatAmwY+nTooj1zFUb
FqL/vnc4MugX45JxtFS9cRHOtxpG8iEoBgWklLd5N6ycGjLNsgT9b6AmYM38wVTB2c44gHC4Cl//
AJ+nsLjj/vsc7RhEsoxi65iVYDE2hnXKgvo1ad5AryKeFJIurOYZXoCY9pOsXjJWxQFc60tfUVAA
Uk8F5cW8Pn4KArg4o0eTIj6Pqvg2KHcz9NnegZ38wqkz55/xJ9f9K4SWXQrlDjuyjibr1oMMXiHP
7gkdeEMEGSJhQyIgvHVYjKtPLfZjk787DkxgWts36VKlam5hTVZ7FkTaTezSOkqsZyg432HCweFH
DjQQvWRJNTPItANVxwUXkI4lR2aB5whZLeuxSHSybjuXHYA8UQtEw88LwWKqIVZb3KlBHreOwEBC
+TmFK1MEyO71dfn5gQpYz7/rMlRNQewShVFztO9I3R7s1PnGg6Wfn5ujy9//WgyyErEY7Joc0yzz
q7Z9Cof4N5rDB6YXqsxzL3D5+18jFE6fpZRUGMFmv2Cv9mBX0Uos+e7ObNtpud9SOgnCShO4Uth3
ohQhGj73Iy0tPwsYhFhDp1zat3OfeRIhOm42vR4pO1Yhdi5uYr6dx5ACUWDz8I0dDTujNlNPC/oy
mmRry8wvA3OFlGWdZQuFs7nPNUl/4I1KBuD52FHJep/3zHfS8gyS1glKotfX29yETpOfdGw7MxnY
0UrLZwfqvLUab7QBxxmb5/dM6IU3meEGA3YzWRdBakLdPGdHrThQSZVttxvArpTPneo7BMm7R26I
zC/SdvSSzv1RdgVQhQHEGD0iofv5ldfl0w4BeqwCsPoMHxX+vGCWH00IoAOo3B2dDqoPdrTQzpm5
7PBpb2CQqi5IKjEQNf24rn7XLbs1XGhO86R5pGP2s07EvQG+IDQJ/LrrHK+pkrW0iiNxIcNXRw/E
cBbqNZ/vST5tFEgLavOQerOOjhpin8TGLzI628UC3ec3Dj6V9Sogj2QGoaTHepQ30kE7Nu+hRvAQ
VT8cl/yM1HBcRH98viv5VOSL1iO4+7qyjxRy9J4YrL0jx7uvLY7LmH+FLhAgRyA0gfRL4+wead+6
Z/2LaZfrgHU/4sUm/GXz/je95dO+CuNtqZmh7OPgFqUnE+rn6CE5UCjxIKa04hr+vWY6rJlG3Z+S
u6FgEHUK2Mv1t5z7WpOY4gjRNiXn7lFA67BHr8q/9FYiWJVUDgQxg9I59WX7NibgeV0f8fOLL5+2
VwTwLtQcSmjKV85D7bA3KxAfsIR6AGij9ezA2V+oTtfHmlvqkzDDXVlbESADR5nkpcec7myb9UvS
LpGSZ8oGfNot6Q0Br4u0dI+NK1Y1xQ3IsNcuggeAQqsavPGGwC5p3DiEbK+/0ueHAJ+CzBzBzTYH
p+mIntQjKDnrDIEBAJw7kTdfOrTx8f9d+Y5lC2hEYQg+oGpV1da3i20CtIaWiolz73D5+19bCyVo
qwwCDOBc1NmDKD9I2vlwrWaes5TpzvCx+BSeoSmy3AiYzKOM4F9IHGdtOeuu6e+hdpj7ivzMo3ur
cgvAjTV5ooiIPuRgjx0Tt7zUYtWAhQCGltcT7ikKLhyP1k5rv+UV8S6ulLje1x9DX5lrRlQNgKt+
qkGBAIfJw495sOC8/sFnytB8CgCxldX3eQgN87SpiO9ICVHiMtqCYlyAWYZoQN30IBtYnmm4kmQ1
cbZmQsTC2fXHxeKTADVFheQoZViN3cHdItLNFr3IFwm1B96bUP/vvDTCaTyQst4Drm162nD4Lhgr
kOAZUO8oNwGm887bfpNoG5UtwO2LaK8wTyFUEzemUNJP4uJ5NL7oosmn7UXHjcClSyx+HDtNDgZw
x9DbWedht41ydavTLvsWI+hCNUAeynSrcbfj2QCtJ7lwcMwGhUkWlcWCw22oc4805M6uk6+kNQER
qbzOLCAcRYAPr/rai3h6J4Pyi/BTPu0tQvmtCyNHwWlkhKbTH53Svl4jQUZQZbd1CB645CgtWHcM
OtI5TC+uL9CZgD5tIIKYV9eOW0LQH22AFLkiKeXBadhDUfW/WJiucTR/baTLE/wVN1gcgT4C9tmR
J+aj20oFykn4fYBRKqr4WwlLaW8x2Z57q0kQhAq8FQ6jy45kCOhNY4LsmDJQIBjOx6NbhfSZjBYQ
hjoNV9ffbiaZmbbqMhMMLNJa7AhmRrdm1oBhmS4Xfn2m8sCnbbrIDEBw5iY71j0J/aECo1PUtZ+o
cwuX6Uw0ZyMc1mh5QWQ6BWVhtE9hKAfQ4uRS1v95R4JPW3hhLctaARh2pDVKpCQwPauzwTZ2fpTw
RcCpwP0sCb7zLj/UsIBVslgYeebAmXbylEGhNZ3buDlpDcZHBt/vMGzPzEDIork7fnGYSTIVq9gG
71fAcsIwnoLCwr3U2saRvc+WtKNmv+IktrCqL4bY6dlRogqQawGET7ThTbjJwb/paR/5RDtvaQwa
oN46bBvzvQEK6vUVOlMg5u4kn6qrNipVMbJjbFSJ3ylnG6TBRmbp1u5WbSF9mzcPppHdKiAqWkR5
wrp3Qm4L9kzjeB331s8K95omX+rRzqSv/2myiTFD8QUmH4lGFTem9+XYbYxLhO3spzrK3213eF2s
V84Y9vJpSw0cOMtq08I99mH2SEJLrMHJ1J5hyeqobQH6jAtaWc7UoZCx76p3Zocvve2CV+qa7So2
QK/U0kkOAhrYBamGdS7dVTlY35jgjR+o8gcZ7d9pRMFqpNWrgWN232rohHVOWK5RgV86LeYmbhLe
4pCYeZLYzjFQ0Mt2JfXdvN+INj+PZbmuUijv20F7k2XuwikxN+Ak58usqDbtwHWOaB9bWA3gd8Lg
c++25KKcXcb1TZSPH13Oazil1CgBX1+yl/f5JHuZ6uU4ZCCkdm3rkNLiGBTp2tB6F7H22Yns5YNp
5p7BJndFVBMzZ5AQ7oTWIXjjLE+Zl8Ku5Hc9As90/U3mNt+0YwjYVNRzXWHxVaCQnBz3zH9JweHo
U6yoWT0V1ruDRNY50jbYdSp/dXt6HBVYCxmQjm083trNkt3GXBya9hXhmqMrUwj7GKXmM2LpPpRk
DQ9PzxLGlo7GNkFbJTKiYzX069GNH6tuOOG2tDAZc6uJ/psJ2GYKPcfcwMWfoAcXsgI4PQsRKPo1
FPG3ougAAG+Vtxh3Z7KBaefRgBB8Y7CIHRsFY4gxAAegNNxqjZKD6aMDg8JsdRggy3r9W88NN4ny
IA4SWmcYDugdyOu4jc+64bZl+ePYJ1tajreULN2R56ZyEtPhdh4QlmAso+p3LtgZenuxr6vCh8yw
kAro352U79ffay41njbzxuriZwvbjaPKxfNA3jCFjQb3AF55ARoRttXddzR+Xrw8zRz8U6GyjjFY
MjkFOwam8atOEjCjYtA3x81XS1BTXbLODioeD+l4iEwKXT/S2IEf27X9dH3G5iLLJGyCjp3VQLP1
B95K9zyavQErGxjBoGkDR5ZsYTvNfpfJfjKcICboQNODG912UgNLJbaWjHZwTl1FXbUtW4phoxMT
D9ffa3bESa4EPgfUf+GuckhJ+iFKdQ6d+qAq9RR3xq4KXb9NFUpE5pkI68f1MWcwTHwqylWNzBnE
oKyDAE65G28GBVousJYQfdhW9UNuhfUKTdp12ujMs8ujHl5k/86c8mdp/oRKt2+gFu0lQ1lus8ho
PY30fHv92eYW6mQXFn3Kex4HzgHk/FMUIanIuhD9dFC0hvvrQ8xs9KlmV1JalMqitw6ufIMOyQrm
7G82JAihC+LXcXmAtPrdIvh+5n2mwl2JCAgs1lIQ3pl6cnP7zUzCo+WGtyguLXmZzlVGprpd0BaA
32jO2AFaMqAyh+kpYvl9g8Y4Y8Dx2vFLnA4nKkjrx1Ao7Kth4WvNjjzZli76cWXEQufQ7FkNL1o9
HGUM1KjJ142N1LC1vwskG1oPB5RFFkadiQVTha+aGQnUUwk9aOa+hTLedBcAirF0t5j7+UkS0+Yx
mLhONxxqCguoDiT3dVM48BssF0pJs7M2iTJkRD0EXSXrEIo69NJeb5IoOgienKMGko0xLvRUh3ur
ZKuGtLusDRbi2+UVPskCp2bkjg4MLoJ2OLgd1n9g50g5I6tbqNDNrPU/QuN/lSVadwBiXjX97dBB
BcNoxRkSQOewyO+GpReYGWIqFmYWvR0MQz4e1GjdQEsGFrOZzrYAI0vwaIIl0bWZvGPq6wDDr4yM
yGkOCHSHSjrPECxBNIRmSWe+4L7ybdF7ayYvn4qwJ2ZXRtAbpgcxboIIHmz1ye7Nc+FqpLd6fT3i
zazoqaAZUtBA0sKxDnEZDKvA0S/Q90PJg3YLK3pugMvb/fXle2XpPkcr7RDKcJP2wTENs30GaOL1
55/56v9RLtMU5iJBC6F83fvBwH+wjv1IrfYmMCCKcX2MuUx+6l0uIG1FHU6tQ+lauwwyaWgxeBy6
F3VCUCsaN8A576lyzjyEAkxUb6RBLn3aZgHUN7cSJmFHDJXL0QpyDlknnnQbbIBxW9twY/R6XCcW
a4dzn2oSe/KOumwElfQQggZoKqTWTv/edD+vz+Lcr0+yGZWXbhpK7R5IRO9qZ3y8CHovcgTm1sHk
OiDj0QER3bUAd69XtOIvQKb7EFJ5VktyrzMB8k8T5a+FHLmFUQKCi50C5xGPaOiiRJn9tXNr6rUc
ZmCDGw28H7teHUird10JMpxx86Wp/1Or+evRE0hyZf1Q9AdmOfEmauwGysNlsIJFT7f72hCTbZ7b
Y1+RROD4aHZwrSq9sDoHab1Uo5iZ/KmnssAdS8EbfTwYsQJ6VKy0tZgjzewu67Jg/5qdwMrDQSNP
vS2aai0L+yYN5IswAxgKh3AzcztotF2fpJlFOjVfN0UV16TASIK6q5Y3SCFK52flQlOJLnFIZ7bZ
1Gl9jAHzxL0HJ20iHsGO30bo1i2GiM/fwJxeFmlQqSgYgNh3NFsz9ITKJn+AavvTIjZiFug5WUky
6i1XkcA5w74IrZlwDxYfjA9f4TFURQwU+2YV9FCqa0xfx2rDxRYcxJ3SOytkftXQw6U3Tt2u8y2Z
LR2Tc+99+ftfayQJoQJXMzwUDdSDg1uQ145kB8Gnm0Urpz8iO//NwMxpHQ4uStAoCWFmU8X29za4
N7PgbGT8mBTQ/pTtK4/coxXpyqvr6hCEm8p4FTANCk0CO0zV/nDrAHJzcAf54FF5EQmUfBcBj+TK
Je74zEFoTot4XGdZVVfEhbRbsgIfoh5uQADQLfGSZosGOLeh75YDjWvBBVBuuHy9vnE+X9RgF/47
/bkFRXgLYolnHIP7yireCee7MVlf//UZjK3JJkcTbQVY14AonC2DKi+O2EGDlWzmNrKIcpPQ7Cdq
Sfwmj38ZiSW9qjXMnXNxrcvyFP/H1naf/fris0wOsgBOK5WZDShkqBKrzAGmntMNikJwjIJBZBCL
D6hUeXbNfUdEN7i9HVMX7P0KqoM0CNaJUsVC0j73uafXYRmiry6pUZyhIwEX8NK3ULXMwrUND848
btYlz/wGylVm57xIbf2WAGNDzXMp7bpc7D/ZENMLctEowSKDqzPq8N/DWES3IykkWIshMNDGXZND
+SI2VQs+aJBtWNXou+sf4fMc35xemi0nDIxAjGj7XcQ85HAvwhyCffqNF+MOCC2oAyXP14eaW3v2
JLIw0TPnIk57Nt3+3LIw8egqsXbluTWTY5gN51oH6xrCpaU9HloWPHQg4nhxkcQelA8WdgCbmenL
3/8Kb9RmGgC3USK8VXdxddFeN09GphfKKjPgPtOeJLBFPHYpSSr8fgiJ5oLe5dB3i7J8F5mo4mhr
3ZXBuSy1F3WYCJAWi9HchCK+G91SrQbIs7au8e36jH9+3JtT1WxJHN3WbZCcHananRlkh8pmXi3U
YyuGaAeVzoXTfvatJ2FFyzYxZV43AKCGj0Yd+iY0YEKot7HIt+Umzd9qR9/B0NHXsAkClAzaravA
1VthuOsWdIvrLzz3cScRpa0tgHaSvDmbYfcjMK270Uyeo3ghSHxeMgMx+9+l03VlWCkwdc4jt+7y
kQIxb6l10Gi/k67XZhDGJBa/q6gTLaSaM2fx9F4cQgU0p1bSnF1q7URZvVRJeKejbut01ffrUzZj
gGZOr8VKMbQqw8o5G5GdeCnyqXXNdfgdbjLlNlB639WkhTOgjatyl7jUUwWE6y0RvNsZPCZVAsvk
vtbpthjdH2ORmQ+Vk70V8ICEwwFKKyI2mCc6BeRilQKccf2xZ2ZmeougipSGFcTWWfTRKuIWg16V
8xAnpPAN+AwvrevLwvkkLk+FyiW1OQ3cxjlD8hYL2X3XNvVjwJDLCjJpUvWxRxX1oO/8u+EjRBa/
pvkCVdx/1xrVUVCXUBk+87KDGV4DTe08bWOw5+23BuLLW4Zw8qWpnF75qe7VyAUyjhqoNX+MAg5G
lGR7TsE+hdfcwjAzJ81UjZKZ1MjD0mRnK6VPQxKs4Sxo2Y6XGf2LyIt1Uj1cf5+ZwqI5lZqMyoHp
kRBydvL0xWAZ3FgKEW+jniSb3k1r8KnG7H+cXclypLoS/SIimIW2QI0uqmy37W73hmj3AAKBEKPg
69+pXvnyiiKiV+9d3xuWJaRUKvMMG9z2GW4a8QRIo3bVC2hXbpiFqPuXuvbphoHEMOfQfb3qKmsX
yvhuaukXVupv9uj6ChrdKwu6cASsWbCDJPFoQ+F5uuh6vW0TgAQMU0I3tzyu0uyXpjKLeMiKswEC
qOZFoZstmLOBft9L46UQLG05KJ3b+19sIbDOH+12XuUWa3WY7ObTSyfbfdJaRRAXyfMI6V57pC+W
aCHeIADfuz/iwkXxV/7i0zcaBOthxTOZF9ZlPwEDOrFeQdtyZT4LX2b+hBejZUrLUOZFEuDqY34q
Zf09oV0AjYD7f/9Cw0yfv+QnUKPGQe+NS5s1iLFQow/BcuRAu5CD9PrGt4BzKQZ7x6UHjeomYSsJ
zsKWmD/sCy2VCWCf04UR8WT27SNa7QHNoVYC+1O5hgleGmX2CjLqLE8T9DcvVe68tS7PgzwvtpLS
TZPXzzFZW8bbxRZgV/8bZqHSN7FYS9SlMMYXMfbfdFK9Qdtj75k/tbSNpvgJiuDHMeuDqnqO+Q+Z
qB9Th0fx/e+4tFNmZ1gR1VfqKmNhKXUEPf8Pbt4zmmV/BkVX21NLk5yd4mIqiubalrhAYGBSXlCl
+SVuX/KuwZPG85MyAx3jbGnKv3r/GV626YzqreMv9+e48C3nGrWku8JuGJsuANkkkO7Xvo14VDoQ
ovSpMiED7ilnZTkXCI36/+nUshjaukqLz0qZQMSV587zfCf9oduoKTz1HfjuoFhmKtCmlz7pgRKd
jtrI18RPFsLKXMZWbwyb9M2UXGSqn6CvAkaPgoC5K+jb/bVcuET/5t+f4lZjVXWRWnp6mWh3cgv3
j+fYb2Zivw5evkeiBiTnSrL7F99/I/X5+4r7NJQJyD/k73t2ucLeuTwAoG3Fj3j7Xv8BRXlT/rLY
I6i5nvjad9J32wZ6pRlyhzTIAJ8HUaDXJr+MKRxzf8IPzhfZ14JAZRbCWDn/A8I2oONbgO59i/3m
ee8P9YZJsWuzd8DgGvMrNUdfFe+s/OIRELRFhIEh2zMV12luYQRvoISRGtNGtW4wCCugHp5YPDCg
MU6aLoixNlYugxEaOqUOX5A90JhBBhgQIn2roK0wDYCcPWJmV2UfzzzG2h/V43XGNtJMYeg8nOK0
PqBy342HPI137fCOLnbkJcWu3gLUiFYyFCiCyTK34AAZSl+5nhbCwlyOzwZBNTdGQc6unWOiaWQ2
TgjX9vNEVjbS0gizmFB1Da4L+Auc8wLOKzyBc4Gqun1cSX91Cy1g1PQ5oZs0LNcsJrCF8j9NbBwH
ck5L3dfi+rH8puSGm83BM99tCyJNtpnsxtF5J9OmMiTIE9qLXdQ/J32lObeUFf6t/Hzaz5XjeAb0
TRkUjsugVb8h9IRdRDJwZtQWQeqAtO2hZ/phdY2XosHscimE8NJStJAbQy9L5hZo3H3k6Wv44oWs
6e9EP00obm0zKx2ZXIYi3tha60B5VX/PSByaoFK2sf4NMvTHTIExfz/4LAXy2Z7p3Ja4HsWAtV0/
U5VtoHq/96r2ReN0l1tIQO+PsxDk5mRtmH1NXCBlP8MKBpXojSOmnZVnp7QoNhRmG7Ud3h9oQfMW
Hgn/vf751KZN7/U4V7wJWayeNSnCuusPbdUGZQPnBPkky9+WbwCj+5umU6Sr4cLM5EPqUvqsXGUU
Lzw059zuvnfHvmqYd87H8aUb6GXs0qNEpOR6EqXUBBdwq3ltE/Ja/9Bicw3vt/BN5wK7pNAEtEwa
rLVQu7wr96bXHXk+RG4C44t65fAtfdHrCfm0VSsoIuKpkrvnznS2snWtt8ruGHjRMYMz0FX8CE1n
GhbKrFci6FImMGeDi0o3qiHN7HMr6TZL5Huhp1HtvbaTFzgfeXGwx3xjEXksPacOCqXtDV4cupz+
ub+3lhZ2lsHGwLBogGpb5ywfXhnTDqTVgt4b96AIHtJ4f3+Upbr1XBvWnFDhghaZeYYYJ/QjrJ8t
0L2cmkfepqHThAbk79JE911DRUgEUUl3rU0t1jg4t6OqSeekaUmz0u4TYzg7o04vnuE6nZ9CCzl0
xhQkgKpA1ajlHFLmFTe/QmIAeKV8gLZNkze7+2twM8ziT5gd4mnKY0iDJsPZHrwHzdaeTUcdhfHj
/m+/+R3x268//7R1u0bPcNzy4Tw09Kc76dD/SP+At+I3RfvCpGX+04bFQNeb+tNARZVryeQ6FQS6
7AZa5TgRoSTao+Zm8AIs4TWbQH4741UUW/1rwYYHw5DuRkcpJZTU8bYwUYCL3f1Z36bk46+ZnViu
m9YwFam8GGl5FiZqUMxiMYgJcHNCIYqEI7e+dNbwUqKu21fjCwdP/7dTF/J15S+4HpT/yz/xF1xf
M5/WI+75NOr9WF3Ssv4oy9Q9DHkGAhIsUkMQITZNNXxUFvnWw5/AkWW7JZLjBRPnQWK2K2iUm1kS
/obZIc7hjWKN1lRdnKZJfSM1QKjpnGrTJOUP2wN/cWWuS+PMMoVKEFXZtqwurl49guD9AiuwFw26
xEeqkixkaXNU8KO++tb4w6hDuQuYU3yZLbRgkrACQSSHuFYq/KZT48ptfzu0YPKztykjmYT3FzoZ
FUui3LWgiprZL9JMLsywt0neBwAGQgX4u+V0kN58qZP415h63YqUyu3sEePP0g1HytQ1rpYUaA5T
yD/UZrNlxvfmHdo0rDigg+ED/tZezSHh/MlQW9O+MSCT4xI+S7D1q9ZwcAtfZ07rpm1SAoI/1Zd8
Em8sc/h2hN8VhB0hQFUk5cpeWwg0cyp3U7cNreDaekmJ+0BN/hvmeU+FanZey56HYa06eZu1ZNI5
nzsFNhFEN9lcMj35AOG0869QjVDG07lu+WWEOUqQ2fUGRowZnLXtVyWTX6rSJqhMguqrJ1Xj14m9
U0N27MZ6nzvNC+n1cteOcEVywbyU40OeZc9FCgRnqulPo7S3tbT9GDbg9w/M0he5/vxTbHAYeng9
I9Ulz+3HpORQv/fOZQLtkJEPK2PczFmwTrMI6FSGMAzbRfyhyYdBQGEx/BimYknT7ivbAVhGrIS6
pZFmkU4m9kBFkaF2a1fhNJg7UfbfjM567XS0lKC+sKGp2NxfuZuPBsxqFtGszHWnVFcSjwZI0jHx
J+/jo3BSWJj1eughoUUf5aVX3+4Pd1tAD+PNIps7MCdua1FfjGo8p4YDzIHKN2buQVmF6xcdFDYa
Q+nSyS4FjT+AOH3KkIV6Jf0JfUl/EMN5NJqD8hRUAdROGQC/uMOl6yvIjCfutYKPQrSQeNobfq30
cwc/P79t3S/o1NlbwCQRu2nm24ygC6ADRODkAR9zGVoGdLtF4jZhohUcYsFpvxI5/7bOblxdc51p
ymF6bxMJFd+22qCtu02SqyufTg5Q8/jiQE24t4ZAFHKvKMxODSu0BNvbevatJJD6s57xMC37Xx6x
4Nr5IyX1i2y7jVezvclz2AyWDyUrQJnNQzPXDqOlIumVJ6r3IUqTb/C1gO2htes8CA+UICL6wwSI
sGc3j0O1Wjq9rQSALzsLz6ZdGr1e9e0FUMT3hIrXDE5d+mAAJmScjFKDLHVjo2U4JFBHjw+VXYd8
qPcDSWBql3d7DZgnoeWmbxksgDJ9aHn5V6DomZ+6Wh6yrvlaxemK7c3SZTKnpddKmMXokOaSWuSX
lffnmMUTCOPDO0+3OS0/+hJdzpgWF97bIaUgj+t2fkhk+hDz+otyim2SjqZv9xBNHqr9/eOxcPLJ
9eef4piSHUkyyIacpTluh1o9Z0MBz748MMzmacwzHo7py/2hlq7zubQ0GH8d/KULekZmdW6vFu1O
tdMsY6vlbajl5aMWT2Hn1CjOWfSVxvVLppEvsF9ZSSmvcfPGoZgT2itU8hEKkuRCk/IR1lQWomis
P0+AOq7coH+bv7eGmIVskjmaNU2xdmb0qyqfaG7ux05tiFJh4X507ldpfJHlts2f3PZajAndQn5v
C4GCCdt09hcnj/GBf1iQ1myN0rdhAKobQaPou4tkg1Tx93Ysgty4nqu15OJ2pg0z9lmaNfEurycL
fAGrNOOAFy9NszFs6KWnAyBvDULZnnH2XfB3r7h67oont1xNsm9uQAw+O8RxmkNxT2+GUwK2ZJgY
kbSJn3DAnT7Qyib6gxyjGEKbNjQiKkftja4PUBb95sYUfTknML0ecupAPKxskptJkOXNewUa2OJm
NerDqWwyyNxp8YEYVXEyXLd5cuPMgDyiXW1XTsTtmguqf/89fZoVd9QDCBO/vt0UjD5VMAOBihxI
G2c4B+V+Fo8fDLA4hipkkk1v98e9eRAwx9mL0q4bwXHj4oNrAMKU0g3EaHwAxvkviQt+/yw56qVF
46ro+hOwapGeH6jdnWNVu4i6yUtXqii1vv7bTGbnrYBbhlflXg8h5DKsIQZbTvSUwBn6/q9f2gyz
vIhZXm/FuQagnSj2Vq+8XZNO8cblxqtop9dcy9KVT3K7jIE1m6VFUD2iIpWN+VDAybs3A2MaBUg1
8OhTUO9lWxQ+/8CQcJ8JDqfpNVfCxWFn2VEy1CKbQKx9aEC/9yvAaYCwgdlb/CCsogxGDWxp23si
MFHIxv7YaGvayTfTQMx3FnS80kgn2JujqW+n/Btxqf4Iexrc4WiGZSF4xijJkT7VntvcYY+djqrZ
ykdd6FyTuYCRJHYBwRbRnPqUbIlTnpyRYf4Nvud4oBBuKN2rcmPjV9nKS3JpH82CXOakOZQzVXnC
2+2Hl0GAi7oUNd4mc3a2smHQKJ7u79iFcDqvXFucMRgmwag+hn5DYzbE74EfuqJMYD1LS77nuvpV
1qsqLtcZ/N+FZ3nz+jWBvUU5jUycro9hwXZ6KTd2EdW49CT/1oqPWA17GF3fn91C4JrXqPloQ+5G
49VJ10UEMqN5QGkk21UJ7Fnvj7CwObx5ORopsCi4SKpTVrLXrGwPMI56TWsLiS7bQk7zSesbmO2S
Rzcbv98f8xoWb63hLIhVw5R3djVUJ5AUWNB4sGctLGDKq0OrDveHWFq4WSAz4WqbWS6BD0at/ZQl
KXyYw56qZrUzc/1Ft+YwC19uok+StaKAimRn7btrszCe6Pb+X79wfOYlZldwrxJdhl/eFb9lTr9O
U42CvWJQ3tb+pJOq177+0jrNolLZo6PlOml50mUpOkiM5/wH9AF/cKVPv9r4isZus41uc/chaTK6
I9oI+ALVy9CKsyfRuYFtjiiUmkO1Jji+dKJnsQOxiQKR3xYniOHuKZ12hlajVtKE2UC+j2787un5
vwnwknktPR4n8C01WpykUW+TJvlmOvJgTLCip8a3+9/y9mYn81p5apJshDF1fmpk7KNHInwnq0O9
0L+uRom/uMH/34xkXjEnOZzNU6NFuAWZnl9dTOPtCNuodvzWU8u386MRnyoGl2098hzNx8gtHLEN
lC8Rwq7/Qs8LP23ehuFrnm95w32cxDodgAHaWpD9drskwH+pOY6fADqC/8vRumXih+Jvco2Cv9Ab
JPN6vN5BB0MybMbJZf4ktzbfZTD9yeEuCdLdX86HzXzTyna9bewYxKuzMYMZJeSGQT+v65O9ikK9
HebJvBjfqyotXALirabOOtQwYIDuq+HvIhTOm02RJZjOM/wFVk78XwjhrU84C1iqqj2aqRz3WNt2
+6TynLNtFMPJomUNyTj7TIwUWNTaoKFZcRYmMch2jjSmx3ogXQRMGrSMUD878Dj/rWveCNwlaQ9t
zXgRNnkcH6kFLF83mXQ3AEbcBCk0oh7irOuNjVM3DFgRE+qGhdVhOW2gbFO7GEP0uOwNxCjXSty3
4w2ZF8NM23HRZVDNyaaopSSl2Hiu0ALIyK0kO7dDJ5lXv0bI9Cd1nzUnFJemYIjf3fLNbadzMsJ7
pUafYuWCWaBWkHnFqXPitKLQ5DyJvgoVijCwgDvodQV2OJ4ygKJ6+llMkKbm+YOlRAwPu2wH7hze
H7lLfJS3/03OnczLQtNUSdQtnOqkQdQVtr8PZklPk61fkGCvZFm3bzsyr+WoDFeSk2jVaaTqxSyN
KK3yl3+Kj/OCTDxAdTpRpjwNFbwjrBLSESeC/BTn//4AtxNvMu8ouWXXtHal1yfewm1ogMoIeqPX
rzISGuBte+gqPViNxUujzd4Xk7TLUUHH5ATf55Cqat85doja/87q8PzUeYTrJoAH0P25LRynecNI
5aLuXKiRn1DqiUbNwomankaafbn/65furtlVXMqszoe2qE+ZpkHJ6sxHoIcSZ6+nH/cHWFiteZ+n
QzVuhIR0fdLr7BTDQ5HVfmv6ExsfiSY3hhovq19mAZ9A5u2eXtotwI8aZpOLbWZood1/xX8VZn28
Y+Y+yZIQ7fyosXqUsw09zHTtPDlEBYT1K/n8QumJzFtBHLhrCfvK5gRSjlkD6PfKi1cLtXRSRXZX
BDKfDswrHip3/G2sMbQXR71+309Fz7SACIPjJA3SnAoeCc27Q/hbbFtHR5HvlVacMpsD6mtFbnE2
jWTveM7KBl3YQfOWjgbwkA11sOZEE+6jMwYRg/SSSm+bONVKJF6I+PMqq4BMvNXReIyqTCoJBE1H
cojUGx4N7MzjfWhbjhNojliLt0sDzlZz6AthNjxXkbIaOLHJZlviRvNB6yv9Tis22Rr76XYmTOaK
obpWF7GuOHoN0KEnLXK7qRRXVCarn0DRBH5wLUYuvALJXBm0YpVrD1mBOZVX9KzK3gaTQFIrE0Fs
yAdY8UWSZ8r3cmRd6Ce93z//C+UYMhcG5Wai0WbyhqjVvZNI86MrVDjooMrzAQmXF3EKU1Lmkcem
qsFbS+E+9I9DzyI1tHxsURrwLaxt44M2+vtQ0b0HapXd6Nu6Sb/DpE4DoLl86WNxrPja9lmIeWT2
5BKQgdVZo3ik2W7G/bgerQBSt1+mOn4AmAMw3lY4X1nN38SYrTVjFvLZuXAoVZ0N1VWXR8R2UXdS
QWnJkBA3yBrIKGjQs/enGu84HfKZjbky6sJBmYuDmpmZstSzeJRQN/MTrwePK/1Wwlkb5LYYpp/s
8f63XLgG57KgAsBMGLFfl7TW97qQYU0SPF+s3b/9+uv8PoXPwpRN6jGniCjVtqpBO6pvXwvVrwSw
hRg5t74jFhfQ/ImrqMrbbW6TI0R6YcPtFT8VNVfGWAglc+1KfegyA16dVdSUb4JMnd9Khic8h2Gn
3DnYhqsiDgup4lyYkgjHlLS0RSSJHoLH+BgX6dd/+w6zmovJ0bKHt2cZQXPke2HDS5Lz5pivqj4u
nMy5yGTqQeynNGkZgZm27636sbb1D/gxvYxMbrPehVGjcfSa5t+eKu4sEIwKAhoQ36siffDA4AUU
32agfI0nfWB/2FoJcenLz3K43BHx31AXQUYAXsbkrYJKYu2A2D715qaHsso+1tPNP32hubxknine
cc0QUc+h0EnRFjcEELUevC/vD7AQUuYSIXVFvDHjA9ZMwIGcJs8Q7QNPMwbRAPsC1nD3h1nYCXNR
ycpqNOq4qoqQwISeDTfjPm+jgcRB5nI4DcVDOPB31ujdym20NK9ZTgH/s7as4e8ajX0NjBMx9ppW
C5+m5OjKuj+ZYnq9P7Wlka4x9FMwy90i7o1mFJHtmS8O6nrXXdeZYxsMGluX5VwIanMxD9hNMQm5
2y7qGtkdTCBi/bzh3Wnw0Oz3nDU62dIws5AwuiJhYirqKE97eOTpEU8sX5T6Xjn/FnTm8h2ctpWa
WquO2rS1fd5P8AfC285vgYJ8vv9JliYxCwQajBJbarZNpNsPCWApZZ8lAbT2f67agC29AOYGh5Y9
cEiMyja6VgghdwSRbI4MJ05/Ox3MgXGu4L/dMfw0fprQgYOH1tHy1rAgCxOcS33AE3jEdNwmclJ9
X/A3KLUdYaV17tZA0QtBbi7m0VhYvknYTYRK1y+d/fGaCTdbdxzN9JRNzrOzJoC0NJPrqfp0euxC
kT4GqCWqE0BixYYM9F3a2rYd9D/3N8PSM3Wu2cF7gyVpit2Q9MVRa6fLOHhPMGMEQonTDkZ9hXtw
pPenNTvfm+QQjF730dsQ8Mc/rSRUt6FGFplLXY4IRo7ZGU1Eq7reZhUoOnKvdf22M4fnBDbTY2F5
2ypHky3JNrxW3+NYbjRmNoGmyv1kZWjntGe3NPeGdrL1tD97RSu24Fhtk0zuSua+razX0re/JiKf
PknsWUPV2/BURi3HR71yg1dRA2cv0EZLaNtoSQAeopYMASGRzL6DejSJ7k3obw7Ky7I+rG7CpUM2
F/+wytxoBIGHDajwQUn3+Gh0W0/twdHU98kUClY70/PY1j5w44DOreR2C5fVXFwTmvQoBptMRj2a
1zBO22iEB4Mav1cQke8M9qSJ7MdgmytX1VKZfq6FOdLJRtGGVhH+V/h5QtIt08nZlodWJkD1OdsW
RWx0EOjoy979zvoeJrEVjX1sIAQet0dnwo3N0Ox+qZx6K3f20hv2/8RCYkvk8KpFHm2RnWc0x7rK
Xgp2rrWN48VBqYkd678qzftyf+ctyBmTuVaIqhKbyUzKyDIbdx8rspdDvzMKvJkt8YiF2NSUvMvR
2iYirYAaHIdTbjg/TfDSbbga2XUUg9uUbzMA6vO82oyqWKOpLP5x1+Py6VgQ1EHcBiV+4FGOgxVl
H5b3o27g2GKZkW3BPUJJ6me2NHwgPv5UmhvC+m5L4+lk5kEfP5f84HbbOLYiU19rNi+Flbm4x5gq
4niDkpFncJj5pgU0VnTtJRfiawk8s6XqbSNBBKdESL+Np7fW8kQAAfEod/rHtEHJzCmGYZPE47nQ
QVQzcFfpfeMGWu49GtJB4a7wmUyzlcL3QnCZi4IIwNtiTetrKOj0weSV2yxLD5ZRbGzpPWedLv3V
O3rhGP+fKEiTayppB6QyEEcYBvPBdd1I6e1eA8fWKPNfrBu/DO0KQmNptFnUhLg37Y0SNyYxWlTC
HWQ2apdwicet3u3Q3ThmpluF19i6krov1XrmIiFllnY1SBdNVJmAy8b2Tufu64B0dyDjV5SduF9o
VdClcIEmAHyGXKvo7v5RXbi25wIhMW2trOgztEWou1UuzLWH7CyM8rga/JfWc5bDGVpfUkaYdnIS
wv1Jc7WDbJIktL3q+9QRPFbyzo+F1uCFZ63UV5bGnD3tIMYIjAbgoicZl3ACq/0O8dcZvnjK2imt
AbJw+JqtmyIs3W9zBaC4N6kNnyLvBFbOhqdGODkiLET/kKnmksA4iVrdjxF4RVG+p5a1UZ33b32C
uVyJAx6qrCcFrUmr2/QNDkTn8AuszY4qprXPS+ttzM3XSpQrA15fQzfasXO1EgvKT6we0Ecbs/Hd
0NKnwgIqhq5doddTduvXX/fpp+A8TDh8OazaTqOu7UDYaxu1aSgEL75VIMnz3H6Ba6/v/eYmkvNC
R8qS27gzslW22dL8Zq9ATxChG1pHT3EuvG1rjcmuaDpkLc3UrZy5pTxhrlvCLEBYDWfkUW0lPzUI
D6jUKqORBlbskTCzs2B0oWaV1xtadcepoiFAVDZLdzrLuZ9Rj0J7P+YwInDEysJf0/Rb6279d901
iHqBnT1x3D89kAOFsy9HAaavWaMfzoCdn+xyJR1Z+sTmf4eq4YsMKl3JI871HWn7L1Ufv96PZkuZ
zhzA3JrEauAAxaN2lJp3tE0nzYKqL8m+G83B11MOoYS0YGBS59NWc3Vvy71+5W2wEEvnAOYUWl94
7eRFVLXZc0IzuknS+DCKHvKQMMDyV+a4cPPOcckes4A10kQRJTrACMXg7lhpbqjXAjDOjW1LwCDx
nL3X7JDvu8o8eX0Bu6Rc+iVHxf7KjNKaPqwqFYd1Ua9V72+D+i0yhzCLAQY0gNLzaEjb7hVg3AFa
gkYbtpn4YkM0W2Naf4Ax7uAzTrC/SUnGA7OHJ5VWL6BirKzP0vLMHqJFx3MYGaKg7ybOEbiGg9dn
4FKPDdTVmyOgWrZP1LhZ+RgL4WIOcMYphm3caKLArtzHDtHChwFQaLn2n6EibVBQ582V4qhDH9sX
pIBRFj7QDxFDzedkViv59sK2d+f4oCarmlr2pIhidGkAJA8SF90KmJh+mFp3sBwDbmgp5LiKlZ2+
NOvrzz9F6ZYOIwNTn0e9m/xOterVIvW2MldQkEv50Fyro0eXrZrGikeGJh9NzSv8rhl/scnZ6bEX
DBBMK5o0IA7d1GZ8ok6/QtpYOMBz5LVeuJ2RGGBRWupqrzp5e1LIo4mPueqqvJCZ/M0gPq1clfTT
4LVZCQJ8/4VpYDdAXQy+qdB9YYkN35Y85GtY48UTOUu9Wqi0SjpYRZRyTAUgD6sN9K4Mcz3dW52z
IyWSLtv8qKpxX4pmrwx93/FVE5SlkzjLwgZBE8jZx0UECb+fGWToN8KUkAcBsSfQhoFDRHmAWKWl
Coh21QfP07jPMqCVmZRnBzr+gXAeRmoFg2HtkrzMwnRae74sfOo5OhqtdwOqBKqIlAYxt7796lqG
5ica/0OntVr50hjXdfn0rXPbGyENLNDwsbWXGgluibIDbM8Ci2orsImFJZ7DoDMvm5LYYyIyp04G
UwP/6M5LtwVx2tBgpfKbAay+HgiV+/FuIU2YY6IHQJJhVzcgWRnb5wQuu1PK3rgzUf8aYFqPraRI
t5nBFtFnEcaGUCct2qaMIPIiH3RtAN2o60A/F7QMMU/55bqQgjQbRxYbrZUfbGqSfeJo2kOqDYgO
YGGjN5EYm4x3wremIRS62o26GTZoJhjDkdYGuERjCIjf11hesWm17+bthqTW4f5qLUHh5sIfTiP0
YZJ9GeF2pj48sXdW6RwMiGjywNVcVOWa0+h904txn09tkLTloesgfDla9tbg7PfKn3FN4m4kd/os
uRNN3HRdjM3uKAEfPK3fs/4v/GqE62Om2m+k/Yp0AUfOL5PrVQafjSGuyQoJaOkczBI+o03cJFFV
EZHEeEE/B0K74qmLva3urCz00racBbqCEqsYGqOIuDlA09/cwZTmA1y5sCjaqBq/razjQuaqzwJa
JzXoqY1DEVllpz8yI1Uhswp59qwRMmC9oMjGWBnSdghSA3IyrGaJH7sGEMKyPDOJR4pjiO39v+b2
nN05Qrv3SrQjppZHKmt+o7y8x37+7mUyIIABr5b1b5NVLTis/DeIqZLDPDbHMJyYXtgViF7cCKy8
/IH7+Fnxfhv3+YbYbUB09kXYxl5W+YNZK6h55dYGEWlrmiXkiY2DyMZ/ekK4c1h3x6jkqBVybOjs
jNwj8Wnd/ri/rovJ1Cz0lBBXUa1elVEeQxFwILtUmI9iSHba9ORJXJ8Out0IKK3r56bJV6Z0+5C4
c4mRvujjGqCfEr1UuctrFKzjST13XKQ7GttrUsVLm2YWCVg56UTEVR7JodigMRSkGdkqfThahfew
mo9eV+r/441LZwe+G7sMDr1GFpUyhfG1RH0/y0y4nP3j1p8ddw3Vli4nAAqKa/bUT+Js51bgjNpr
An5+uWY7tvBOB/Hsv3sf4B9WNWRgUZbrD3Sg3bfORtbSjNm0NxP1QHoA6mI3OVs528cJ+znownik
UAF6qKAF6A/exNHc7Q9jUrWPY5Pt72/Rha84B4eiBqjabjJYBGtlSGaGaHgda+IEXQ43VXdcyYZv
5xbuHBXqxNmYMNUyhO1X3SUZJKbdh66CeHFsTb6Gl0ad6cXu36Z0neqnXImC81DGY8egvV/AxRSP
dlsz8VSPvw+1cQC0IV55Hv59md3YnN71AH4aKW0S7jr5xKKyTtBzqWBMPdWs2JWNFjjND+CtXT1j
MDuRh74pcDLG+Mq37o+tDX6IbI/66P6oHegf3Z/5wmGZA0HbmHv1UCQsAhklM+SxFypFp85dk6Ra
eE25c5Jjl9ogWMKTDeq/X9jItnU/bJps+JNP/S5hMDSgWecLPhw65Z3TfqUEu/D4gE/Xf9dZx9Mb
jqqeQO0z+SjUFNDJea9+tTVKlSpIivrIzHxjt8apJ5z7Tm6GOW6T+4t6+5nlzskOEAHkowmjiqhX
wJ4irB5KwnzDeKHmc0G1UHYq0uJqBcu70Jl255QHp01dhS5aFZGhPbiapR56NDqnqvwuvNjnU3eE
GNBlqo8gJ8Oft7IMpH1817AruV//cn/Oiys+C1dZ3qoqVk0VcS//H2dn1ts4znThXySApEhKupW8
x87aWbpvhPRGUQu1UPuv/44b+IAevXEM9M1ggJnEsUQWi1WnnnMnEgYs1bweRizffLAnSMffMs4j
2XHwzct1kIkbyYL7q42TC1FpOQqBiA/fThGUJ0F/T34ygqPX6DC34x6upFdpzBdyarkci8gasAnZ
oKsTNWyLrHWOw7gu3oQHT4c4vRm7Zmdyw6OaOT8VdxKEa+cYUH0ondWM2sznD/vCrvUW8QqEGvhY
eJM6nU+FLAEPeuK32TVp2qWsawmoQPOujWF6q04Cbh2AIz+kAaizU7KxTrz2Yh1NQCgLM0R9RlfM
zzY2iSOClh9rpqPyg6+x66chytZX2zgX8pOl5HqywwjTKYm/KAaVVnS7zjTPtC8jtEP/7ZGes+6/
ArPX5Z3Hqkyd8kw8x7a51dn4dFULcGl1LsKRAna8xDSNc3QEVVHl22BTzw46rWjHTMVkN6qLHz7/
IpfCgbfIf9AW7UoNu/GjGdA+JFuJDJmye/xb6k7oJ6IR6zxP9RMauiGU/5T3gA7926m9FFFX7lhX
6KY5Rw8YUQk6SEm/nrtfrqgiXuWH8ufnX/LSelgEm5gjpfF1jrc1+Ltm4nvP7Q+JxGa4tgnO7/2D
g3opkoZXYdxbVasT8DsEAJS5CM9tkc///AstO7lURteoMPYyBU2uq1m2KsC6ScbbWXfN2jIfCLkU
8GHV3waZBpPMPvdozYaxqa9ciS9dMuQifjBnIGPv4zXFlD3LHAOwDnkEUl5OCnqMt7qjpxmeA841
GvilsLnUUmd26n3aDc4xdd3pvVKp86jxJ4RJrRFAKX0Bfqr9XU3FU62zYtU0vxLl/RKwEw69OPfW
ZTP+nrlItp8//wvxcym7pmNP1Wg7B7KP6t0m6l7lfH11B15YnEupNQPoqWirBC+3dPs7mHTBtcmB
90BhAoYwaeT6829xaafLRVRJNDZB4eKDanZw3ar6UQwuqjocwFPM1o97E/iPg5hRaTIKTHJoYl4N
DAs2HYFdm2smLwzc4krOc2m/LKKOBEHGtK1F1BmpDf3UjmFWzavPv+mlJ7q4ciU86DXsFpwjHat1
msb3edZsMbAAF7orpcWLO3IRUSbHG8AZF+o0lj7qw7CFQ2U2eGq6cMrGl6qiu1GjqknrHZmLm6u1
owvXnKUyO4lLUVQVPlbDRkTN3ZdMoG4aOPlbk1SramBl6J2ztn96jkuZdscbdxBqiI/wkNhnSm5F
Ah9bt9yN12baLryppUKbsdFqxH0HGKV45bdmlU9xEfK6vWl9c+WEu7B7xfmz/zqqedsCUA2V0VHP
3LmZ3f6d6qTdtSbxo397TudP/usTZNHbrqiT+Dh3JbaSepZ8Ql7LXuJxvBKDL32J8z766yMqnlha
u258zEezdwZnP6f25I/Zv0U4sQgNeeFL+HmgzQfh4VHH4tm05JgN85UH9Kfd+8HxuJRfV55Jsu78
52Pe47VhpHs1vhcSRsMcjm6FiM9Hvggt5CCNyiAlGu6lNatCwJad5DRUqrShBmhk7ULQEQZo9a9w
fSiuZHMX8i2xDBj9oB0TGHWaGsCrhrwPKQgP1TC9xmzYXu2nXdq9i6BBhmnEmC+SRk6mg+vJ372f
3NSwRfU7+20kv6b2ymq5dIAupdo28dy2hwvacTbp/SA1epDlnjeHAn6RRfWUZGf2bze/zNW2T82G
jUE0zc53kGg3iWOvHDgXYvxSzj0JKz3TBPFRdFNUDujydgy7+/M99+d28cGSWhow5rXgUmXnIF/m
KETmcD8qvW7Xt353Cybs4Ed9hQtu1ebiTaM4tK1bLDVjyj6sMs+PcmBlLKnuelHJO9pmuHU3zTOM
NadNMYKJWQuLAfOGvcel/FKh2ZH2cC5uuuGNAmx7zyiq42FNWx4p7XdhoOK+CSsMmPwshXY3A+xx
Vl7pZj9MCjuHEIDi+qFLwakMTSFbBfyK2/3WGHZ4s7geJX3prYo+h3ifxI27yRV8M1ufdO+JX80b
1Ad0RIeiuEsSCH7CJqOtj8aMbNA0ozDvKDLcJFX6Apsas05aUpxKyWeAsBiw05Nf3kwN9AQiJ0PI
k7NGb0DHZLDmW5Ir9FM0nY9T1+kojVW/chK/2GsURg+Wp6g4tdiSbMqbu9lMxZsagmuCvktVgKX2
Nql04bW0pSdByIFSsS/UsJPZcJ8jlU7stBMJfQjG+KeyzZrDtvsPeWW40pC8EFSXGn0LXIeAVVx8
pDXZxn4OWiXOzquV5T8SqY+W6OJc4K6VLUot6gQDF1TN2KoZrMIsKrnNOtDeYbE9n5GJvYFKTOv0
tc5w21JdPoWxl88RnFWxWBr9Xlig6d0AYNAKY1LAiNBV5wQPisRbcH8OpsxBNinVlezpYvBYnDU8
R+rE4gYJaepvbGxWvbXbuCNgKA4r6mfhVM1h0H/z3e4QcAU7yjvmP/gyiZj7/cruxrH20ZNbnEcJ
ZjMqWDOTU+/OOxjDPZO03Tqj+5JMcKaDKufzj7mQfiw190AFYUiDVgQCBxSmc3bkqDclttkWwZXq
96WkeymzHxpW16OI51NVJsdRdVkZYu6oXY99+VQJ/rMPYuTWgIXSrF9B9hDKvnuqgwTCo8Jtb6EJ
u+Y1euH0WQrr4xjGnAqlvlNbt/s6hlDFF+4Wd/+wD9TGtTXIpsM1APyFE/V/zDHboJBzysipgZI2
bL0hopASQUzhAg/bkK3rV/TKS3TPx+cHi2UpRy9aHvt8IOQ0wpLGi6vDwJKvQsWARKJ6ewcUN3ZX
EDUUtsPGLfLXHozfdNviLCK195RObAv6V9S7XhDCA1HelVVfgaybb1n/MhcvTicREqFeizH6NFdR
3R8wE4IGEVLha/zOC5p6uZSo52XQ52ZW5FT2PkasGa2rkDvuLrNtsHbc9IQE8yfN8185KUwIoHoe
1UH1GJwTFjv88rzpbfB61BfdFgNn3q8chkFBGNA8C/2Yt6vRacl6dtT0A57p/zYoKpdi92p0QVci
wXwykxm3bmLgqCfBKi4Uv3aXuyCukEv7S9ODKeyNdD7ZTg7h2S+VMIAmrekiDzwWsc/a45y0U0TP
NpEeKbtdNjRpBJDPhswzA13K+FgAew2UFiPbGREthFx23HYdQzN2aJALEbdvb6yb+/fEezAoRo0A
pLXd4+dh5o/e+KMVughnqN7U2k/1jIFaWITjshvNTq+jQHjf+6qoT94ovE3ZxXsZNPm3MQODyK9W
hmSR9IYEb9h7qMi4Ygk9OBIIjsYHwiulX0sOP7jZP5tNe18cGogwS7mO+t4vt0WOQcce/LzN51/i
wmG5FN8HEzx/dFDiO/DpW9E3N3rkv60v7v/t1y9ScMMlHPyomU8lyd5xje7c5L0evX9L8P+Ejr+u
TzmZ80ow2BBpFwDeScDzyR9gVg6IVXzI5/ilM8GVpOJSaWCprzcYO6+sRcQfm2Rt2rcBKaIGpVQn
+jYfpm1cBHCbhHNXZexRiSIMrh1nFz/6HPr/+poE+05p5s2npEa+OEN2sKbOF9/qGzN3t0Nb/3Zw
Hm0QfME3TwAQdx9J7ZbXumgXAvFSbt+WwdD4s51PINE3YRbfdG4MU3Lldo9uvAlItlHgtkN1mjsn
4fvXRMYfs/JdubQNHeDdWXnIFE5DpvKV7tqvaCE2ISOAUGeZedJQ94UQ7qLp3Jh1ATd6UwIypwkI
bJJ3z3oKNjGdtunkk02ZtivSTIeeeEd4BH2J+UwRJMAScCA6f1DaeXLtcBNMpkC6Xw2rCc72GP2F
jtW35MFvHNTop9yjIWZlZ4w1mX3GrFmnFXGLVQI8NjgR+AecQD/fOZfe+lLLzOG0cp5fY+BmwJgc
7nQhwTxC1qmVrr8n+RfgEfeNS1cB4P+bGWbpWXIN2XEhp/gjRvhrwU2kAfaL4KM9KMJE3EW4Td6O
s1hZf1yTofnpXF3bF26TS/GymuMibauSnXoxr1yAs7lW+8zc0PmWjAKzgcG9AjzQltXOd9sdj8Gj
U1C9aHstL77wF7BFOq/o2JZo+ZCTxPC7pxFeOYB8mntrnfcRwfGSEDgQ+YXcVaP/WszjUaVVhNGy
82Tg5y/7Ql7156rx1wNXrIHxWo6MdeY/SVOvva5+zdC4yWT1MPXj+vNPuRDr/yQpf32KkzgBavAI
YQ7Njm2c7lq/r8PYsivf4tKSZey/gWoqR78J/JydYIbrH3DThL3FjLER2b3PCd/wgla4u4ruaFHk
3Izw4/LGR0x+vX7+/S5dcZajF4JXvRT+xE71mNdR0KWgDJers+YRSZOv1xA5wgm4xqGqJ7hspt9T
R6z6tvmmkzpDl8q5khlc0jssxzAqt5FO3w4MYsBqOw0EdmDeCTZBq6aWNyVxDk6p8HY5wQPCQvPR
Tf38EVwQHSwHM+Y696a07NiJTOowpr5CEUhthVc8tcVvGEaFnXoPMLNxZfNc2Dt/XsTfK6oIMC+e
KfeUGPPsolsEM9n2H9/mn7vXX7+8i3tTYWJ4Pvn67PleVlGWyscJGWJs/I2v1E8PfT8ezL/zuNj6
GAeBAjhYE9Id0o6f6upa4+pSOFzkeaTIqqDmxYzR8WadujFdZ8Pd2CHienrvdEpGIuvNP26iP5vr
r6+dtQCK1TW+NgBfuyQA2H0UgMWacOA3ohweRUAP82SfWEC+nmdurza/L5Vt/qzmvz7ZMSSekhzi
Ld4UdwD9Vnezq19nFJU2E7fftE4IpM72wSvKzUzzfS0fqphEfmavrN4/G/WDjPpPq/Kvv6AUPi8w
bDGdcDCflK8OuiBrOOqFcwvhoytg03PQdk2S8j5Q6nXsvWfgRN+dXK2bGlxcPCVAcR3MbZMftv/F
hmsXuQv7aqnVV1na8LIexxMG58MC5o0QfJQ3FTTFm95R21k7L1SwR1cMz59v5D813Q8exZJljquW
y0zSjicImCIuJrWCUchDOmQ/UpPMKyDmvjdM7byq/j7AM3vfwr298/qoUb4X6dwCql2Lp5lLtKvY
a6aqrRJ8zXgO14rJuGvCAJlSY2FDz42/lKXzvfIh3wfYF06XQ1ViQmMLo79VDVNaN98XZhcUHXx+
g3kFDn/wVXMLbTtY0wi4JVBFaWTPOyIAP4xg6siHXZ9o3VUp55UXv+TetQm3C7FVLBWRpgxqSVkg
jihvo+ytx1Wv7jF9uc1FsKk8vBqVoczvApIsQYcBNtu/Un//uK6E1OO/xxvKx4DgSSaOuggiNtij
zxxgft2nq1DBC3nAcpYitnVPnCDGvNzo3U7Q24D4G2K8dNfr6sCuSdUvxLPlBAWRUmMEx2XHlILS
PAJGvGWAJQrf3Q5pADXnlVD28fOSywGKthKVFdXEjlBQrAc7YfpBhiXgAVcbp5dO/OV0g+UaDecg
cY+yrEzoJmuosSCCgzOGuE89fzPb6aGR4+N58Jk6AipKoAicNn0rTYHpPOfKNfdSeFicEDXTBvdy
hx3RLAZOZU3SPoL+/SyzqcY9KJERTLM/DwwXkrglfr5MByhe4XV8bIvkJpHkIWBzyIdroohLK3Bx
YadTIYOxn+jRTtNLJpIbw/kagyw3Fd6dk/NrnfZLX+N82fwr0ls/TfJMK/n/axDz8iuY6wBeDhfF
ZLxzkpMEIKa4y5xniJbORtwwKv+XRyiWYwtjoiWQq4k8uoMC7oUO26ZOfwLIsf78919Q1ojlwAK6
cjHxUi2Bn26iRPSQxyW31qRROt6hwBjbLSZVHxp1pTbx8TsTy1GECkac4zyn8ujYV+zl2WbHrMNg
EU8Os99ceWgXv9R5l//1xsaYosVB8dREG3zDgu/W5+Ut2HQEbv5ECANCxh02Iun3YwPN45VneV54
/3sOiiXsvQhmRv2pwstqtyO6y1ghxHnBI2z8k9N/q91+1WIiZMrernwgu/CB51z3r++JnlsyNdgG
R6+GXg1TvD6CBoXb4xhx/U174xOr8+PYDDkUy3sUl4X/b3IzsaRh6wm+V06rvOOozdakbh+lfnLt
BX4cjcVyIiJL0tJSpcSx7vlT7psnYqHOC/S6h2T/82f38XUAieh/H10QKFmgLIUDspe/eh/HM3eb
7ee/++MQizrSf3+3080AoThcHEeSrOYGPaoyOTtQ3CQ1J1FO03dKMJhbXrnZXNhTSxb0UJkATcpJ
HmGb/WMEaAd0lFeTj5jcK1ZTfCWYXxDZYrrtv99qzjNaT30vjkWrNzlDgpbYmyBZ9d1mzt8KApXC
QzPUj704DVBQ6vhQ2dcm6bdzLcBs9oi7wn3vynf+OCaL5RiAC0cAOQQ5HjGkGQ2Ys6Ff/tvKWA4A
SNWVAJniVyP5GFDMKmEcfXXG+NLSWJy+4HA0Zd4jIxxKziE4c21owXyB4ATOGm7r12HVNeVKaEw0
JrbaM+lVj8zxbkjMqiaK2wAicfgSpKvWjO16qMspqoKURYp6BVppOb/yFC5M84jlTADr4woA7NmH
CMdbx3mxrYBvUsN3YKvXQMjpCeMdhISCZ1EdK2D2oZUc2q9g/q973v0mwXiyjfv4+Y66tMQXuxUw
w9ZJQPaAG4NBOXe6zai3Ucz9lrfZvXvN1OtCTFgaIAAAx2qJC/SxNz5fZXrMb0nPxZWj9kKRWCwV
/12Rj5WrhH8kqAgXcYFSqZF6iyoBibIZcIqMD1vDig1uQPOqHDkKP2zYZ9ZiOLBa5y4AJw58TFAx
YIeB0K8GhGLR1Y9uOZrbyYPQohbQbqoGHXI+gGDoVP0RN4xhLd1WHDJQzO9rNdT7dCY/q6a9L1pW
PMB3fXiJIY1adbjDPQZxHkfSeI8Y3UxXklD3yor6eMvy5WUIHlgiiJNA38jUu5WERLL1forgygr5
+N3x5buD/SAzTizFgQ/xW+2UT0Do/dNdii/f26Q8Sz05+Ychpnfu2N+n3PsWWHCS6oxeSTI/PvH4
ckxjbisfTq+zc6hMUYXtbLKVKJuvk4jprmhYeqVqceljzvvrr4TBuNBAOZXEdh2x+hxMgIQli33Y
k8/3/TWO4KUPWRwURTJxGKHO/qHhIxhOqXBDJJh36ezNUZP/m7aL/8+ERekPeZdQ/9DOICUWg+l2
pAiuVQs/vnfyJcfeNlPCILn2DySHAoXCQTx23G/obfZRrs0mOVu504T8052ML+n1xg9gsgORxiFz
+12FyRusgrzD+BzaN4JBmpFOELjIekd1b65k4hdKaHw5duEatOogtqQHmW+DqofkEd2pobYRJ3vS
erAKh1rtnHhlcYDeQhqd//1qinfpAS8iut/SvPbJ5B0YBzqT+tu4dIc1qqPjqkS9vd6U17ACHx+5
fImsryvqZGNC5CGde7ASi2leUZj2fvHq9DfYMGHZpgJAeQ41Sqa/fX5e/RFN/O9VgC+nMeBlW7vA
J3kw6BZKvMyYDNhw6nlPQx6QMB7zO+Oge5TD+S1KAJmHFngPiV0LpELZbs/UkxU3DbJqS6cnPx/4
baHorkkbuktHCHJgqGKjimX2QdbpsCJzw0M0KWL4vQq03eI8dzcCsoxHj8XkDpBBb6Ph2ftMiyDb
oisYRB0sTPdBQlCGHHX/ggz/n1IzdM3/G2Oo43H3HOwPHTXNHgt5Pfs1RhhlcM1y4cJJspwGaZnQ
ox47caAY7d34tix3oCM5ay9P7JUZxUsfsYhhuBlizKjOxEG4RXULzZ97yqpzDxUSzYfP18gfFepH
a+T82X8FY0LnrE0HIw+zKme6ceuJ0VXJ/bSJqsbQlZ83RVQWQxVOriifVCEIjN9HAaF/Tstujpht
4A1bwBlupRuePrhJ137RYlRfsmwKHkrHWAhEAdOACqd8HEj3RODMfsznBDkb8tDQ0263aTAvtMKE
DbvXqZdGskm6XdqiUpzmdviSox20RzMdk+lEGXnjjcXznHLAaZIy2xa9mhrws9yebtGPnra165jn
3C0d9M2Es9MwesfMVs13ApwFXEK1fVUspVeOs4/TQr4cXLEZ6rglrheHAZC3VacTdweM4RyNccEO
Y1t9M4Uz/fj8dV2o3/Hl8ErXTVTpjvJDPPc3jU6LF4+0I7SPvbyFuuvslT49UFc+8tQr12A2lpuh
8qeDhW95yFn8OHlw7qsNuXZGXShz8KXPQElIGxtUHQ7AagSPFcxW6mSoIwjbb9ADGFXUVCU4su04
dCFBvpeHkrPqyrO/+DwWEdxt+kbDB1MewAz2I9b1yapxeiwqln9jMxzLEPT0WsyIsEkZRAIe2TtQ
H5sd2h4BVnYwCn6yero25n+hpcvlok4nMf0GR1CPHuK8XhOtV5rn6bpEG3lVl3qO9GAjD5sBNBvg
1crAWZduU7/H+sqGviCy4v8zGwNkQW2CSh4cBw1yONBnj2OJxnvSBH3UzpJjbC1+MrBs1FbJU9Hr
YRWb/r4hQOkyQ55gYhNaPe9R4pY/sGxeVYcfyljyi08FmLRdD/ccfxcLR0bx0Byajt8MJCUHXLOv
DERe6Fnw5ciNgQ4913U8H2Bb8Ar4TRWimfJgh3IPX5eX+IW40NhVhem2ZzW0EP8GaOHLQRya1FMy
twU/sOpF1aOJhsyHrsEYGhYB69YDphs3n29lcOQuJAXLkZy5sjA/ZJocUOdPFAfYA2a8DZpJLeoU
GPGHiO9xHoCa/6kxow21TDqnI/AULB0cgoFUnwnwj9Du8FMMOkJdk8p7FeDAzqPGwmodZGq0lZgN
Z6w/mkUgRub8pS2nqeAgWk+K/FZdHagRGZbfzbepzIT6gXtfJtVqVHACp2E1F9CyMD3k62YK2FbB
xddZW1KSW9xCOr0DzNDz14kLj9E2rpstDxpAlycwCpSZ4rCvjCARLxKxGmDUdchpgt0ftGDW7oB7
FMc8dbsHqkkMZ7lZQ/DbAUu1gWXpb2iM5p8xSANh3rVpWJOgfY29Mb4tgYP4WgRjd1dD3rlJPIl5
rLMw5vdkJxhN5COmM+8a8GXeCt+HCCgpRZ7feZ1tNA0tjtTi4IHn6YAfTeu7QGfNyhYkDYuzn52a
st5fNZ0o1l7r1keNOamfuoQQNZP5U5XN/BjgOyBTw001yi2NV9LJUjTbuwJW2yMux6ypvU2F13lP
NJGYSM3jERxtYcQdnAfjOyf29C7vCuDLOk0ZLt7wsNzN2QjRvVM6GBFJiuDNSZsa55aSbOUW7Bma
NvIj5uy3nDCvW6W6Qb7kg4eBCEN05MxOBo++XKyKCjlyw9tuAz2Dzda+dmK987wyQ9HGVi+VzTEu
y/Jk1DdNgmW9GxLYON0FzpjF26Qf6mGXNvHoPtdlVXtrpzT4+W4S4xj1ATcganuy2NVawicyMSX+
SpN6brmvBgUfr2qgngP3Q1Qf05dY+YA/ezaDw/SaogectpFjUE09Uh8/ClHJGUXdKKCZCkV4lAOy
v4lVeVZGdDBxcFYtdj1S0yzXyZ0BKWCjsd6P+dQMm86t4D1XQvW2Mla7obDMMyuTF031gL5VTjbC
wrhngwlSV25SMQYNzLSLGZfcsE3R9rpDwtb5J1HHdfJi6lqSu9KnZ0pQjLOLRCYx8GvFX1LnzhYV
AzabSJsh4wfJTZdvGEbsmw1zauW+922v53sHUgu91RLw5zfWT9lAj26JAgrmFbg/A1he9b05MkZy
9zhOVaV/6FlRfaQaAyzHAs9EPOQlzPrCCS9DbBItjIQqHTKh3WDixo8gOsBsT1iRvBRRb6fAP8XG
C9RXjyu32cSzcM2dX+IHVnNROmhODiNv44e4l567ybwRNq9JXXH9K4N5HgSZCe97dVe5WIhbv+t7
eSjLKkV3sCp072wqBYbbqUW/pL/P/E6t08aJB+QQCvTK0AbDIF9zF4O0YMOLrHqAIkHotSY+tifv
aOXuZsO98Tf8s5z+AXUgXR8NHx21dwuLJUuTM4W8lUnV/nID2MacfAIsxtesCUZ/57oCc/eq4FU7
QCzojf56rFKXR743VPELfsp091UtwEiCyt3xgezyiO22aTvJDl7mlpgvucfHDmhwrOsbryscb10z
OVWvkiJ9xz0E8Od93RUk2MICIoDhgatalMrTtKjfyOyz4jTxyioa9U1NOhXWsnXl3kvb1vxs4nRg
JirpwLYpzUW5y8diUjeVQTa9k0mA7Dqs/TGf92NQ9DDdzXBa6VVLRn6Orh3qrq+ggpXtpurqyj0y
RKNJrEtdxukhg3Fa/NpzKbPnQppAgu5rBszxhyyf6/g2R6wo9iO+U/rQJG1ZruMgtmKfmljkXwHn
sd4hQbV8o5sEBhH5gP9/Zea5jDG0bvz6IWalJbjI0Yzh+kJ7gNJWwvQk35Eg1aPZzIEP3+Apx4u5
dSTXbQu1QFfILQ4ibzzSQOt2P5TdYH55aPXLHSsrRkBnLDIV2kY2mFWyWU5/zk3vdNsCQ2MjWMWN
10+hTIQDk0oKLGlEirLu3kvmjeQeKJDsLKHnRisHtwxSq4OlEvUum+NQnMOZljigAlHo+LuSenAe
vZrS7mBqmYxbXuSef6QZ7f0fackofW4z5gB2j/pj/ObSBjKzAsYWLXJkLNLfPfILb5/keN0krBxG
+XdOWNvsXAzKkhtr+tGEYsJ//uX1fT9BMNyjgv7qMW3pptTUHU9ZC5DHcagxwgJyS6/87L1ruzi4
hTWATb6O2Ah9EnJvsPGzP2EmbpPGA5Mb5k2jOmq3LJyoBpFOJKuCcfcG7q4DtKtNV4sbxTLm3ge0
KioZ0qGnqV3FQFUMBroAFZMfc9IhnccHFVm2Om8OO8EKVtBpCBkmRIm3ZpKK7KgZnQ300ErJ/udc
1DZ7T41I2/cWchwvFFDCTc9+6WfJF7fsh+xXl2t3KlcwZ5Sd2EjtomKxbtuKoh6fIMo+sNQhNtmh
BJ/4Q1Sytq13XVKPrtq1pZpyiIvRIJFvWrg8Xk9zGRQ69HNZiTGUc6GFXHmJJgLZCKscGEP5Z7KB
ATwN7n2weYZNYiibFh57ax1M0kfpBzDGkmNQpW+7r1aTYRRb4Bq17sOJk0Z/SztRYwpCdn3drYsJ
0z4wlpmM6mUoDXX8sxuqHrcgOJU228aulIquNBh6jjkkft+5D6wv5AAk4RjI+j1FjllVoZvBsPpQ
Jq2LVgfXNC8wiuYPXnYQY1/NcuX3rfGSKAg6A2KIcWCNGjqFm4r97DtTtvMcQ/vfglTS2w5MO9U2
wX0ekp9Zgh1pvSJFwjRqyDD0hpZejOmGqQCvZi1TmDRtczlk7KsTJ8aeQfT8N+qYhv7yit7NoLKl
GR4gPFHyVhvAd0cBk/OMphzG5kL5N4FiZNxZR/gjRgln6h78KjETzuuhyDYxLkzk2biZmtcycGI4
OyuG4YvjZJ2e/vALRnacU55ufYHze62MtqKPgn7GCC8kbpSdynEabR7Fs2Ur2ddDfK8KZfwnWvR9
/W5Hd4LsD5pzNXQyyquOBIdeK0AlkUY13zpTFbgvqdy1/r7JggFeHomBRH7tg4gTtKFQeWC21vEC
RHnQrzBmOtrxwRc0ADgOWdXAzXbKWsYeKQCLytm4HqnHQyFLnT441Ap6wwVjSNf8BDZ1ZaRJ2qXf
lOPWzc7X3oH6vNwnDAOjiLBBeXbPdLqb2s6ZXqXexPy9oBYlUBNY49jQQWVJf8+mOIZ1ep84yQGZ
tXTf2gYn111aZgV7hBCTZHvM4WIByjE7F7hR42uLLZr99fkvyfiMOV03GzOYVAl74LbQP0ejcRim
8bxTpRh+e55NOhsO/8fRmTU3ymNh+BdRhUAguDXGsbPv6fQNlS/dzSLEvolfP0/mbmqmqsexQTrn
XZdm6R79kGaEW9UVNGn61qmCB1r3hviFKhbCgLt5M2VxWOoi8G9U7Vt7ajM9tn9jgZAHJy2lpJ9y
VvP6EsyxiV4y8ryy74rP+pOKqNRe/M4mRb56spm9CB92E1dtC1xSTy5/GREchwKrwE3pj9Ly/g7j
sokEPA9tcOtK8MNoGPZTtbU9prpsIXXO04saOSs2XT1k4Zw7TJSIU/qQaowyNsMEmR5F3vAahG6/
iMQtzeC8zG1fdmsqYgag7lzXFdCwiriqJ5VFcZEMceP4DGfUGf/JmjXy+yTEgeDeh8salBcP4X17
8FYqQHYjqxdVmbxj1FcU22JraGVJUqpLmgelcUPTFZiFIgJBvUzXZETOIUYG7mccIiM/nJNX+50Z
RTG3SdVZe+C/dxY/qYOCfZQLguOvJ69r2A75SI6ob+G9/wSZdZ7CXWanwbiKEGHG9GnnRPOGHTRN
0sLIUyuIaam6cL2MEUP0wV2Mde/F1EdBc8jiIM5vicBpJCPD0kZzyj9cn9G2Rttrobp4pUmXS6F/
XNvMqiNVhbX7xKBQ4m+z2k75yTFEAD7P1IWEp2YI5+hpiLtivRpnld3KaBpviDrPrxi5co3LztUx
csWSseRhZww0aefxXLXp4AZ6JFgvaIOuZ6L+gdkKsThk/FT98m9cq0n9t4rKe19DL/rLcsphdoqt
wRW4eNk2Hzs5BH9sCP5AXnZ+mkbXs1kyRFkum4TDx19sWq1tqfsrOSNy6S+56VoauDZnpiJjpjOw
uC/IhlmnY48dtM+PjtwjvzzJefDmxyAeAQ5lWDifZb9GGTgvm0GU+GTl6uidzTiabmbd5U2b2FVa
pZLKQXEOuQH8KYNjIZuJ8PApnu6KzXe/Rp80ji7ZKqfysqO3dFhrDqYKBvmrFzCVR+LimlnjP1wz
0JBtrSBOp4xJdiZIhm7adNzyrPsdlV20ppo3IniOiLtFhEHOQVAnhGBOx6rv7HyQ5O39lMWEy86G
GI3TF7PdaFNfCCuT1o+G/3yvjuQh6OelPK6N8X/5bi5eiIpev/pVFnebZO8O2j16NpR0Tzjrg0bd
LHLv052skvKwIyfglbRldde7oT1zwwU9rs9Z0xue7dWVLMyIXI0SqGteE6ayWIGPVg3ROPh55P57
aTyRcjtLzlvHyjc/nPYkyl3101cZiZ6y6BbD+jHKKr9KlV/0l1Z24X5A0TgmWzju8TEr2uoqZs14
C9vI4owKwuyEX8R8DxJToDK7NNf1oAvEj96YlV+uIvIvxzj1q3KW5bgjXLmQUOgj70U3SxZYbdbb
YJ9j2jmROtWnseHmfJ1LNiPH2f1/2z6Q6Cm6+sXxSgqgRNat/rWGXicCNyvXzbkH/rLqZXFXV/7E
iQn5Cxnm7F5mzwv/qBkRX7fHzDY70ahrH639n9HzqksxCTrqsnXO3iglAxxfp+DLHeV48diXPtd5
w+rLfU7y6CKd+8b1h+YUrXNwzJwYEUpuK/2J2HPnpNqsdI7OFjlXgKn+394QqXbyqGn8o7M1dI5i
sk4yLZ1/Mb5dXq0mdiprl7Jh+woJntaLbo+LUwfPU9A55PB0avHIC4ipEU7Xoag5cJvur7PnznIk
v3A6rB0oUku92FUVbuV103nrAZVkNLwXvIX1saszpqYZdnaVe8AspBx9bjwdpuBTd0Ul/dPmF0MS
bQMbc6i+DDPNwSIRSfN+Gu/EwOO9hKYn45dWtegnc64zbXAnBDCXKLqKMZdIzkhmw40Wu5vS8EXW
RF3pJPL8NaHevb3KxyZ/79zeTXNPdreO+Qmej9aPYYo1K6zMz3Dt3TloQ5OQ5GEPQdDkyHtw0WiB
42qZUETKOXr3i2XiaRv0sYx3nbarm1MBiIU+CpsC07uTnSbtDqyZ7XRBrP098egyaudsuUbxcbYf
6KP1Cq3OBr/BDUotDLUChQmYgXjrak5b4s+Xz7od+fDevj1GI9rFddnlBS5sfzcMvScqsoFgNM07
BiUx36W/80IbWaeZ02NGdPkjbjfPoy2rGuP/smEYf49d5D/XxE69NuTx0jfn56ehYs7213apjlZu
MpVq6JIWKu/nFN/tSYT8/FEgzW0OL0ABle9PRaqiwTQ3NdqO/6LFJ3eQ/V8+9rotQUjU1v2VS9Ql
y8pmTuREeJYF1m9aYiFjtdmyA84VF/1H331PoeTNRhBNoEdjRP/SCjV/BFVu0j32wxvsEM25LgdL
8gbB2ifj9D9mwzgbvol8ZOgJkI+2qw4P3uIYk/qFaN/rJtvsSWMLDq9Lt9Wn0kzhfBSybl6CPO+e
4rBtyMZpTe0n2gvkFavrhNYVCPDWD6n3XIYmu6A+4gHfG3e4riWN3QRRzVTlwVd9TVwK/TncwfyO
VLjy8AcZrykJey7pHmVmz1ks8iLFb8TTo1xdCUqSiZo6OL1t9aV2Fdnrmrs8HW2veKRp31k/yDEe
zC+nkPP1JPb+l6IBeflwhd5ioBxDjgzwBTorjsDi3t8VcYxGhgo1KHSsr5b623Wt+VzGgM4klEv5
1ZaxM7NnLwAsDA5OOvHbvWBYaP3DMPtj/c+ZYrrVGybCu7zytvCYwx0Xh2H/f3IHlnfsDRWNobNH
h0kjoj6/n8zMFXro2sGodAAwKc8Rw85XGGIvlkNLexLpMW/Z5HJmdlxs10G1ROvrusejSTyvlA++
WvWWIPMbq+NIY0wH0irF7U6aQnBCN2bPg4ppMplH1Zlj71d+f6E2Jl5ShUyBLniPUKgRUrq7uCrL
HiOyVv64qmyKJNQDo7yoNvPpdlLZhGyazE09DMvFIchKarGjdS92eK84+9v1mmRBSgFFIiIn9xLc
NeOtoqHptpibxbueN5Zs4t3jZSa+fXR/le063/N6i68BeuqvWKbyaiYsx09c2n9oI1h3KpHZVa/X
Ii++w3oK/mNiVTT5GUVJj1W7fs2rLSMCppO2OuZMiPfLPhZ7Ijc/vhH56E0HMY3es6aAvsPIFzV/
FiPsrcfoVSR91XjjiazXvTnlo1zaSyhacw1+sCOURXr1jiueN5x/hm6RBi/L3Qh8MifOXCz5WS/d
FKVllMv66G1OSKhD6M/yRyyxtPdT4GqasDsvUt3NuJAfRVQPuZVNUI4PkeRge4SWVcGHLefgLors
eqfnYgzpx9vAn6N4wgiG9mF6oZEhcJKqjwrcYX6Wx0/EwW/X7ab0XzvO5Fdx8LlZfAUlvd+4g8/l
qBrrnDkoOB+Ktg+9D/YxTvJWlAASja7lcJxjT8cHZ2UjYVYlk+d7mqr5vLnRKFPHmubZxw/wm4ok
ddUO0VTezL3PHEwwjR7P46ZCICl2+idUnfnfate1PstK7HMybMCbqNXGbUiE6GL4xd7hWtWD54qD
nsrt2wkLk6UmXsYyadjE8uscboI41IIyLsJo+U5ZZ5aFUKBwaIvDhPKMECOHP/cUhgxfSYw8zt5j
Ay2nwyKc7WmxW4mX3Rl1c1BFsz8YzuM7E8kYG6G/Mey3so2aG+QT8xc354xOy9bSOzA4b1cgBtPD
zy5Jtkw9N8yAqxTvZPavCpg6L46uBLNId2U8DsO9BmHXKAG8C19cHqaBP1WXEsHl9dqQRXzx+O6+
nBm7YlJrd7sLEQzytlGH/pS53WgvSutWXqJ9lv1zLStmBGLHG94NLq2wvwCjFDplQLLyrpnzOT7u
dVTCFkJoMyfkXpw9qM2xXKLVMhVJtGxueTWMYf9cKhF+l9L6RiRe1sbxOScm6UOWbtE9Aa/q8MbN
9/Jj69VGkYpy2Mqcscv5xawSj+UWMCxpd4mviG3IyfmRka7TSlTFgrLElq9+RABVKqaubxJ34Nsk
NUwG08/BSRRE2ZfqoWM6/M+vcCmkuy91zWPggDO569LVeKuK+itYKv84iMquVytXq5iAhGCKm5Cb
3871XB1842Y02dTNijIhGP/JSIA97Qs1u4A1UXiFudxeoIdM9e13g/u8DLlhTaQ9+7Zzib17pILE
vYDOPhb16j+I3N2vBYgEFnfbwl/W0xwjnXUdM6UZTKn5Kbg113pG2pugb1wuxGFVMvFK/KfWiarg
bV6i7Nrtx+G16Nr11t8HrIumIfPk2EvLXe0ogcba88cM8PDH5tnpUhyDECj/soEstqx9XYb/rhWV
el5k0d3hDagm1L4S237dqj66Lvw53hMH8+RwNWdKPfY++fGdtwxTWntuDE+BivHFzdy1OtDyx9Uo
VgfIAEOcZPyfkAkXR27CdsEtF8fVma2/X/izy56KFDaLlQiPkOSZNXeDo8R58TaHzAaHnTLr9iD2
agiOe7PmC84AZ+OgjMNvzkN506+Kc85dVrc4VXjsVRoMW3RFNll+ivvWmZM55/Fruy53D3nRmumy
N53tj01rC/RqxgExJLHUHdIZ+dyZeJvwASg/OFbkNN8TCEMwhFeq93DygPC4jsJD7JYZooqu1pT+
2mDdUiJKVHvmRiRDJqPQnlPVZWs5kCKd92wX+Cz8hpKGgyE5Jd2CwHxmiFhPcikryBdizc75IuWf
UQbbbbWsu3tSBk4lWQeWqHQuS44FLwoi97HIt/C1posAQTY/5rMjq7E+g/ku7VXcN2hiW9gam4a5
Dbn+tVd353arQgai3sn+kOZi+gRy0T63eW/nIywHt4I3g4geps7tpoub1+qrLwSqgGZpgWhYuMFP
3K4VaY2KJL8hdg0lN2lBzXKossLZH/swz/TV0DqY32U+xbcOK/9jNudZkYZNGUVHFsGYb51vSNAn
3+fPG92DiBRZZJOw1VWTdELZKGWiqs4B3oOrwuv3R7QS5toAFW6nZm3NU1s0RLvto8rjQz9G2rsp
+rUYr22p6N1pKqCX85zHZkvrytZfjS0EYRWMwWnlzsNtYQs++VYLzz+sE9kISUD7+HWY++7H7E49
HaYDYoco84uAG30uT45kU+F50hDIxvnJEF1RRM8vMmd5ui5sF+lradS4HyEjwvAhd5QRr3bb8QEu
A/sFuQqD+dt1g/0e9sLLT6u7iNexNvVtpwfzb0ZR/2eRXUCx356VjOIQU3+ncODnR5wu6Fyv1QTD
aH39yBOGzmAOJudkULQvZ8aE9lDlRU5alNMG+iqed9YECrIpD2zCfL/R6HEuUe8Pt9oZIxTcFB+Q
6WKV9I49MsZLy0+Krn/0nHSoWxkeKpB6sIxNDlwj4PA4QfQaQw3lhvSkklao0VXRbwL8RHnUzHSH
vlX6tDVN/0oxOenDUzeq9ihzZ+DPDc1w2zVVducFwQ/fWrkq4F8HUEkIYLUfjtPo611iXTu3U6Rf
hqFF7BeEOQtERqHJOZ6dkLC3uH3es1g9RPnUYZHNA/ctLzyK96JO4p/12z9N4bjp0nltKlxWFAq0
dH9EMNlRtjk3hFD1051wKebkzAaByJ3gZeawZE9RtGuBjpP5SDRU2R9nAMZnrWM4Bq4mFAiDm911
Zcvcu+ht+spEGQKZRMt9oJ2aqSry9lNWjuON9GcTIP0nkWhVzfKutnmukxLA4Wk1qjvTO0HK1jAg
NB5GC+MPbUjYejCIo8hy/3OkmOc0mTx/Eq4FRWoDGAA7yI9Rkk2lWrG8gnA2j1GzOo9gWvOtDWyZ
H5HaqARKKPrxJgv6AXjOwxAhXuHxex6GMouJY9DbKIizrPpP08byPyLT6otGOGIPZDvddlnv38K9
6MMeVvU1iJf7UyGxF0hdgYhCkZl7zYiQBNRan02bbWcpAFLGeStOxaD8e9T5y1WVOZY45sr9rGvK
Vrc29K/DMiAJZsFXSUUoid+maZgJ81fHZl8NekASqsSYRt3kso5FXExE6OWcZRyaz67o5G3fcxH8
bH5otCcKLayO78lEFN+rCfyjBnjEVLDRfbm1fGi9zBmSpT1Lm6USHzFc42nNrH81+nx8Skk4LGrH
IT5woEjCBHzJIZrli5Lx/39x+QdNYphYFb0OLh/kdlYNPRoHQWjkkBY/3WXV8FYQbULVeQATTH7t
0R/UfCVGq2DmB+/vvDj7Yavm/eJADxwHv+SMATU4ZpN5DsuQqhIvt8fVFuXLmCNB2wmTPscjtvQo
Hpz73UWWU+omI1Fy747QFjjSA9/dWeb39dVF6HcsbO3Q2sSYEzt5l9AMwdW9zrpkQi71U5eDztfb
qJPAkfoHPPkVBEPWJmqhAJZwJ3uiyic77JnWN1UW0+5UWou9sis/82EOKTfz8/e4lo/CYSL05fyp
zLrnOI4tPyIaJL5k8a2QKfG9L4TZZPJe9IWKjq4/wcw2+6C5hQJe6HgNFgq0kJQUJy0R9x97PZTH
fiMidA/HTwIplPvVQigMwMHB4G7DQSi3CWW6xNxvx2qtM9GedehAUz32tnLzWzOPnu+cbIiJfzp0
05TvQaIqWPjfOOey9Soyrd1eQJirFg6P9yh+IxZGfgfatsWDSz97n7aYIYd/OAV3jtlt1UF3LMaC
qJ493qPpKyp7t73mF6nq78BDYAH7P3TFg9fr0L/dB6M56RbjfVif3f7a08Jgq/Wnteif48BBOFRW
VI8vhDn1Yn3Tw54Vr2GFyT2ZVRAK1Dcz/wNfHlkq84EeSVytM9WqQN1WxL/nqWaqxoqR38MKa5EO
S5NNiVgQDXpqml63bovbw27sMj5wIigGSqKcVxbMZjJ0kVBs5RVfttcSEjBzZFjfN17rvU197Ou/
5Zw3RD10mf/ubo47PFFQ3HDyulX41+emdJO47rs7WQceGg+d6e7f4mRT89pVgW2eBQXDQxKX3P3b
cVDkyR3KvKmr23bsesSTQu5leaCvFOE3F3PTPJBmvvM9E1fD7K0tKH5Sr2KAf/ElOqJr7lVpqfZo
s/zX5LQ2emDecst3S+J6d2BB6db3sul5mDwPPk6kvl29T9joSDxqGKH8X8FX+G9WuBJSv0USXR6X
gBaTa5wqKr7wfAk/AW7anUemnylPx6hwXuOVZwTPmtRF7/4spkpnh1JYkOOsK+vwFBGPTQDZFCyb
NLCE0by9TAWM1bEEZgicg2oRIYtUCqfx1JXhmr+raR2oH8TakUuT+pOQ4N+DXfJ2Zggp8vkwhhna
kJJ0XExTGYG1v3TgNOvfGJiJGglEzkE3JbMd0B3yaBSqPdC6x5F/8Gc/eAPoauyRsssepx09djJ8
m3I/ci6+MoVMzGhdh39+nHZ0Fcpxz7WHUkuzuMZTdhfbwIgzMqmB/W/lOXOO2LVy50sVVdT1l+5n
03ie99py+stlNnniMGL/E8WCEehoKOhb3wrgL589zrVdzySt5jA7TEswjAEXxh7cOyVT8F9cMBun
LeUqZ1vBXgQnEVRlg/3SIb6Uac1OZH6xwAKRHpwxdOgVU03r7Rd/Cct9f/Ryt0YWUqzjJuTJYwPI
u3SsM3bZvKt28RS4OUM/rQY06H2MXHHBv0pMLrxuCN5XumdCsXyu9jCkZGX7xFFWRiI1wPWD99sx
NAnr+wz0FUSzWNvWeGfN8DHMl0oFzU7G0Ugxhn5mcLNrex/Mquyw/fq4JHmNt318qPm/G78CZwQr
Q/H4qcNSV6fSJ0Hlvq+KLNRHVwwRPqmoyibC0CJf1nRCDoK9p3VZOTbUGT+x9EL/K/Ge9+8RQOFy
zJccQ0i3+4y2y7RMxDABe7Nd7fxZhymi+gG6EpXePwgArZiAhmmHkrIZTsxossPd1ARsI1KUZEKK
gCWvPcUSbyrvXwcQcJyhaP/lhBQEh3YRTOQGYUp8+REuMBlmhS+A2RwSg9zJI1e3X/1VnuotKlrC
iYqtShYxRgdUHd0/pEfuV6XZrvbTQq0aKaAeZ7oCSxN9lT8XWTH8YEpmeMyWPqwuUIomeOlWdKos
+D918OUybtODwyez11XVTXAy44BDuEH0VPHMRsdp6aM/RVyBF21+1XMS5IZ13mz95LwbLgbSUyYi
otPSNKI+IgnzUxG6JPtZWc/BF1JBfO6o7bw/vU8hcAJJCI1TmTWS9IShzzv2QeDXVxmYT3gt2rh+
jroydsxhC7HbHpfa9YY7AM/6V4HAaX4g9BFEElJa9XcQJFF5sj7HRNrFEPC8q9ve4XosPBW8r+20
+mks3G08sKjsD7ZtV9CoBW/VnrQZ8V6PJoSYPUHvEwdQ+bzuadNv/U3v9fP2k7eaFecZX3t/mCMP
lw3voXPte3xMzDWaOEGdg36xXBlRHMQ82tOMiPv35itopKnenOpsZ59DSHszTeHh6I04oZnXo9/o
aEk5J7IbpcfEXqrqwBW33SC68q0rVeywdvXTvUuCXn9ea2SuqS2s/1WWCkaBWL3iZS+jvj04eRE8
rXW7fM9eXgxJZX9qXjxuaocWOKIifmR9oBu6VD/Ct2G8x8IqyZep/WMQ40hPvWrubuKtyrjc6LFn
Vq7C6CoAurrsXdhQIGCrqP3Us7/fwI3M32sfEPA2x1kUHDbdrFhwzTaTnh+tTnCPnW3PLjTd1mST
VQ4u5tXcEwBOUFjeLZ49lNDHfzLEIeKkMrd/KXA1qgMPyMrT0BMZipSoURfbadIoZaWf3S3ufleq
dIZDjrhmA4rsxZUbh/qznaW8slGuOZxhHxLkEPN/Kh63c2fYgEVgimRxwuYdqjd+kJTXD4dZOTW6
k4ASt12MyFh2p77r6ihM3e0nTE164FrU1sDnHl2ASeimuEdt3Q2/ey9GIzS13lwezeqimhVjHV5F
0tPvYSsM1w36w++VS2u581f+iYN1Cjs+VRTIZzfDoJ3hxrXOQrwj6gfacnqGumPcjIbpaiWvlri1
cmXpL+s2P+ENo2gmRLvTEJyqh/+WiKpS3O0wD+Nh29oZcoIYSaKCSAEcMiikvKLwuaTBhUJHn3El
EpEPUO4EbvYAMI3LC69Yr8d/Yipo9y2QKTEzuvFMYk8TWCOunG5wvF9um7X9Oz8KZQDCWLzEK8t5
/UBmJl8hv7pRf8e40/+Vou3ZdfYdhJZ5uQtv0AcycZQjRqkw1r0iWlZ454agkvEwFyAk09h2T0vo
9dy1AzKU8jH3Wpk/rwVuGaBlnZNoYtW9O1cLaTeT88Q1iAMAMg0MxfTz2N9kzlw7zzkn5JPMtlwl
Si1BlIZboZEUq96R5c1ad379oWVH3O6aF05wXtkq1Tkm2BXkh7w994R6r5yPucv1dCaWnjcjyHv0
W6quXPvC710yH6+2lZx7SjaRHdNyGYLh6Od5770aGGOChmvP7GxHuPwe86l141SiOIOVIoAMP5+N
7cg/4sWIkg7B0qr2gb2KcsY6qKvgNq7XJYuSsCM0mlT1HK2A34cKciAfTPZgCA++mLb0JRTu0HPu
zVU8XoMHrK8dFE5xcAJvhHfvDZRKCyV7xXybX5QxYFKLnceV1wZxJncL59xNZ8fdu0Ea7OqXFvQd
w0KDnQSTAJhl8AsSv5XpGneSj7Gsy3Bc95K/IiQ56hLOWfMSb6t65e2LP7yeJzmZxOo6/+zWwaZO
QZP99SZ/+B25i2pPW20JCiyybsvTevfdKnGYLsNvj7OVoBX0ArPzHK1hsKeLKcb+nWxT6XDnNVP2
p8mjUH3sXbAQOOPVN44zbM+wsD36Ij3we9VZYGFM5p+z5wegAw9XduSpn2u6Ux8lOJ37sAg0xrd1
Njm3nUGtxBXe2PvOYSJEeV9pfd9PBawRql48bYZVPQ2UQ8axqqedAZBJzX9t0EReWjGF+WNjhiJZ
WXXgeKoBn2wQxuehQbu7NE7/y3frMT7UuVc8dKJ23Eeq0n9iP6qp/dwLA4Ckeslo2ALXU5Jr6qFO
m3a1RMBVmm4DN5KbhuUA6T+gZ/UMd0+xf4ZWUDfbBIRdYYWgDW0c3fzJLNXQvkSqLaoL6oL+Z4Hh
VTnsVKev93bxg+ctnEp09V44TFdFsc54SlVmd3RNgK4vrFVxmzKaLfc4jgJmvKy/xHOAWmKKHc9/
Rq20yWNlhnF8J74X6awCaapfS+LzmrSkxLzFxJ1t1QcEvqUCoumWoLxloqmm52Lpp+wfdEg1fbK7
hbSrZEDG8sTSsjsJ5wxsbUPuCpHD7bSsFy+IKgT6Nfd+AVrqxyGSVug6SkHQtS0tcLlp9T0zEk8t
yafT1CVz6Yj1TPaH99U0Fd3bTekhJB2iDq1YUu7EyaSW461GNLLRI7n6kSAFXq1L+LiZUNfnfiDu
4NdGptP6Xm3BxMaY8Q0afShIbWANd8Gj4aglbM+VXRqRnVtqaukZjSC1PrhN6vJUrqiTr4Am1+Ka
wJocuE7nDk8t6wxBcgaVt/juV2SgZyWr5t+Kjn74TfyR2C6iKQpUHgGiMFjTPvRvSDMZV5xEmtX5
m5dfWloA0MymnTAs4rI23nIyWdWE7zJuhmyEC4vXMGlCPI+8TaQHiirrzJUfhYOT0r6ruvsYkXDM
d++VOy91Pvj/YRWhODTypkWfGTNjc4NrrgiSRmhXpkEnN+8NjzEL1dWK3cj7NQxVud5UrGbzTdZ7
xrzuToX+bVU2XG/gDPEGaBd9xx9Ylghr8Vgt1S9v7NA+WBSo8iOsK/RMkHFySa2uPYV7By6DCwNS
dD8B+WfTda8n+2csTUGyPGcA7zfQ7I/PlTaQ4oIGunZeUSogdLWgh+uTijqnPUsdEC7u5YpPKORa
PwA6IghL4JVga7xlXP/DycY71rTZ2p68jhv+rdWFou7StaP/0G+D5Q/wykV0c4K1SX+JiL8pYZF0
t3dQBrpfp8Zd8zSOFeIsuZZdvx2LefAL2OEsfzNE9Zf1QYDS5UcQ+bhM/LrtFA6Ifs6mF9Cq2UDk
tV2NsyoP7IMWg/mwjqifXeQPlw649AoG09xAg3Lvg9n7cJeudyqBhMMEFGF55inb7hrlOo8ZOPNy
yaqsIqKrKnt5aIo47hOB6Det9owODC6cfDvyn+t7Wy3dx4gZEZxbi0ad+gAgsMs0SjROn2WnLVuJ
t7In1keXvf/NvumXTzsvMyU19WLd6TgAZMzU/4b4f5oou92quCn/daaSFTdgX3xD5msHQaWc4uCv
QWDRvynPLt5tXdR7HCSUj2d/8RwDmi+sfH8AVzb/PIRRzJ+A9KLE6x627TdngOs+ZPB8KLNY9RF/
01yNsRZaba2/m6lV8gd18YcwlchSbUh0IxyA567EJowyMlRV4niY5IWk+7h/H7cl1mhEG9EA0gGx
aC+VnoPPzq8Nsk/PjbJgPwxunLmfvg+pljPpzBG9NhOnHYGD1Owh9qjN5jYJWGIGps2PWvSUFflI
V29jBJJ0OtQgpmS/SeKqLptkPOJbjG7N0LbZjyCrztK12fJ3f26KL8xWRZvIgooEagNtEHMWShnN
75B5srnpY6f4k+sifNvZKHmwRB5U3I8usu9mV0fQHSbCel92hdA8is/RWgZ/NcLzy/o/zs5rt3El
W8NPRIBkMd4qUNFyDu0bwp2YyWIOTz+f+qo3j2UdNDDAYDb2WCJVtarWv/5g1/Wzzn1UelltR+oG
IXD3Kwil64XWVMvtGLmGxtwoTIhxbNtTWTRt5k3d6FQP2LMnCnwK4kjchR9KnOM7N09+KGlo16c8
xFp8bRjuuLFspR8XfZGGyiI+U/e5qGSBN/pRhCLjDItYg+X8hKJkPJQgPMewYP6MYk/X2PnEXJGm
MgGQVq0OowXpiSqfmPxx3VMCW93YTZbr8SJIO+Fv20Jm/kkoE5SepQKtApa2SlrnjTH1Y/6t6OuI
cI3cHhftaJlPpuwVsWl61YmPuokU8aavCV/6FSQ24qkpD+3H6kwFOprA8GJviCHJPD02p13MC8Rr
GkYGVxhSx7Z1bRLaNzlq9pjlcXNnGF3P9Bmx2so362E66nGU2J4ziOSds69hBJ8P4Ug6tOlOrypJ
grvCR2P5Q1espn0wW+jgngojILh1EidLT9O5buxsZHPPPYzKRxUCZQMAQVez6bIoBphxbRsYIOki
dGJu5AfLIAns8VZRZI6IzoZnvOyHOtNejRI36RVcySb95VKh4u9I3Wxna1pwdbEpbyL+VQilyWNe
a+bwBpmG80IdRVuvYrevxU+dB7vTMx12UaBMUelNEAURAIlWak+IXaf8jotxPzwwZOkyD2Ph6beT
hU3F7Rzl2a5kOGYmS4gf7x2scaQlnLqnHBrZE6RWFlmtJ+XZjbVK5WPdFk3xNEDT647cfihnllLF
PQYVZvXeJjEHl8htsUZ5YJrbKpLFuHF80j/XzKmQ/o2ao94w0tB/+E1clHt7OlMguPWHv8awV0km
LLHWNACuyjsFjnG5UIizZmKV1aSX931QY4A01W99RvTNooPi7N9bZVoXzHSU6IQEMPg9CJ1DKGs0
c8+VlXkuconJ2kFb7/w3jkDUc01LD54LJr/ohdFJEMAV+8kNygcRgBojeTx1ouyU9VDD717JRGUG
n/RjEj8orYYtu2ucXSSbHHsVvUrPqQSqiazJ7MoyvYv1vq6eCSWkwscIwuIl2dgoOFPXtGCqqO2k
L6rG70NoSKFxHt0nPGhnmQ30Ipgbaz0LpdwzcYW5Rystd63vIw4oezNHo8/sB76n0mW3Pa+rWxpG
URfMucbxKVeH0fScEu5/M3RYSaV+iUGZL/VqI+yx1X4EoOy/uEQx8x+7rPbiEpKf1zaRMu5dtGgr
XwrxM7ftPPY0IGoWBg3nOhxSHVFR20pmkyUjGifsFLk68/kiOvmgoDPFUEL6/KMzYnbWliwaNJ/M
fXQ6INHnCWhsZ+KMbgv8AVF1tb5nDH53GtwUkyTMTsD4jTqm0UyrxsKGO3CKZ6dDq7TW2368DRoS
0Na1zLVHSw3FRxI24vvQkku0B+zv+pMKBz7+iHwNjAmH0Wx9Zjv8VrsiWxtVm06/IiXVvLoxWufW
6TQGmY2StkcyA4to36qK+nJO3mjWoamW8AwaacNYDhh2FjRsQZOs/BovfuI4wrTaoHhzskcGvK62
rsewuKmaUHnWJQ2i5+ZGGXoc5XAtzrBf4EFBNn9KAM9iM5YhA6nQGSjWUaVn6kuiWZa2qbqMLofh
1QRUgfxw4qhMc1bYaWgVf0+q7cBdQTbcp+Hjm5pPLB4KwvIIPIYhNe5yFnRRbKE6E9YwC381VIjT
PNTAIp4WqGAQclRNY55nb6X+Do6rLRvmR90Dijm7eep7hwvbVOi9cY+j0USoaqmkGGOrDtKYEckV
YUH+SMis46THzCd6npPV9OP6ZNZlPDQLciImD4U0DLShigxnpUg2UeEJ0yqxZy51ooYrW5WSfzUo
xlZdjSFw7jeogWeoMCKql/ueLBzk5Ijzj2kNmvwCsz51qWQpE80FGN74SgZR2MO2sRhdwqUtew3P
fZyCxk09jWy6COaFeYNKXe+X1QTVD0a1Duz2MDQJJ2VCgt5d5quGHJaxadTVje/rjgOxNTPJ9JGO
3SBpMYO8mg6ypaA9TNQ4/Va1VKhmS2QeU3UnmDaH8KlM031S4c02i6Ez2uFYKnL8MAuXmdMCPm7r
FSEYp7uofObnJy21TatbUEMgxxiW1q/0WqF5yKZae3TTqrqxBifNF+dLo1hafWE/N67lvI5UsA2w
YLnnhjreV4O4D/UhxjtnTG7b6nwrtk3je2l16nsgNGvflhjqjobNrVQGMn1Tg1H7ZlW+skZr2S8i
JC93GlDokhjaBAZR5cawP6xsbWJD7+CV4LfrfHLTmzGUzlMXGO6GJsjEQSvRl5pOkY7qqX0LKIkB
U2aFApaZNAs2Iui9oQ/Db8ea0EJUbQTl1M/1j05a6V1OaOXdJDFFhH2fe1YKm66u45RAosZPjRWT
T/2OMMnxhm4rwX7jrPNYRH1cf6v8M+WDHJbwQ9QSGV5OtOY0NOMqyCz5MpT4ckLzGV4ZwlXPlo7G
aJGaufbuloKe84zwnT372ifM5mq0iVE1QEUOBtZG0fcnHX/xt0L4KtKNxHY9kTjjISrb9MVIZf+e
YBOByS67QoCv81FMwNXjZFflinqTvWCT3K5AcFPJDLe171EHaT+UaKB7iwfjadKj7CbBrRcrcTm0
r9kItQxBX7ExuYgdHa4227qEkUXwtzW8SbDdh7IfiTJC9WRDiupAw2OEeRDyw/AJXkvwnoe9li7V
usXvUBvCVeoK7VGq9fnYcrrUqwKloIKI8jaJYM8T+Njn34whhvhLlxs8ctKW+8GaplWXD9ZPXVG5
Q0O6I91SwOifylrse0Cvm1rT9TcGM8NdDu/mQ9UH81jpJggB1GCQaAYNzn1QIQzSbJSOrVVBLcI1
/s7lK55qe6p/t5BRfpUC/TFMMO5GMUIqT2uC4GBJrFyx1FaGN26j1alJi3xL0E27QmccvzTQM5+D
TrNW2AWNHoM+rOS5BhjqoqIJJ7NN0a0MskNXnyJ8B6wTzMeYWDpFmxT5oPeN/h73qlkwaWAyuUKy
WKneqBTTEqq59pQlYHU962TwVFvI7hvopqVtdWae0kPU27whunnLJx1fcYF+oVxYHGUnRHShs0ry
wsKFW8TIvNVGkqwcnlUkgPJluarHOCeGEe0MPgthJr1cmGq7aaeq30xU8RTkq9XOAxLXfbecQAk9
hWsgO5IG7IzJGsW01dQOwGVEdX6SuDVtDXKHvUI1rXHvKw2SMya5D9gf+BVdDaIPxh5RN+2bIhee
W8ORJcu6ArqiG4Ls1pD9KdpmrdEnYQHaZMm26mG/Lc6yZ69CbUGP5BpJi3TFbFfdWMZbWffd92js
rCVoC+NX0DLSgDBwN2AMI2ke+hSsB9fGEo9YEfffJY4bGjmTGjClYkIj4ceOaXKZHMJks5MR+T4D
L6TmVawtQLfSZZv5/ULpKj+5k2o6bUvZQVqKB2XP9wpXNrThpUB8SK0fNLn2iWnfWfCX9lhW9AcR
9t12CKtkX6sD54E+VgErjMhEdQ0vWYmQ9w/mDxgHfY3crCmfO8zXfqYcR99DEbnrTBfZbUXX+Vol
WJENYz8uW63CG1klPRL2rlTy1ZgGymNsuvLXmOnZGkIf6GDH7Hep25VY2vDWueGZbkUGZOyXQIFK
/jNDj/48+TZItdlYJdeSKSQU0yREIglJ+UA6na049glPnKy3uvMLgFJHO5VakkB9i81NDTLkcR75
d7U9js9uYeRrX4/jZ7B95wleVZ3s6iLKMq+reX+L2g6Rj4PaP0g8bdjp0Ip+9YIawiQckkBao3w3
k4kRt0PUCQFxFO5AG1ZTRHcAgbEKGF3GnbJXAYXJHFV7ENJK1w4BrgfYUhGTBAhlkx6Km1Ch76D+
5eVKH4QSLRv+wRlDR/a66mAHRbsOwGSLq1x6LyLDXuKpEi8RMEKAdSXshgGGDmExmId8cCnGN5cw
8puIBgIXM8KKFhMo1S2H8/gajWb1oJRIZ1E7FAmol4TK7oqY5EDSlzWvL2FH7SBN4r6fNZV2Q+9+
ntwAgh3h9ygvaIabypNtHcIoQvz0huBkOt81J+NczSu9uPdDPFIANZr4JZCNwJ9AxCCmBYiHMKT9
jYs2AgpeXGkto6iQ28lqATHbCCVpbwqK81S0wwOtBK8uzFSdrKlJreotwsISoaCiObD2QrUxICak
9VM6tnHmNWfzhE1TTqjLcA+ygw3j1m5aoI1Os2cF63FCL6IAsVLN2Dj4kfZo8GquPVXRLG0cSPzH
bgSrVJfjKAkP1kSewSQe3SEzcMSgK/8Bp7bMfjeZzRgrsBj17sbzX9+XDmSI7Qi/IlvBxhxonh3a
pLPPS65URywWNf0d6aVts/Xs3JQPbq6GRkjPkYwdUqG+tzeBI91sCbwWgXpzzFpLZH724Imot6st
2ukcvrvqPlQSol7Ty0FfV/bI9JpL7pDdKEhs+oPDor7P3b56nTprTJegjH3kCSvrfY+smHxbSEMe
ojwRTG9zvBgYu9XafmBrLsOkdF6ipgrFxoCi8iPS/dHfi4Ir+7cYdxNrkab4DsKvGcePkY66XJpV
X3/YYEPZomt1Qz+A5/r2Ro0S019DHKlvgkSLPoZRmR4Fys3XhoaCidB5Do5xbxgZ+xaFOBxBZPn4
uYywGB5TFYPeR2azywRiFPNlipF03AO9W7l2Ylpnz8HhYFhjGJV+lAxjm4diUDVPbyaVMTzYf91A
bkQyXSnNJoh7ALTU95tnJnYxx0BCwrZIwv63JBN2wxDTjKAlmPAxfM2EJtVjUFTaffSztaCCwsN3
+o/WMOPHkJvwrQsyRNCK2dNr4BVB96YX5tbXBGIMOkL5QoSztuns0DpkPjr4lCSc362sBr6K1veU
aUUtvIy/d3Ibx9Y36dTUJ22I42E9WIO5jF1AiHXo06ItDT1GgOYG4lvuZsJzwkyY+04CX6ypRoW6
kmhuJTMgBjMLh658HWngfxsBL2PVljaVSzlfXtnaAmEaVgfw+cqhUDCiKJzv4SQSlmSRDhtMo9Sj
aUzjbkiYhwEnBf7er5ik4abZfZS2JIleJo3b71p3tJEBhqlnVnF+S5eKgQgj3HRfxEN+LKu0P2HM
X+4t3w9PeRH7C8doxLOdoWHZxwCPm66VqnJy4IltROwi+VXMJ+Lex52Bd8iNXxINtU+4mWCBMfZb
Ox5q6y4vfbe+AQ7gIoM+O7b185x+wBMHwNBe6iZji66U/p3ak7441mxMAPnCq5mgYHHEUA4LiWwf
mKFBf5ebuzTEHeMmYgJDQFxjae849nI39qMw++VDJ2RsNlTvgdGkS/fsxLHMCez6Rh+grUEK8VBl
KHlbhhVq4kHz1YDMkqbV1oGI1WYhRJgcewg9m0LHBkslyvxtgCap7mIOU+6SrVy1UjO3Rt9WctEr
aeOsIDsruEik1lofw9fUREZmaeVrpkvtpOFYg+fChEG2O5lPbaTWPzIi3O4qy8137I3i0Zgm8Rgi
BGfMqKjWuEhHzY4W5aCQrquTirQYUlhG67B1KhOOW/bDjJPxIOqhX5sarQ6JlDm5Z+UodBJYVB+r
oxF3gRNMmM5e1hk5cVlHXBuENJQFyN+G6snVh8zjOgTUIJO+/l7gqXIcrbOBRtOPjyS0pxb0UU60
zm66TZ1MclcPhvs4Kbl1i1rffKShV46VbIyDVooW5QA/dL5XG3h/pZB5giRFsVXopknKXMCm4YYt
YUdHI03lR1nhCGsw1KXlDAY4wvio4NTecvKPZz6QEBOpPFHTb0OwpIOT+7DwKXo/TNyNnxDhDkAi
ebUB0WsYDKFlXIZZx4ncj7Dk4tjd6jFDXFX6OMp05DKgnC5HNlfiI0eH27cxK4fd56u2HEHlVfRy
DvTwJ7vSk2cVweRCGLni6Yo012qNLnRVMfCVi64G/iwgpJ0Fo/UDXm7m0dFKHNyCXi8BtYAECZVv
dfraRs1PMZGKsCdM1P7+BKkzjDvMQLIU8Qfpy81hiHEhy6Vw9ymeEc9VHp0B/kCEt4G0tCN0lf6t
LtWfIzlhb5qlhQ92Eya3lhWWq0Cn91OTNt3i2GfB46hqz3GIr181ji+3MjawIMNSdIF/SnmuW0Df
kx0G736IW9G6oa/GVi/G17c2rQXQOptSJN03VRvN175uFU8ZjPgGeAGHHa1NEenDUQoKp4O4g43L
Tw5e+4cF03yNi3tyC6ihkUBktv0pVKrxo1WG4NBOTbzuOshm9MeAGuUWQ1LgxCWxUpZv7FIdn5zR
c/HzjrEkirD3/R7HhS6PELvLsFgFPYFoJ6uH8Iq4PCkRji8qxTb9kxomBfhB2rh2+6BbDCIgyiaS
nGqmsyrlkO3sgh2qIZZG7C5G29kdXdTEZAJL9wZ1Et3zVJ90kM6USqDTFdxyvpbMKQsrhXV0M4ES
xYpHNqsfcPudgsRzJmgbDwpcieLX18aOF0zgzZmj7ggjXh1NIfbAVICJVYHPcdA7+vPXf/5PnN8n
jr3m+XP/cuytYM5ZXVIa+3Cg+ka6tXPrk8j7hdt+sGOaFYsuBIXQ7pVY/a257cEMikMqwp9h414x
6Lz0jOK/34GWTrNT1Cp7t49xAoR+6tVp46+vPKLOn/nsEc///K9HFAr5cYxs9X2cu890PzfQaVZZ
PO5Dv3zwy+mQWe0PWsP7dBzIZHPyJeOz6Yqn7AXneHNmKZskmRXhVKhjoJoIhHHNXoM1vHCGB/7z
9QOel8JnzzcziUUkn9n9KPU9i/ybtJoHaG9rZpuLr//8hScwzn6jf72+oBRNktGf7qllt9Pk4k2j
GAg0aEiufMIFz+M/btJ/fUKLjxcSrwCkPSU/bJzQU2ln53Tbf8s10vNG5fvXj3Lpg2ZZAWEN76d2
2n5v9d2BOJ5NayQngHK07rHpxUG0/fpzLixoY2a1bUtNLQEwh32ROeKWsWC5w7qgXX391y8YvRqz
khB1Go6bDGb3CRDLrWHcN5N9BGLw+gzLvmH8BcKVrpw27zdff+CFBWbMaoQj0Fk3Wt3t/Top18yE
zTU3sncVLskV+9pLa2xWAWIGzEkQhdq+LqafNcyDhcp9ZCG75CO8to4v/Sj6f9exQq4MTrWVvjda
6z2ySAEr0n+zVjdmm3z041aHO6bjQ8YkG7I6lmBnb3C5+7cfYLbDrV7NYl1HllBk/neGXo+tkFub
4+zfNuCfeJe/NqCiZU2RJJW5bzjdjHrcR4nxc2yzlylS3/Cl6658zoWfQMx89APFZw5TJfo+qNtb
oMRX2ogrW+78Jz4pgmK2tSutgGoR23Kfj6rTEjUDBR3Np/2ct3bnWcLRAeYIq62HvLuSEX5hW/wJ
SvjrrRlY0ppGUck9wpzfnRnWRFWbG1W/liZ8oVqJ2T4fyrYaOhGN+xLbDb+D4pavoOsDgCRrzJTX
X6+tS6EZYra7z+yQuNZyuTfj4eBkzQpN+1KLtGMA2OI08RJAcCPPYr082rVp4omzeTRN2MfXX+DS
a5ztfSFkSudXcvqHRzyb0fymwERKXxlXisuFeilmGz8p8f0z1QJRj5rcYh68i2RwM4DIo90AGw2J
ICF4wDCvJJ9cWomzYpCRfIyYwZT86YK78T2vcgV6tevzepu02mOZGVfKziW3fDGrCzA8jMoVNlYx
cXfnxI+QbJai0Haiv8FycKMIDwyL+dW/bV99dhPgIjCVXI26fU6LoIfDt9puroQFXVgE+qwy6D1y
qFhXqwMeYQipmz3OdHcizr/90xrTZ9UBHbHr5GrQHrKgsG97hENpbef3Wn3lzVw4v/TzP/+rFLiJ
myCIi7pDLIa9lOGuzwK6KhfW4rVsm/Nq/aTA6bNqAL89SxNzbA8WArGlXyAGjGhD1i7zZB8HSDNz
PMsZl9he+suapvghdZVXLI2v1YlLzzirE5ii4q2qh90B11HryNAIIIkGWvN3g9P4Xk8/6rUKlBNU
WzSFao+qPHYAf5v+CPX8PrAk3nGJci+y4vXrn/XSBtBntQNRjdRVKB2HZqqi9SD6H53QWfHWcJri
e00DDSQGZBFpEjk1Qu4rH3vpVcwqSkFmEoZF/NxB8SPGEuWpLAcCOQ17KwxtM5Tjk9rvhlJ/weU7
XUFc5z6Q7ooEzpJv+skZ9/1ZAwGsrnyf8+N+tjZmJWfAlrZTXK09QCXTvCQ3g3sSZNaMrGvS2stp
V4Lr7vqpg+DfRW9t8CjrnaytJ8zhlCtb4NIOntUinJhRGWnFADkfzBM6Zr23Ml3zHBsx2pXnPP+t
//uc5jxSDOtF0tB1YR9jCAuMz/2topjrxjCfynDa1YESwwmNH9LsR+Ze+czPrywg+v/d2U6EjUcu
HXFUO1hHSp7fYJdjXfnhPl9Hpj0rG1GkF001tsYREcUKAOQZo8pjMmq7RFy5OX5+9pn2rGpgLCul
BJA/ErOIsX4TvhimPSyKaVhZkBUSP/jdEjVeKqp7ZR1cyCwx7VmdqCqAqsAppyMOpMFzjBt2Vln+
LoqnX2lfht/Au4KtCuUJMMNPvBZy7QqW0QJppuNdWSifn8HmPEamhqwcEv7lHqfiiWRHPK0CiFed
la5b1Gu9TNaEiPbMAmxwL5hQT5OvekPjI3IMTnEAVWZg6PZw5duct+Eny9aabc8g1pDK49SI6eBw
iGy5gp2Xgr4bxmui1UxzbrRgWpkZFHHsgL/+0EtLa1YZofrhMtZO03EkJAvzQ+RhGaloWtOxR1zc
3b7+mAsV2LT1/+4PKKkYhkt9OtZZfUB0vIPGARanjh8lZvkQ6jaW4T9WbXdq4iu75vN7sWnPXqci
pI4yPQSU9ov7XCZHxjqPkL0WDfOGvGivVPlLW2dW0EqCE4YsSIdjBbFxwgrmfkrK06gpd02NxREi
o0V77WZ16TXOw9ViXHWqss2Go174Rz8l6inDHFWwdJXmMQ60GwWdw6LPGqSFxGddAd7+3Nw+W5mz
a5eZDVYGdd09no0E6ulh6PK1jpubujnvFzq/tRveaOLRye+E+K5gha4MgCX2XmYksJ0tAt2lxX/r
pbpny6BEXRC8HottkJUr3B7hVTAEyb9hy39lwf252372lWcF2Ya30Ro9X9kNvpv5s9YgYCyUrdS+
pYOHOGCJsI+h7INdbzTfi7DN7HeKGB9y9WVwX20geIxhsBMJAzic7HScVN3zxUS+dmftoxuueZDR
gQKHtv/rTfLnOvLZd57V+ZaxUzJmfOckhm+ibrL4RNQjZMcHp9wW/Svf3MYhr5lSD4XFQiVHw6ES
aFWyNBzLq4ubqBxOUW4uM6wL+Z/uqKzTYrjy/S6AwKY1OyUYs/SaMmnusU8fKzvnkoJcWEaQNP1N
MniEPcSJR2wRDvdEjBMMD62PNLYrb+dSeZwdGA6WrXkZT+6xQPxl6TehCpsh+SBk/JxBD1Gian9S
xANjhN/50Dg3aUgywYjbHTjL4PHjLk3s85rh7Wqno10on/NkNHOC6piQRXbEjOoN0me4G7pkib5/
g3ZvSeD7b7yYomUJ48rDtWllBf3eUFU4elCqkLDkN6lhVPsmQGf99Wu6kL+Idvm/lVbRyIWBq46z
ZvfeTsFKO48DkJ/nzCrqkACJjsz519iELTxiJYWTGVzXbIJ9A7/VfHOTaMEPOfpHt3tnCWnJ23nB
c8qRTGkke84kAq/5nRmPb9ALnP9vEN0XAoOdkbijqyfThbo6jxRLMysYbKn6x07vnjX9zuwfe9aa
GuV3Ss0kllKBCvPrl/anAftk582jvzporA6KQyQ+BqL/8qEa33x8r8/rWOkIJUVhfq5yU4fXGppz
wj6WvCTWfIZ6shpv1PCd47lD5xPr3b52bto2XDXWK3cnlWSU7MfX31OIz68I5qyq0foaVRgJH33n
LdK0RWCccL+Cf/AzQddPtBccwlPc97clLR8MulVT3PAdYiHXVVlhYgXUoL6c7zlaiB/r21lAzwYK
bHuHvduSn3gcH1TqCS4gCxYAViuLsrWP7J+vn+C8WT970bMShwQ3MlsfVyu0Az3BID9RVKpX3s7n
rQXcuP+ufDt0Q5aqCzigFMzOo/vKRzVFX/dvX31Wf0Q9BdmZ5nqAsIRVXmDuykS/gmtcQNdwgvjv
dydGJ+4xGCngiWkNBJhqoSc3uor1r6E6FXTb25AZqTHswgLUQEhcCZUfJkm5Xz/bhYuwqf/344Ox
DU1DVkimk/55IrgP07FlGCk76KHEoODttiS78OvPupCzZ85nXWkwGKqSaeo5ftfCb1cLyoOdoT7B
EMz3TE1s8zBmOJ5vq2vBzJcuTuasKqZukJA81xYHHIE8znJN2XVGWa71YQFJdF/Wzfem7N11CzKz
/Po5L9w/5wMxIjot/FsCAEupER1QHjGM2uRJcUDtsdRa9cpPd6mRmo/F8nHCqZGyfiCtzN4YhY3v
YYbG1cKrPt60hbVp2/hbGL8nTOgWAkXMoSSR6xq4eOFYNmYlyaqEJYXWaXtp4NdghYshMzcRuZsl
sTcibY6liavNNpDKDrPlr1/theU6H5yNUWQFNg3hwUzQXvVpSGJSH8VkpxThUUJPvkO1ixi/n+Ir
IP6Fg34+TLMTCBkAI91BtNjuf8RBvY3T5sXyy49/e6RZdclyjM+LoOoOKAJ/l7I6GHa0HOzoNhiQ
KpftqrlWay69vFmpmQI7FhqO+4cRcn65yhpMIHXj1TH7G8TfLzioXtkA4tLSmFWVqIDsjaeFuncd
50FxD1BDoZhGXuVkuEMl+Loba+H7N7hur/P0O8LazRjWHtJF8kXk77oPdUz5U7js+IOvXP8+4i4r
J3uJ5846Cx7aXqcbT5dKhH+yISwF/43h7GagYwxe3xV5+Pz1j3PhZJkP7iD5DWk+nrdyZkOCkhij
2PL16jXywqFozIqTANaQPjlDe2RHj66hPNttcuVgubBu5yM7AXpYTHjP7Lk3LDq12Sv9rS27PUrm
K7/yH3D8kyN9Pq1L3HoKDZ+XM2X+0rQ41+lIjYcoFkfxvcElK1gJs15P6sbQg0XyFhfBqpFEjTpn
xDVfWcDAFs7AuvkjX3f2xtefbQIbHMiVGcFw1+CVC+V4PvlToGLiEhYkB8W2vqNx2WD994SBM/Yx
ahVjUyb+rTjN530pOpEWopSGlSsOQcGySJFaNtzVyG1Csba9umwu/baz+04O372m+peHjpSRukQC
M9yrY3LAwenfqt585hdzgDix0XQHB42YpRKgBTpYmlwPymH9T1vrz033r5FIbwID5m7ZHUxTuR9d
+yM3Xcwgr41Dzlvos8U5K0EJUqomH+vukNXVKkz8ZaQ/IgdJCXKq3uRkrDmh71ACrXEl/vqBLq2z
czH864FiBQ2p1TvqXsXnNpl87DngRNf1Fo3raaz8a2yYS934fKoH8RaouTLUfWNu9egtrw4TOSB1
7nUR7DVyr/tpAc2AiPhCe7WoWZNyBS2+sPDmAz7XT4nySkwucESQ+GH2ZCTaDd6ib+ih/+klzud8
RWV0XCd4NrUSmPd9MwusNSLl1U5dnFOufMilx5jdXIYgqV0EIMUBS7h3TCefRWzeQfe7het4ZTFc
OGvnAz8VRX+XakLd03WZvteG+Ae0R138qPBRIUnl67d16XY7H/pVvl/Epc8PggLgNsmVhYOssLXW
eY3VlhdA+SlfNbrBrz9Ov3Cu67O7CtWtzXOdJV5MJJyuEjyqBM6x5c6vq54AB8LDnLuRSNpaNMtB
FqfOcRdu8iLNbyQVo3f+LkwVClK6hMV+KIwrJ9EFxGA+5UO2ZvlKQKpfFTzY9m0DH1gV6aotejyV
h/du8smIjpMrZf7CPtdnlSVquq7B1SQ8iCzfVRDj0WP2bzm04quMvYu/66yWIKfSUx8/vgMB1vh7
NKuhLJBR57eDapNcLZxdMorfJdzjhaiG+69/3kvbYnYbIRXuTK6dnL3WVy9yMl9xsT9bwNVQna80
DRc+Qjv/gn/VSAcFeDUJn7h4uzA82xAhsDApsf1EWEYhRef906No52351+c0Qa9Omc3VJMMWr6l2
bpYsRTC+sin+7QNmJcSvoyQuaxaBlf0kbBr6DYKkLFhn1w6wC6vsD/D41xNgmUe4p6yLg041vA98
bP6LwesaWdzlo3zvr9XCC1dQbXaX8NVBwCi3I9L5mu++UuHBYhy+fkcXLs9/zq+/HkF2MQ5YURQd
WM13OMaCTOf+a2l9/Nufn7UzWRwVhi/b6BBEuOcQZr8j6ASnnyC+coe49GpmGz1oMmUMkJzuxRi9
6rCaMfzcfv3dLxwPfxCSv15NMfrkI2G7vpej845crgZ7rHEVQlETIvzOB3Wrgl5//WGXltJsX+Oj
aSRBAb+ZXmMXxDaCnhGvReKuyWG6JUb3yudc2NzqbHPXyphaKDPDQ6/Up0DtV5Za3luRehvX8trY
8sJvos42dusPpmEbMjjk8IvQ0+TqIg+mK9XpT3n45NKoznY1wURtoZPhc2gi8j/rPn01cRtpkuo2
cL6P/U4LEL9nQfOKi4eHUeFeWDh818QW30WuLpYYW9EhEu1ikDm+kM01mPoSSqieX/lf66UxdF1i
PAJ/qLMe+3L8Ztj+Y4K9P1mXMGuM+z4k/o4s5XWr94+Z2m9CZC1XG44LO1mdFYkiQU/s4z9+wD3s
kQgOdNzByuiuMfAvLFB1dq0AcGcMqFUpjpfmu9HifdNgX4mttXKSTrhW/bevN8Klx5hVDBWRZoH3
h77HytyRC/K5uhWKtrPjREzK6tcfcmkXzKpGqvgZ5ln5tE9LlDEqeQTj2XWR+ewyu8bauPQgs+uB
A98Ex2GRH/CEeidK/CYaCVsJv3/9BBeuU+qsXiSKLtUhE7CXhgB74vKgh6QJ2uVS95Fn+9Yacdz/
A6H9/Ncns+e/axu7Wo3Y2bo6ILX5SUIVPnkVm3BFduqLK9UXsoeVjzAzkrWBZHbbqJOxTAvMOHpS
0pdNIDMCBZujtAeijf7H2Zk0R6orUfgXEQESCGkL1OgyHtpjbwjb3c0gZsT4698pv01fblFE3KU3
phCaMvPk+TSGGHWM1Zp+4fJYmHz24zIC6/AyLdObGLa5GyPme8I01BnGHXYh5p4tRh3JNZhHa73w
ro//0oDM9jiKpqEqYkQ/ousfjnTtrS4R0CWDkxJxX/X9yvl5eaLCPe6f405G1ArhNoPkU5ZvlP4c
ifcc0KGYpvvr77GQ7zfFbNeaTJsBIIGDR5LwCaZqPzITH2YcDY+bGXUSEBhhWf9FkvG3HYjN2Rri
+pOXXm22XwkUyqYR3KCbAM4ZzUQ3lhU9aDncWPVi5RHnj/Hvo8IUsz1rhO7aMntcADlEjn0Cs02I
C25hpAXBwGefr1zJv5NUlx4z27JsBdE1rCJA0ozbzGNdlrpNWr/Swhy3Ibo9QcQeK0cP48+wKvTA
SU2UVmx03sOclTg0KeA4kt/Fqkw9E0YbDvz52Uev9QqyfXTZwZHN1SirtqQneuAlHSy8acxrQKAj
9jHU6oxqqeHPJuFW69aof8GTlIfPPeCUjkZJ+dzofeMR2GF6aMO7oSOpvamx1iLOhRqHyWdroe6o
Bh8zTFIol4v2FMmPjL52+QO1DkF0glmdA0cYzzRvwcm4PneWVvxsWbQcgG3aIXJHBRXFqU790JTm
RsErosgo/jKlvbv+oIVoGkKNfy5AHG96bYR2fgPfwqFXh7JEcy0a1O0ULpCV/WGkMK3vjzLoHKYT
eA8FR7g9P5+Nr8cqiM7Ms48QRpxt1d9YAax3oMqQQINf/3mXzxiTz9ZQDvpkzDstQQDiGMEbpNBD
8379X5PLyTmTzxZP3+hoFAIrCKCY+imAOa4LYDzbK9m8wVp4B4eo4zSQ1lE4G1DchpqqUChHB/wu
JORPgr2jMLW7JMFuAmCFpw+g5wWgZyQjW1E+Lby9mJ3iwAgBeooz9oiaNTz8zhuxZtdOlD1eH4Lv
+u6lhT07wpPJHBXAJMVNrEm9QTN7ehvS8BNYoi8NVqz2PjHspoQ9nc3hVQvKFJwGq5cOhsUbK4ZB
QhjZt3DmhgArq+y3OkCxzYBhmmHkdzq3XmqZw2EZ4JfbemxcPZPpY5lbjxrH+ky78NlSieYReKbA
rbu2rac+0m4pCC03kTzbAhndXRR2ugdjVgYXA3ayRQwTZviU+mHE7nWt6sE3kR1QRPUIJ6cRuwMo
MvUmh8D5hYYtPJRZSx2LWPVtDfuNTRY3w8GGF9lNFKEzTbO+rg/kd+7pwkDy2Q6pBSWDXywKHbU4
surXGDQbjd1BpIH1W8DQpu2fivzU8WyH+BlNxSg0OaVxlOW385Z37mgqhxfSwPx1QCuNkb6Ug3kk
bXS4/gPPc/rS75vNpCgiPdXrmBxFG7wnnXjncni9/q+XtqrZHKqhqguMoc0RFSS4AkJCTmu+gU1J
vyMGiiud6l9hmPYIV7WVTWHhSCdzhTXojzVMpJPUh53aphDlPbeBrs9i5sG7BEwRfPIo9WWqn7jU
7sDDCFaGcSEEInOhddsXTE8onkwoNMsOlvxNE8kHc4S7XZVGYN2jB50LSMQikzYHaSAbqdlN9mnb
vNnnhbG2NXynRv79Rcm/VNlRD9dRO5b+YL506nas9jDlqlKYExF0J5G4eQA1+KdlVZtWS1/1QQO4
gXzJ0n7JSPp8/dOfT6NLv2G2O/dmxkE94onfCf6ziQrihaG+jxMYp01R0Wx1GGWtBDSXZxmZ67VD
WF0MkyUSvyrxdUFrAfvdAy4CKQv+AGneHr5I/rrS9fJ6IfZsPeudBDYL5BF/DEd4G2vFH2LicNcn
qMygPg2D9MiFQIQo36bW/F2mv6d0o4BTIQZYLddH9/LuD1emf57MYwf3vkZn0u+b4hcnww08z+6L
1aBiaS7P1bw2QHA114X00QERH89+OMIA1qSpN+RsEgCbJ2QXg22QQYHGe8DQ4VgEiVCNCOf6C34n
qy/MHza7V3Ucea1yRLV5qostAx8yHO1jED2QdMPgumMNj9ZJaMYDLp/OAAQN7Dy2pIAnlURjtIkI
msIbYeTgATwkiV+Dk+xIrVxJHC6oKwmb3cFgfJXYKimlbxOcvGmf4W7Nb6Dr3Vms2RhG96rKUrh6
BWlxZxSvaBRwSgCMOJh+uv2ldbrT8HQt52QsLDY2u6jZHe2GsBWxXwrAr8ZxF+gc51vh9g9UJG+V
6cNH+CbUc4gcUlhwRh8Y1VtYmsFyL862qR68Era2HBcki/Cm+OfkhGvbuVmgTHwFyB7MflpQ8aqA
/QiKTLxWBdAlYVcPJ6g738spo7d9bsFo3Jbg9gZ9FnDPjvuHGBsYrGInXe0NVEN3loLVV9jBOjKG
MM8jASVHPlafRmDAUNGgTotevt8goP2AY8GaOGvhHkjmqsYOlCRNRFbsT2blm7C/yyE77ErdAfYH
145DltNfg5XsgxEuSRIQ86lVxT4y4R4Y1TfQ/DLtJzYJzYqq94F17C5CDcG7vkQux5DEmn10ILil
Du5r4ueAfaNHUjzCRumNSuNmVRO5MK/mukVOwfZqLAmxdxScwH6EvhXkTJLutIJ7YlyJIRdehM0u
221vTkMMs1s442cHbWRbO81PxaDtLVuubCcLLzJXQxsBHVpuwUg6M8tjDY6TQuVIz2s0HIZ3Stf/
45vMrlKk7eIMsnN8EoAwklDugjy6q7rOWz99zv/q0r44u1JZKVxMGM9iH6ExWFENFG1DmTsT55E7
CpzigHpZpxFEZVfQL6PIRpQy67XS4sK5M5dw22XB6hEaSJ+zvgYiBA6RMUgrXLa765N66f42F1cL
mvYEHtq4xlsFHImGjZ0Ff0zAs4rgLK6fsj1R5gn0dbgLTjCYXO2AXdrT50rrM9644FCf+UnRH6as
YthpMtfWrGMw6Z495Xc2GJ4pOlQBHNnB8LzDmU8+ak2GaASrt1ao7Vo9WbnILoz03NYmqwLewYIj
8WG7vAN/Gw8zGHxZM77ygIUSLpkLe6HoS0paYps+l8htC6+W5beGBZMgs/WCvnqPJN3oxuADBHn9
4y6swrmWt2awG8iBNvVhU7eBf5tngNRsVax3WjP2pf303x4zWyLCxGkPPF7qF/LIaI0MDAwMYQB8
6hroWzXavl1/ztInml3CrLFPIMrtUl+Eun0XdIzfN6iQbbG/rDULLWyNc6VuD8csjcHn3Fel+N2R
ehObArfL7he0+9dfYuGbzDW6VBELh4hKYU0a77lgiP60uzhn93QaPntrpVK5tKznWlxkA+MabrEp
jLILADSGunVzDWhR8JImp5Gf0HAnFkzZzXBb5gA6JQS8lJVptzSIs4Oy6jjR0DaY+fAeRYFa+4Q/
BDq/9OErVStytIWpMBfhaoIY6M7Gd4JxlvYjjMwYWF2rfoWLwuf177QU1M09bKqaMLBKytxPq3iH
26zetluS862gyld6dTMJc09THZ1+oILAOxrlwXyXdr0H14BNHq1JZ5fmyyz6yZlVdLDazPyq1d+6
Sr7llgFfwimG12DN0fbRPq+88OUcHLw6/3mNFCSMYe2n4UnBgLzEACsKAS975gnAe1KgvuCU5wP4
DjoYuV955uWkOZnLaVG6YSYQU2AlJvWvxOZ/ap3fF034JDuQ36R0AzC5SOkFwJuY/bE+Uiu9CWn9
nAsbAMjhvgvyD7tJ1+KMhVhzrr8FYQrABgAE/AzspoY+BWl9IyzpJfZHQUHayx1dPjSoN1nIiwNU
5SKPfujjlVm90LEF1Nc/P0EeW0C6TmbmgzaiEFsbxRFNsQe7sJOXnsW/8g7ukkVqBq4cI3kwphGu
c33zXFvIr1noNnUAe0aOsAYqww7bfRGlJwomsdvY/CEZzsaCBlcmvNC7E8wGU3h5a9GGSvR4OFlL
q/tJhNoL6EvKA4hzP+nD8GuIVHqSNNkYQTR80bGajloW5Z6egjV5fRoszIK5brifohFWdT1mnoDP
hqndhlN27sutgLEAyr3C666dVQv1A7T+z4Y4gLKa2Tp2+AIwqQ8YaTtR/dmywY2a/qYZm21V9k6d
5rtBhiedlitX1aUAey4GZmGNPiWGXJjd9tKNyx7eOPYOWHmv0GHS3rYgkGRGYe9QYbxDLzrwP0Oz
6fMRPq/pA8BScF6XQFTBvMKdKnTa3WEPx7jUML7Z8JCt/M6lk+P79/+lLAgJTB2bFtcydMO8l8Ky
b2td5R7Ckho52655tBq0IYkYhSc+iJ3RyicwkdYW4MImNLcwstsuBZyGSr+2w30ct/n7YLBx0zWA
cPEWtv4hZanTdKDukLqpHaDq/msqc65xrpAlDECpQBqvlnfIYWH0eeKhb/sk0LlZVmAsDn2+M8b2
w6bqJHm9uT7/FxJqc+UzU0PVmwgv/SrL5bYpkW8pkt9sVG5CQiQS0aunEv6OlHS3u/7Epa88tzgC
XY6oqkTCqdOxykJ04TOyrxTzeQrYa8PpbcjR/E/so6H9Wt3glhb67KZoYG0PTWtLvwTTVPEvBdMo
+PqjG3XcBHX8E12HK++3cAeZS6LhDlfZIHnArI/Atr5mLhMjCPPg3IGoN7VfwAbDsfwAGVoSbcqe
vjZmu82Z/QNs9o1hr3zYhWvKXB7NzWZAp1knfeRQwNk07d1kGz9hOLty01qKKebq6KwSQIZbg/TT
VnhhReA+X6GAVBwBWd9IAhSuDHdIGB66eG2Fnr/VhYD4X85IKYe5a19LPxsGtwcQfUezX1E9vXcy
ytFFLB45K/awwa7xhcGcK4BXWMnALKVJ5yLqrg/rOK4BU5eMw6H/1UDS2YbMwkSf/lDusgKdzbgW
3dgRjjpqTt8taAAVrQz3wl1sLq7uuwnU+gyvrkfWJiTNTdJkGw18jgyKVTtfuYgtLJK5prpmIDmk
4Lj7MOT2WBPdWnbrxXV9nxt3TWR4q+HhwrYzV0nbI67NFZzg/SnstjWMZBTWCaCSj5YQZ0YgLjuK
3YAdtqKmW1oNs9UfAMgXESAj/GBsM3dCL2SXJe9Naq/dJpem5vlQ+evoGkGE5aCaYXuRJaCTDdyN
MAOq6b0k7Dbmxi16QFAIqZ5MITdJ9Xh9r1nYauYSZoxiOpISvqAT/RLFWQEfvg9a8LL6nRYmxFy7
jJxSzsakl75FxLG06xwkB6SYy3bYIJN8y600u1E4JP/b68wuSJ1ZENJwPC1F43pZo4yaJxsNxQZi
RSsTYekSNtcyo8FnxE1TSV9LcI1X9Cvn9QlUuX2P9EgXhnu9FrDkCN4yWuI0rn6sjuXCBf872vtr
igxgaYy476box8q2Emb4Tl6bH9dHbuk7nZ/51/8WI6mKYsL/HkqyzQwYUCMq1ME7Qatt4Ywt2H2d
XJnrS8+ahYWaDkfyHmwHv8YNueC2HwpEaAxbrQnYmoK9f7bWVvy9H1zY8b+/4l/vBeQqyACAyyHv
Ar6V0/FuZ2cdeJopdlsbnedgwArX1ptP4Bf6Qz5Wg6PJ8Q6YViRkEziqw5EghRbY03C/Z0EExWxr
A0II9pDetdbDoBhyUqYxgLEFXt7Kbr2wLuciUuhHS9hUy9hvatsx2vphZO2fMOpABocRxvVPvvSM
2WcA2dqCVXwY+6m5aYrxEdZuo2NT5H8FXenbXEpEfF/h/hp+jTQxkwNi0lIh0zD23U8BPg1BIcmR
4O3klba1NG/qy87RSpjU6nHmgTPGXasx/4TK/qkX4UqAurCDf19D/vopWSBIP1HMOhl2v00YYUa1
/iNm0cqtdGFxzvXiY1kLSw/Y+d8HbyKEY0+Ont7rX2rh7J7rxGMoAAWgWpnf8+4PQ0hzCy7KPRig
XqLG4phHSIJdf9LS3XouGpd5WGc4ObHHpLuyJzuItX9FBYh2tLpRFHTfVzu/15vilEVrBoNL0eVc
D951kQR7C/k+raoAyWt6dWKG5mqgTG8LbUQxqd01THgIIRyQUX5T9QyNQt8cjaLHTdhmO+iR0RUT
wA/fzg0nikNY/w3wJB5Bnb8FhXTltFy6ss6l4zjD6ikZ0hj2Xt09aGHngjIOhK0APxbebz8tNY1O
JIf17r7visK/NzBAjP+5McfTMEEHPAAFnabYJEE1dKSt833XqPZg1Uo4Khx+01I0wO+kwDhnut3A
4j9q9lnVxqfaJgxKoYrsgjrhrgF+9D1lwMUBUtA+CNWgFARyzL4MK7YtlJ5swSgk6Fhv6lx5ZJx6
qBQCuu1FCe696ALUMytl7pEJGCskIuJpY07jcwQsPKgqAxqhjKEAU5EKAcJEO/QF2YQwrnySMcm4
O0Dc0AGLFGi3BJjN/ZRmKBzoTZl7MWTruwyV8groksnmQA5b6SFmpZFDZlux4M1sjQyYkBYLy4gj
8gLaw3hvQ0V2sDmYrToYFvdnuvVaIvrymqbfjgB/bRnRxIoxk8h3KyQ74AgWHFtUwjn4fGPsgjS1
Ox/1UFJ2htOfzufXutPH0qNn10HQloDWQBeB3wcQ9xukfK/ys3nJAKRoFf8GBDBwSGpUG6VQMw57
wC1Kq3htJSQGDV9LJF8+Iug8BjREclakj4UfpPw9T6gb52biVLjs4K1XdpzL+zKdh4GRHqRVh5Sk
n1nhbioLrw0N4QkNgDnTjO/4JHu3BXXDoZ12Au0YniCKOBFUgKDwpVs1jO+WVqwaOl6+h9N5iNgV
gLDVkCf7TaCjKZTDMSoU0N19ykz/AxgQiLztPpvSo9bkm4nln9eH4fKdiM6jQ061AQW8ARLdVjig
VLzm3eiHspJA4pHHACV0sLhWTuWlZ52/xF/T2mKj0aC2nfkUtafOfC6b+07lvh7DpS0cccpY4vX6
W10+uEAM/+eT8sYya7NGAaBvh/e0g9M2MHFQbZxbbkzsY0/XH7NwzaDzaBBc0wJgH+SeM556obBu
8+heH8JNrFKv0NIbWfJT1ac/bat8t0r7GaXhW0ajB5RxiYtS7vb671haLrO9+tyDkI4ZKgLELG76
itwlQ/SKOtngtGsa+u+hu3AefOuv//p4wsrzSAO/xc+5OIomRF0/oGJbYRtAUzbuqTY8grwhqPbh
UB/CszVWVLb3g2VtUTGL9grUSUigwbyygIXbKQjrtQk7NSLc0iF5Ej8xwLbhBKd5UhFQyafn64Oz
NOtmO5oedA0p4e0PyWMOBKVxEqh/a/Xws6mz9wIo+dauveuPWijP03lYW3aKYYyawo90+9cAU8mo
gXMY3+UjgUn4NLpQoENxX4W/S3hUyZgda2Or6ttpKB0zkz9XfsbCK8+DX70Dwo0VObbPMImQ+BaJ
ixbeZDqAYv/ZnmlXqA+54FUmwJrp77FI3UJ1d2EPz5FKfyjbFLQyGDy3A8jgZj8613/XwjT9Vob9
NYVMChSTlUSF3wj9PgrTO4az32mS0TXUyhf4TitdmKbzKNnseqPVe5L7WtzwvaZz4ltBio6rKPpM
w6A8xTkYjqChF25tZg2QgqB8wRufTw5aSa1tJ5EAK1mW7voAghhJEvTDqzcNuDtQwzXylo8xPdqV
HPeNhP0mwRPcwraZxxQ8C68P1MJ9j84jbmbSWqVZWvi2/gdYojuaAk1Ew6Op2h9FI29Ykr7UJbx0
spVxW7DDoPM2Yw5cnanpeeknjXbHc59SmIyKTRl+FY99CBIbHG9Gc7ipYgkJz4C2ozIC6jNZyZAu
zdhZTAhvUGQpWVH6XTDttbADcPZQJWIXjPKxodVXUtcr8dJCpEHnkXkniqTQQ1n6AFHtUevyY9E9
ipo+k7b4EQmKdPP4YLV7rdK9853r+ie9nDek84C0iSeNDlFY+CNq8A4s9u4hwAPj6hRm1gYuBeBU
i/x19R63tNRmm16LEnjXsrb0BXDIzIzeeGXfwSnpsKrJWLg+zeNOGDgkplH3JeKD4A3GEbe4tnzB
iG9lvBZO8HnoSTvsFUWNCTGRF3ClfuVNuxvb+rNKLXdVqPZ9n7ywW8yjTgq/PpmVWenzrEBnFBzV
E+gng1rem6KKTujRbYLaiTU4WttgvgWPed89ssa0NwomYNsxHwq0WZJdnpqPYMcfq2qHTvATR8Rk
yd4rghwMTSlu8/KhzoECjLJfbcY+7EKuGZYufOh5DNsAvmJbY4o3SNuXduSPmYW2ZaZt4K55feZ+
1/EvDdL82tZNaDuxeQFRhxrfRoTJIKFnAVjb4D3fFDp/D1Q0uBy4XfT3wF7XKQgM3DPztkP3t1OW
ZrfNS/1HZtvnCjUsi6nIb+Bp0DpJDbcPlqvWLWObbDCmhitxSdjJNBmf4Np+15biruPo0wpj+xGs
a5xUspzcRgh5Ugr9c1KWrVc3Jd/FZZ3s6r7n24yTDwtp0T1a9p/1cdDXVrGJ++OloZhl45ndTykV
Euw2uGKjYbDZMC0p1nb983Xt0n+fLVo5sCIoWlH5RtPf9dkLKfQteL3UweJtN6EBIlQ6wAWwaQAY
pDFce21HQ9by+nde2BjJvIU4FzAiBHGy8vU0PJm5ukMx/QV08d9D2O0tQz0BW7MpyuTUFP0Hbn3X
H3t5oRNxPhH+uhSEBcwOGuA6fTHcy/4UNSb6T4ptEOsuAJArD1lKns/bdNNaxkMPTLgvknPXS/yT
B3DvtfLfZ0m+LYZfZo/0I5YvMJjoFvZTFKuuv9/lBUrm7btsQimiCKbKb+L4lmsvplHuIep9Xd3E
FlxtiZitT5KmJmDPeuVrmcg+ZN78Udm4GUlfb5MOaBDA5OXRMrUQNz5kMKJQ+6pyEB9VDMB0hVLv
MOgj9G1Zu++EaJ2wmjaaHfweZT4+5PAsgJmcbp8kC3eDjT8ogI35IOneGhkMv+GMR+PiGQxU4YoU
nX4OZDZsGwyN4cU4Uq8P48L5OU9MG6NmYKKEqGwI6QXxq2Re0DbPoOLCIsIYN0SWH6uV8KVgR59d
RyJrULUWhrUPAZtxgK1Ouh+D8GkIHtGvYFY0cNvpJwdKrx3hB12n+wTdo+gFeYmTUXeKFFWmasga
N08L5hYFGNqIAh4ricSX7oVdepvTCI7j/Voj09K+dN5R/lpElHYZ9EBp7Zu4s7VM3qRF/uv6wC+t
z/Mj//rXbaCyLuiCyreLnrkK7Fi3yBIvtlnp2LEdoZI9BN71Zy3ET0TMxr0vwmDUZVj54RD9HCQ5
5Oo9s61bCUPULOYbQwtB0QAattOcOrwv+bH9QgMvqkZcovvzcP1nfMe0/96IybxvFXLqILAa7Ba1
tHZI2x8Go97bOfMnEE/sWrYwomDbEZKTqGFboQd3pZy8FvD3gn3oxo9SPwO9pvgF7HqYeZnDJsjl
l1z9fefPeun3zY6hzEq6dBjG0tdSebCryQtk8Tox9PD22YbU3V5HGjvqY68njZcO6IFCkRoEKyCM
pl0pot80MtyAtG44oHPV/OQczvigE8un6wN4ebESMTvIMqRGk95WlQ9pJNpOxMbog02ke1E4HrSU
ezRACntNXLHwsLm5xNShLkoUcsI4vT5a1dxEmXYLUg3MkU2C6FJ/MvHmEqLXlcPkPPMvjP68m15n
EA5W+VD5LLEaoIKtgw3H7Osjd/lWTfh5Ff612nrOzRg07MpHY/fg0AA2YkJ+rFZyl874ebd8WlWJ
TIGa8xOrQqEDnItpE4n8jkzRi0hRg9QFUCmQx7m42h5KutZk+y1OvTRos0MqmViPiqWWoLD4YfDa
K1iLZmcQoTPG/DJWNupxpekytAmG8NDPApM7ox6iqSe6NTOyIfzTaIIDj7PNkLaGl5bV4MKV1Gvs
4Eg6HG7aeTPCMzq/R6Yp0GHNiyIpPFWrZzFIyASh9GwM5ESY/mkiwUREe5DIAyDat+t9UVqpMw58
Uw5R53bB4/XvuXTxmDfp26MwgdtVaBUJkfUrX0di3dl96Lda6GMffUr05qEe4pd6an93U3WXU/u/
8SbJvKe7JyWptXZMfNa1T9YYvyXocHZYx5+G3Hhsg4eVVzxvzpc+7ezwyenIUYumaCiKHkkQn6ac
3nQy3OZNsh9RZYUrwu25I9MoyFMe6AfT4L5W1iseAwt2U+Bz/nPJWG3c5aLFlI4yWDqwFBD5JAHs
vnX6PDmGmtiaue6Ouhk5WiXuBrkfhk1kvWnxH6M/wpX6YFrMJfbX9eH4ln5fGo7Z5mdT0HvTuoIW
VOTbZura+9zk+1ZmMGadIjj2o8hcFakrIJHv6VR7oSUsr0JJ8XXs2JGGL8bUHCKdPyoWPbVKZRsk
U4NbvEmxKVm/tyxbOQGzMIfQR8rF2acUQb5Eaoj3b4KO+5iyOzb1cs8lPUEMfaOXYb+XEF6ZgbE7
D0fE6AP6PG+itmXbyFQ/h7pf81VaGgH7vFP/tYnpKrNomUOzlICp6iShHm3GUW0JiRIPgrcInPta
eVkceINZDs40BvpL0UKwWVCJ22rrp7w8Qbd6aMkfCrN/xNGscgZpxTijVAS4k/Uc4lj+EWkG21M9
uhtM6y6zgbWoil3YWvmht6R+SNMo23DRV5Byp15dZT/QE70dKkjBRVLIvVQ5Cg/JdKtyc686bDum
NZzMeq3bfmEzn1ObDJKiOpAV0ItCIU2T7oQC50eC5tbrM21pM58jmkiNgUhqtB9zi+4kSEZjzA5G
Z7pwXGlgpMYEgdWlcvMcBXu6kqlbuA/q89XOymJQhPxfITLW2o3BzPsMJTohmLuqmFyImvTZomZo
huzMGO2WmaaFuQtwBIGLGR91r1JnPQ2ptMZeOc+XnjVbsBFYWhYQHvG5gdSZAGB0+jDMnaSwNqtB
2uWpYMxja7g18R4d8omfwpnFUEO7GyZmeaMeraVpLl+DjHkcTeve0tIeu7CU43PVoNM+PJ/hkSN4
AlUpuO+SGLtVVfLS42YXlQ6IyYj1Flr/DIV28aDAM1KxqdLGq0sbbA+lQfjdDxutCp6vz/fLOWJj
Hknn2ZgKHkwJHCPYV1aOkECHu0jB0Sxzk7Qs8dm0/9bTZsxjar1SwLGz87Gtp6B9auimVlr3EQba
uDfR+Xv9jS7fJI25/RU853pSnWXBDdpMoNcvWjdL0nBz/b8vdNwb82iqHnij0I+HAQOBTN9ouN4w
hAXkkbDBdkCeMPao7nB3QtDqyl4jbpbGN5WyYTTPSczuOaMNrogmJADjpEZHs7JqN7RtsHZ2n5fY
v89KY97yHIamrAurRpo6kMKFl5FL2wpedUUDxyz5qWKxt9TIdsHA3ihJV/QVl7cwYx7eUdsOp+4M
CcjK4PYsh65wPFR5emMN6aPVJR/Xx3/pMbM9rByMMwodotCENiDIVmHgFoKnBzICMpcNyImupbcu
72DGPN5Ch3NfptWIJ0XTPXxlbG8qppcAdwS3G8maNftCVcqYR1pkyhFPGtA+p2rITRcWRN8W1D+Z
QZMXCInVqWfdU5xPOiSJI+yWW5quzOWF/XMec1lRVPVsQION0DkQ43nxlpbisHqHXUj4GPO4C2FA
VFUpdk8zCmH8Tb1c+MjlOG38Mw/hLNJm6ikBvTLPyI5QshmraAvRFcKQ9tkYbttzozVVSj8gFeaA
6RWJu7QzqYMs/NQ+QUaxsgcuqPmNeQDXGkkkizBEd4TguxD9Zi2NAY6J6h0ElK7quNeNqTeaP7vh
B6s2ObG3Rqm212f0Qn7GmNuZVQZMEKIYn0FPSqRNU1g2hyEs9CCiMh/0/k4rP4vspa+RI0YTYktg
SabGm1SQV2WoL6rCh+s/ZGk6nDfUv26YaR50o1nAWiZTnAPXnsHFP4CDkTpc//8Lp9u/QieDRBLO
14hW9Qq50OfJZjcjOs7DEFzPVj4nmu4l8cp2tPQysxsVLjUwDKzRu4BGhZ9IUm911iGIicuVU2Yh
BjXmEdI42kwFmYVG1F577iYjcIxMbO3pHAzB65lnHVCioZtQe1+gRVTh5j0axv31oVxQWRp8dr1q
kinDzT/M/b6HQ3mGnGhA70Nptr9pV1SbITC3Onrn3ETDRd1s6sAdDQJlM+AItZG6aVdt4MU2wM2E
3o8VouOepdopq/CLDbWDLtAr+urz+o9d2LLnkUsb2VmplznK3zrZUVtXELfZx7Fqt2HXOKtpmIX9
eu7/ZZRaPgIKnfliFNgqhGclfJfU6Lcwpv31N1l6xOx+FtuyBebHyHxGTNie0tcwUJ5R16GDPsjr
j1iIvI25hVcx1nrGA1L4Vt/6ySDcHOZhgMB76BeAgecN6nFIBOTInrL9OfqiurbPgm3InzLVuTLZ
cvNG8fr9+s9ZWEZzCDOK+pCr9EHha308nRL4nB1oT4qjmaftr+uPWBrU2bZTAzQJXSJkiWUW5Adl
5pVri8C8LXh8Mu3p9fpTlibhLAkuW2Rye6IyOFBQZzC691FM92LASiVivFuVyiwd5/PwNE3ykAS2
zH1EJxuw8t7PZmvom/FaWz8FTLkAnmOJ9R6wydffbOEGPw9Y7cTo2yKETq1SBY5RtWWW2GdmcHPu
FRWFeqa6XLtaLj1rtu0wW+v6NIVerSoA1TS7kLpTm3iWFh0t+IgEhblP4JHiKLQvO5xa77gy3YGO
FbmmJanbKLVTYXhCDvLHZLU/ZVvEK6OwdIbPjcs6PYATuILgMRifVWacWlrcdqX2c1Afsol2nJOH
eBo2qIw6dTm9Kbs7/cdsuTG3LKujCVo0XRZ+z+qDqREYznYO0c8eMuqdivKYnc2FzRUl2oLNljH3
IOOKwLU4P3sgwJrYLNpki9pY5Y61WXpE9UcgSp28ZwfV7EgZPKP8fYyLMnMGCIq9PPsfaV+23LiO
ZfsrHeed1QRBEGBHn3rgIEqyLXnK8YWRg5PzPPPr76LP6S4ZlsSuvBUVUeGyU1sANjb2uNYXXcmf
GQ8ZwFdG1Rr4+FK3wJJDCYhlkU1jSj0/2sLLSsz7DA3cv6WnMlRZEqHAQvK+PACQprdMvd0bGerD
RVJvk3zcohBvr77+F2yKDETWhLVO0F2MxisKPoHxa8I+LkeweucudHYhG/PWV6KFymEREWMVLftc
TTumYb4PCfjsJmYYf2K6YcedtuGB9jiZWekaeIuGDATOw8puLoLOBXmSf1NxQXg9luVBJ8q+SUcP
7CUrrs0FUylzvodRPwOvJysOAFb7qBaZ15TdLlO7xgpTBUTpazf20iFJxqQa2srvElDxYK7I8Sv1
wIC0hH5fF4wye1DaflVS3VHiqkbPXIWBPIJmYOFVGTB2oSgA10K8V624i5fcORl9SotNpdJgjw5N
Gm3Vjj3GBHNgz+PPQbQ/kzB4zmha2CT1jzFKp01drxW+LnjFMvgUIDFZrAt0JWbE8HSdLmJxPfz0
M7D5nVoN74YmuxvWwMEvHK6MaxeU/giMY4gzAmSYgtpJaHc3a/VmVl/68fea0omMUKcXQjTCQFPq
kAEia6j2beJ7Nd6nvB4fO0xqr96DC0okA9XNapZ2AwizDih/uqiQbss8BqaQ4uT+2pZd8IFkQK4u
BEZV6OM+kJr/1ANMds+FMjvMUH/PrZTxuHRWhBiaigpMc6O1CzSiWwyERPaQcWe1F/XSIiR7EcSk
LMFMmh8ipf0OYI2bZS5/de7jkhJLWZlIGQyzHdEgrHeK1fH0MZnsmH0sUkQYKrmNhtYuSL6SLL/k
Y8nEuU09+GZG1fyACP1nmSQ3dWk6Q9u4xay99IDDS1HksQagLq/GrpcMvozHRcMsL00VGj3OXQq+
qwG8kEXNbVJ6XFe/lEUYOIbGXCFA8hp37WPRiBe9aB95PgEAsmy966/ohXOUUbuaAKNwTY/vkfg1
+L3i76bmPw/12tYu6nDmWZHRuvwuVIs4gSoWE901EwJDUMVsMKqEoammqp9ECA6MCOwu6VAeW1AY
zImxcgsurWy54SfphxqN8Rod0Mwb0TGy/EkAsS2rdyGg+K5v3aVEi75IPpGgFHmCodt5GR/2k19h
BtAYlWLkLQApCkJixSVN/D02QSWSjmZj+y0VePLmoxF/BZIYddi48LH4gXYbFtPasi8YMF3yJERV
Z4kQKtB44uCH0OdtkYSWUXVbbRDuysKXa3juVKXgZ9K1yvQ7jB2KIIZ2zvmhmfJtZzSf2rR2Fu+h
rcDBhIxPFpInEPGu7PgFsyADeaFHi5taBLm5OR/jGaBots+ZB98FwKji3mD5524NsurSPkomaJ5T
zVeRYTpUaqiAeSl25lL9nCbacbU7+5IIyWEp6WwOpomx+hz1JkX3d0MX3ioxdVdfswvxlQy7ZY5c
ZbzmOKhC5BYYM78rIj76efNiVvQQ+BjPpN+vK8WFxchQV1OVoK4VDPkBwJ53NQkPY6LcpgV5HEtj
ZTTtkojFBzm5byXLu0aMfQSEwRJtfsoBtmufFMlvv/4ylNXkoyJeT2hT0BdSTsxP2XlDI2vU1A2K
5Nc36oLHJANBARUoyMsoAk4i5myTArFRqadAX0MT2ABa4WEtrLv0xMioTz66lEyM18MSgDfajm+R
8dbMKLTCarKbwrRTnnoVE9t0aI48JLe8qOCRFhgW7SndXF/spSOTLIXB2yxRKUd1nUYPQWTuYgXI
FIZeoceFr8XqF2KXd1PQvCWYH+PBISm0YqepRXpLenMNE/vSEiRD0C2wrEoShYeBT58aFntp3jyN
Zb9bBQu8JEGyA2pRkLJJaHUQs+4wzvZAFx2tDJmFxKjMlfDogimQp3UrRcs6kaBxPOki5pAQQOiJ
vvg4fvOBoB8Z854N98IO7fLXj/6S/smzu5pBcobsDXr+/AQcCcDAi362NDfhVhcYLQ3HbhvrkQKI
t++N8ilEb7QowqeGNZjPmHtj5bpdeqXlmd1Y5INfC/R2+61aYAJymoNjkBi/RBo/6mAA+lb6Xemp
YRnbuRiHB5SwGnVjousNPHB2AhZYl4780FD1Z1DVZMUzOn/mqlwn18aApgqrMNKLrlSMuSnLSFvX
mhUoERm4HQCDQdTfTPDI88M1OsxVHcS1gA8CPtq3mVRqfydaP/+sDbroPmQGoE0TcDuBosfr5iDq
Yiuo1fIjyI+0eq+DZSmzI6I05T6peZxbFa27yWrLJLYoINNnuzVjvGEi6ZVnv0qC9NDV6vPY1Oaw
G3y4fYDuamnn9TnYgYMoGDWrUhbsmOuqdn4ziQxfJTBV26GC0Rw4RXCgxbbZ114dV3vo+oqIC1b7
tSZ58vawFLFA2mCoJI8VbmvJ8Jzota3VKiaPht5R1Q/Xl3JJjmQwC9AnCx6jeV8B7lmuRFuGRjBt
VI5JHe7X08qLi3rGg3utA50sRwATmoZKWR3yCpns/WguE0JaFqD/jRT9jT7F9wZGfakTG1PzQZ/6
VNuAn0fZlUPzMDFWQlswfQL+Or/pwE9XNHTFbJy3U6rc1EHBDmqGJEBKOKfohpgB5QG4T7SNU0W1
OJ938RrU7vmtVuXGjs5EJN7PCDI1Y/Irh1GRP6FtmN2qIKEoXSWtaGtNJZnnFff1rEDNlOlFlNCs
2dBm4lDksYeX8UbLIgDsktuEhANawH9HVSFGUqFITD1XakU5KG13AMHHXdzEdt+Km5mxzwAK+HFd
U88eFMRob72xbo4IU7KxPOZA8YmssJhzoIvWX/ohoVYmWJVbWtiXIMvQ1pDGzzcoQ6b0Fld00E2W
ZQgVVTSMgt+pbJyyaGJA5nW7ASNndXfX69NXJKXNbj9p+baYuTWOL4oPkk0ztIBDafn+rmrv1KzD
OWwmgjndD4TviL6n5WSNxvOAEbnORJNjT9FwssnyD7zdiNi/wf/U2ctYhY9KXmO49tngj4O2u76d
52EKsDbJC0CnqQHgM7845nl8X8+aF5HtkO+Jbz7nGOIB1iPb6zAKStCmboW+tFi5LUH8RMa9PvM1
ZtuzvhQGoZbQ68QwACjSxJhSXBy1uAJSsMK66RMgD9fI4s/aHXz8okwnH6/yPqgrxc+PrYZB+yzR
Wozv0vLWMFe28dL3X+7eiQDf9ENFETw9Rpj+uBPoQiwCvVmpV1369sv7c/LhQJIwzaxIsyP4ToHQ
r30fWQgEgTUUyEsfv/z/Jx9vdA0xcqEriKYzO+ieSfsRqdUV43Ppw5cNO/nwXrB6AhiEcgDrwUNf
g8VKG3/4a97l+RwaDlYyOn1vRkEx4bvjZoZABGr4YBXdTlEjuxo+lqCtZu1GEeGKjbtgfAzJ+KTj
hD7KZlYOnPPHuQMFrS92VR7cY5jVKxlBXwv/snIxlwv47q3E0iSjo80AKmPmoBzQFKyAJHnKf2ao
SQKJWmOHgjwlJtqN1saGLrwRMi9GT4Dp0ItJwfBqbgPUz8m4b8HwYC9LYM2vLGn56meWJFcniNol
Xd9ACrCf7gLYxbq9gwRwq8UBGqyNjwZIj6iqollg5V4u9uOcROniG4zC5wZB2KGpgEs9P7XMA4VC
PWjWjL3M5spSpofrqzvrDWLSUjIBWhCj8SiEblSicFWd7QxQ7RAK5EK0SF4XcUH95HpECmI2A2Nn
WE0032lxsZ1B7AGWdlsfgi8kyAE78ZuLkWxCBATCsVBxbY1stApCgIw3Wf5wC6LC60u5YBfkaoSe
+ykrKQSAWsgumgajp43lj4+/9+mSWQAJIx+6GmeRNZGrGtFGLfrA6rPO/b3Pl+yAGhvIXYeqcggV
RtHsyBUAttQlEq4rYfP58BHaJN3+nJrgO1Y15RCALKBSnrTUsDO+UQH9NGzm8BlmDWRDLFtOprFw
g2AeYA1WQSIuGAS5OBGgA2MqzFY5dCw9Jn1t98F8TBhc70UjWENWKpYX9EAuSCQZrYAIBys3FuPW
wERQZXxbvZIXXmW5yjAkQ9DVfq+AmKlg1qJlugBc9XUduHDf5RoDirlT1ufYISVMf6ahvpmH8T5f
ZKh8xXpdEiE9/KwzDZ03nXIgJbreoqLycj0EW1H5qaSfrq/i0gsqVxOapKaRoqv+wWg3Ufmkin5D
/Hv8sNhn6FVEdG/VHF+UJrkDWd9gOQ03D3o1ffBH4ii+NVVkGy/Mc2x8qLPQAy/gZmLd2jld0jDJ
Fhh+XQOpxzQPI/qdrbbTmVVPY2d3ej9vrm/iJT2TzIFR6GQIKh0QYjFoq5ph9GZ9WGvgvrhnkimI
E6DmBxkRiyPQaZ+jeQe0OTsZn1XiwQ/gCd2w8fdczVecjxN3zTQpMBenRhy0ioEQqgZhVWQpUbBm
1i44NXJlIAJAWD+HOT5fzW55qj0wrMsEd3gctbdxEux7Dg5M0LDfIgS6fjgXHk25QqCyeegosIKO
WjdgUIia6k2HwRSnKKLcAQ/c6MV5iPI+zdbgAy+og0yJoWDgfAADSHKcArQdsTacEAezcft765GM
QlJVagWwBtBcAVeu5OldqGQudgshIRy2stZWXujzI2SYt18u1IkulHOaVAGy+UcSt/ouNjX1maVV
8Z0negAq+cmeyuHgh4bXmDB+/ngkkeL93holMyECrSmn2oiOUxmDHUexBqT8Rg2kCoDvnLmzSpp2
6agk4wB3bdRJ1sRHQQzfYjnmyVZD6+VAzviecn2g9n0t8dHAdcS9TUH/I7oEDpu+/732MByQZBhM
cJSXuq7Fx7ZTIqfUq02eDJ/RpxLZSvv8eychpQeiec5H1NLjI1jop31ZlLM7KxizSGK8E7xG5ioa
ju3EhhUX98KByPUCxUBTtd/q6VFE0S2O2SBrFF4XjkOuC6Qza4LRV9PjRMEpNevfQGcJ3NgBU+5o
F1hxDC8YGznrT2LSGAHF14+a5pCoxw5gTnSo3BnPGfR3VW8vxDVyap1UicDImJEe67YzQULG92Ge
o2IoJsdsUg+jIK5a+dQqzTW2zgsOoZzsxgipEcwGSY9ovt8TvNysR83iU4hh7oYkKzbn0hnJ9z7p
xpFm8Dj7IB7Rz1Upbg901odZNZ6zuQhXTOglJZNvPcY0knnwk6Pio3yQaf1GDYi64rRd+nDJGTAF
wD1TliXHHC3ZluK3z2rcrHzx82N7AB+RrjyjqQHQJyW9VxLg7ZU12DkwLq6EnG+RR/6QtnNmiV+V
nztJufExznE7x5/jXk02vfiMYo/dot52Ww7InF63D+dBFfGNJAOhdH6OWn8a3OdCefBJcy+SWbdy
NMC7Xc8wYSxCA9iaiSa+hkg22mMZUJehFrTVcuWmDkBBlFe9qxX+F8NETh8zvYFlqNOLEInvEC0C
3TbdZSUDXkdYKrtWxD06tUuNrazgwlWScTkZRQsm7+vwPgsn0zJK34pT9VMIliIxzJ+nWAW2G0Ai
m7VC/AUTIQNwBlowF3FbCpAUznszqYEIDocxrZAHMSbU+5tdU65YowvXSQbVJJz5NcCtg3vfnAo7
zTvqgBmb2OaU925brtT5Lij8awh74ie0c58JQ5jBvZoPw4bmCRr/BkyEXlewC+67DHcJhq4x83si
jkkGUMk+72zexQCv9fVy5VK9tlmceahfK8knC1ATRSkNNtCjMWKsO2DLkF7SvUwojfDgMa4wdUVS
Ryl3YXHHNFBJ7VVguxg7wNJbDfvMhmD5KW8fygpBerxPAazF0180Gh1R78vpDr+t42G7/NG8L9J0
N8YvLY/tpow3q3p1SY9lo5Z1TQlaCXZEi/o3VW+2eEFdAh5t0/yM/qgno60+iLW5+EtByWsD8sme
gbmgbPxR04+R1mwbZXDGHw3WlWj3cz18reLKoaxz0V++ljy8pAeS5auTAEBwjOtHNZksmgNby4/Z
du61H9f17PzkhWa+rvRkRUNhmDHvFR0+Z5F8UrS22Ddmv13I2r6a6sg3BSZB3EEbiTuL4FeWN9o2
bTGZUYbg1CuMeCUEu3BpZfDMgGuJwUpTP5Y+AZC+Et2NYwJoNuxz95s2SEbQxNS/EVU6Tg8YMEB+
S0AbAjrDTeYPN3HJLKjs9U29oJMyhuZc0yFhMYUcVX2OSbibRHgABPFTpQdfqIqcRjm5sf57pkLG
u2zR2My5n2vHHDnFKQnQ1smGOzBGaJvry7lgumWqBdXo0kBvY+1oDtq2GL8U4bwz6KbPE0dHG6//
8/fELIb2RBOBJDyJkaTaEfW3HyFJN1mj7GiX73mcOu1o7sp2WAm0LtwqGcyuQNfFFPmhdgSrmGZx
P9TR4ayoW00AHPr6ai7Fke9QQdq6rYpSlMeSG/cEeCpHTgWz0ccKnPMKYJFmxu1q7GebcG7P3Dyy
NP11XfilyyRZja6f1AhzW9Wx06ZvGC/aRIm20QOmIrHhpytqccE1ViUXiBM4/AD0ro4+ib0CSQzg
QgQbZeqsvuoNz0zWkJjPn5aQkUJgkjD9Sn0f2RP9JwBdvTEExU9Rsb+nOP7zx/hfwUtx/9ej1/zz
v/HzjwKRdBSErfTjP72X4vAte2n+e/lX//tXb//NP5+LDP+V/+TNv8Dn/i3X+dZ+e/ODm7dROz10
L/X0+AJq6fb10/ENl7/8v/7yP15eP+V5Kl/+/ONH0eWAfn18CaIi/+PvX+1+/vkHWWA9//P08//+
5bLGP/94gMD63d+/fGvaP/9g2j90wglRl7EVwrSlo3F4ef2N+g8OWgQhTJUKDBovvRx5Ubfhn39o
xj+I0EzdVA2DGBpZzDgwOl5/pf9D5yrX8a8INTgBYMH/fK83J/Ovk/qPvMvukY5qG3zwosL/8lo4
Kkkq8FgNDZ+EkI+8vmcn1iJqdKp2+tQ4bJhsjphvNAcvp8+Y4LQ0EboN+9kw7iidYfn6A+u/keC2
55/b8Fc5HgY81BO9m42nsDA3BR9WroQ0iLR8Ow2klkBeQF4NX/S1peLk26EjNyIxVRon+Da4fBNv
6KNhgWtw19rRhjsnZ/b33pzuxdtn5m9h2AsTTS5oLZOLCeVEQa6D/LKje8G28RKPevqm9v7N6Oud
HLk4og/wtSphNk7jkk3uxJv8e2+HTmLrVu9Sd9oC09Ph92R3fXlvr/2rWAqfnetEN5DukSfQ0aBB
Rj72tVOl0zYpbicQKXeiW7HTK1Lkmfy4aYuBsrp2KN9TFElZ4vZ4qa8v5a09frcUGXZgbEZQqAwN
srBDBGC2vdkCSuFZ8cuVxUj+6V+CcEMMINwYpsA0ofSWhgWd1c6oX1WCbUcLVMG7cAulWOmoPLdt
p4IWn+FE0RU0L2ddtgxPzmyTxoNFMRTc8pX1rElZbsCJFDCXzzpgDWqnLprZAl78RkNeBpxSwZpr
eH7nONHocoNNVU5lJV0mclRpGse/q3fDh36rW7Nd3WvbeMX3kDp1/z4jri8GTBicylhEc9qBrjB8
vU6jY2Ce76XfmnbjIE3nGFsVJ+asWYq3Htx7kZKLReLOAHudARmM7ij6QjXElCC0OM6l2Myr7pUU
VPyPPEFUTgzMPsjNHLyu8IKEQ+2EO0wF6W7hIX7ZThttw+zMURyxoidSO9dfAplJdFNf+tVge98q
Chife4wdRYuJGp30fjhUdmajY417hTNtc7e04eqvCJUIDf8SalCNawzdU4C6kbytibQiKeIAYBKm
BSSpR/KDbDAkXW7mT6GD3jVusxvQFzq9TezApiNQ6KzZbb21eunZ7TaYAXdfqKoq3kF6+74JlgCz
wK2nm2qvuo0ducJpnGJXfVm/+4u2vH2CNTzkKi6KYTJMNUi3sihzFEoaTGoqKgGX9icjVFZetrN3
5ESE3KZXa/o0AM8dr/yRbMp79QMoF8U9eWQP6D48lF+D0vn3cGb/Ok1OmVAZEOPA6UHfqhBtcMR9
TmrHN82f1dx+Ydn8ARgB/oraSMnMvwSZ3OTMpKiNM7ktSAUoldLGDYyaM7m63Xj+DnfeHT+V29bV
N9nGyCyMDTytDpItK5DP7USw3PWEad54XOrDjuZlh+muwBVpLcOaP8ZWaef22v04Z7xNAbhTogGr
V5NT6HrQhGaQapWD6VuPDoCWGOOtViQr+3nmbdVVqnOqm5pGgFj29tzM1lcIPNnaUWlxXxvlR1bn
T7PZ/8jy6OH6M37uor2RJb16o5KOACFNagcv+TdQdfa7+AjUc0ttXGrXdnJcfSy092cGiXjIca0Z
/DzJsFUgPDdqE2cGHqKPug0uLZs+Mo+4zVPgrKrmmZutqzpstiHgPrxzrstAE2MO0kCHHueNZlMH
E3OH6X42nNGenMIZtmSt5nnu4YVMpuqagC3RZd8oJXWh5lq8uCyTq1hkW2+HDXHj/dpenl/cvwQt
W33iTBAlKamRKJUzc/02o8Ut+7aiHucOC0ZR6IRRpgOc5K2EYiJ9asSv6jG400f09TuZTb6qGw2Q
q9baes4FG7oGg4WgTINEGRl07IE62YUwJCp6PHawI878iPLIaPtW7uZetnahVwXK61P73BA+jqpy
O7e/LTeLCTG/mV7uRk/VdmU3zzgtOrZRQ2iDkNOQlxfrWReEAIV25h/xPRQDfeV2+OTfdpveVbze
611mIyK4qe+qFef2nEk5lSytc9bwsCG4qpwR8I9THnqlrj3X4Lg0uy8ri1wTJb06ugrUWnDHtE6U
WuXOAPQYVMbP4Xsuh4huSgdDznZ9t6o87+NoDbvL4aAhulpeo7e6GrGwyfp+bBx1L/bZPnATO4XU
9vB/CCDP3YtTWcsmnNw8vfLjqaAU711t+Q/RNt34jo5WVNiUxRtcM2MSh9HrC/tmbdKTkCNfyQjo
OBymUkyhRW4KPDUtyHJ7FgmCVhPp9EqJn+lYo2zJ3UCnj2ZHtkCieELwh0mbCHxwZZN+bfp436fR
z34Ew3QTjp6I9dwWbXqnhBRhXPmkK+m3Ue+flGD2qmD8xcVgWteV5JzhOt0+6dUhM9eiKm0rJy0U
V+Otiwr7b0gwlmwPTLBB5RYeXVQ5NzRIUIhl8nabD+I3oh6w2gEZDc2opsHk/sG2wbPJRlY7gz06
SFfYFXN8B3gZiHrqB/Fd2f1G/sAA3QsB75zJAPAsuakRxfBjO2B2JQxTkNM1dqL0zjSutW5ImG+v
2oZSCOVscQ1MUwYCUbQxzsC80TpBO9afMNo7uI2RK1YJfic8p0Bin8dvyDU7bTrfq1UhtlWSoKjW
gc5ojmabspbdcR+8RkaHRzZhn0oD+OT/9gkLoPSZFIkppPfkoBMYX35aYqjFKSPje52kCFT8tULE
GT19I2P5/ck1H9DH5kcFwpAM2fQyezHGYOUmSEn1v/f6ZBmS1RIdH/qCh60jSptt8o3izo/DJrsP
bCB6ONe37Jy392Y9ktlSS8WoIg3CJq9DWElvo337ybSnDSh9vkfO6vN6xj8XuoFTQgSCWO6dwjZ5
Fmo+EgMho3dN0X+jSmDejeA3AS4OBhTqkn7IGgCT1YwBRolpHpt7Haxq4iMV08r4/5kwhaq6gXiS
LSlG6Pfb0yz1KInbuikcgImmlu/NyWO+CTe9zXy32vk3pZfa6tcpuGnXM47LMb6NVBbZVNexEUBJ
lMP5BD3SpA2LAuG87zV497vZauw4uxMORggHhyKLIMIva5nOc2LhHyIpg2gaIb0U0MOkc1qNfulU
8zc9+shBoc3Jigq/vyQUmeF/yVjeypNLkoQzwIhDbCsYAUDwJhacz/9PEZJPEfBkytQSItTpW58H
ViJW4qDFckrHQ3SBXdIIsrOwrW/XAFLzuRFMK5xZmSyARU9NiicT/OU/wCqq8XAnpl8rd/HM0RDD
QI+X4IKDY0taUz+D8CoSyDkwtNh4uhtvYt/RdtGOe0A9dRIncrqtudKXdSYNQd9IlSxamIF6dDaW
TMdW90YnK7zMDTdL4rtAG8DOuFHuf8PqIOut6fgPRRvJu0RkzsawAEdv6QCEvHcg1NUTd9yC9w/T
CGCe/4Em21Wh57b3VKjkYpjIi45DmJavGaTQ7j6oLlic3fqGfwWazrb18sI2n1fO9L0LuqyUAyeH
6hrid+kq5KmqRCNgZuESDG50Q7aBt0S2iRO6a+7uezf7rShJfUZWDikVENXSjyo0hyFfoPDQidPI
XVnV8q3ly3G6KklnVIWTksR56RDyUXiIATfCGYpn7lEbPM/3ays780rB7wB0rUAaUl98uLeXMU2H
GfOsAsyPju+FNr2BrmzuwRd7k3s/i5Wg7LVt9O3q3kqT3sRgnLKYpZDW9f02aMCJHqVAKa7suKZ2
iu75rAiftcZ3lCraFe14HMvutkjNO64NtwyEEuAq6XrloTSHW0EqK+9Vq58HN5kBbMALYPJ3zjh9
iA3N0iNgSa1O+JzJN7xdgfSu6UBtM0WFFSyOaLSdb/wN9zRkicM1l/e9JiyS0EmuI4pFdkMyk706
dn0RvUpS7epxyd3k2yU6n3bh3ljRu/c22UBpVQiG5jPkIF4pEU/ela4LBtDciCWei7bkpka2HVC2
N6vq9naUYfHAIAfjflRFUU68S/5y3fTjWUfcyKx+2T6ka5hH3dJb2773V3YRZML+GthFLvsfyCz6
gExFEDcpkbKQBgqrzQxuo5mwt+ehXBt3P3ORUDZTIUwwhh4GOSLWpixUGaamXlfmTxZxMKbnTF+G
DWC5cyt016oW51Z4KlC6S8IA7ST1wUvXhWCRRhK9o6U1T4XLk7W5w9exj7f3dlmcqSODiNgXGaq3
ViJDl5evJrB6fWS6OcaPArCXkp6CF7xykKl1Qr26y4pmU/eN0+qgRSrUrZmgIawCY1yNXvtmvFF5
eWPkveNz3WU836WKePINsOuIeaMbpdPp7a5KAa8XdhuQZtgIz/ZJnLhNCYJgtLYGNbtlA7I32rQx
E+5yfz6Ag+/pugV+72G9Xar0rMQtWg6zWW8cEhDNbrXiezLOKx7QeWXBNdMxkqYJ5FHe7mcDJw6o
JDnyNsIGMQg41Ox5V9zpu6Ddq5sCT9ha+v59OgzL0gyEztRcXAPpBGtwToR9i/vgzw+sPBYAVAXO
gjPlwkrB9JWtYaO8dwneypO2McW4KlX5AINCOPCvwx+i0HbjqLfW9eM6Y5DfCpLeZoKOworTAMhc
Xbfv284rxx58ySBXF+IOaLNWMNXePHduGTY/VmS/N9FvZUuPdQLUnIKYWft654ObfLPUfcle8WpU
YfWVkOqciUYAzjSoDVqWXuuJJya6qdDDAd6ZJZcfbLO92M37Zld77P76otbESGtqAKgSiwT7mSno
HU1a8dCFyY3IFdsfqztWEbvBnS6Z8uu63LMKc7I8yREZSnNq80JB0ZdXD6QitxXHRACh1L4u56zZ
PJEjmU3eISdOlpJIVvz0Wb0ZlNDpq5+MroHjrC1IuuNxOSHJz6faIZEKrJXB4k2wVwDPc309y8e8
M80n65F87xjzWF0tYJrLtAGhy2w+VAkcpVmJvUjBDs6MB851kWdyVtB7gJwBtJEhuS7j/wgR6DnH
OK8z7Mnn8Ta5SfZtv1nqgWBGtbqn7Gfvxfthy3fK5rros5t6Ilk6PVEPcYLcAiQbThKDalXfROZK
a/6ZQsXb5UknJyKhgv8HQgCg5Ipf+Wbcxr+WlHq6V76sBk/v45i30qQDnHIMGQzk74aOcQcM0t10
rHbiBuWyFV05u3sGQiZDRVlElSv9UQtylISjJmIOCZi+EPjSjyP7dP2IzmTZsCD0cWqaCs9Vl4HY
szAb1Tqu/+qm+NeC5rvUW1vQ2cf6RJSkDiNgS9GLAnfS1G5b9SdqaivPy1lreCJAUgU90mmggq7d
iXftLtkn3rDpYHRX/eKzLwmH1yhUVKzQQPDWIcgjAoQkzhfjDr5Lp7IBU3E/ovMjvlHXe4iWT3tn
M06kSTae+brZaDkqKqOo7sU4ARsN6dwcCNpJmjoGbzyOKRuM5T71Xd/umyb7BZY9tDxjzvm6spw9
QLCeg58CqFBo03u77tmcjYpm4O7MRbppIuVmCLKVoHNNhHS/AOjlAxsAR5gGgL1RrQ5zctcXsXzC
u+000TTH0TyD1lLp8MwsE3Ptw9JXXQGQwnmyspinFgZBvT7DFFdpdpswXgMPXrbmmlTpEJFejRWa
ggFYCz8HTWsRhjH9rLeNEhMW4uX6Es/eg5MlLpblxPko2qTMB4ZuygFGN52Mo9K2Vg+chU65T9As
OwJI2QxX9vW8m3wiVbreZaFMw9DjViwusvIZjMXb6bgY4tbOntZbTs5ZLvSALNkQbiLIkVPoQ6cY
yJ29Wi7fq/bztpxeWxfiG2WHbqLrW3pudafSqNQJb7Rhi2Ew1LRUr3coWmOryROobJroOms0F5Rw
KxJfh6gllXkjUQoCAFjQh1UDRe0ZOfSp/9QE3SNJeGKhXL3FeKHH0sxDpcfNZzMHIToAWiMyPioM
hWzeH+OJWGo03UbVbMeTAl93HIARnoRuoZRuQNC7Vs8fUeQcPDalnRXo/kPazdSJALgSZpMVzeUG
ne0pBgTJWgR+5p5rQkPFAa1RSwOrdM+NJA8AXYkUhhYJp40wKRmsXII1CcslObkEETOyFgXQxsmp
zQfN9cPAW9GJRaPlEzpZhNy5ViRpplSLf7P04pWRtahGvaPbzO4tZXTRbuW2dvuyhmR1XvOFinyJ
ztCJ/6qrJ0vjpV8XcajDWUXNBig54PTh42wZTRqAnm9yEqPD1OWUWLOf/QA36bbU1yA7zu0uSM3+
9yssvz/5CnMN9oYIWAYOa8YNhZ0GnOX13T23uacSJCPmD3XAeYwYGHM1bpJo1tAHYE/6OWr/fucx
ihsna5EMV8PnhAVJ0jogCUXiCWxeKNBSiwxriYTlK8v6cipIej+1oC6NSEETj/jQO7MT2jMGhCzQ
qdiGRe3/x9x3LNmNY1H+Sv8Ae+jNFiSfT+8kbRCpzBQdAIIE/dfPoarNS+qFWK3ZzEZREaqq+0C4
i3uPmTsbkHNeeUH9JPn+GhQYCfT70SBf1hISmaatHBoEZQnpKaB/5gHn1aZGky1Ktlr7RB+7Q3Ua
T02Yxtpqq/PCZYSv+9/4czJ1tlLySZZCuagtzEnZzFyo4+CwnpRdCmODeGKCiOGhbrn4tqXoTFub
MQf2ttmLjb+3tmpv7tb23qUpPA+zOLcYbLMmF2K4kaFt4CK4af0dvOCi3y/9i0FAoXFsA+VQfZlf
+r0LllwHSLVmxQ37Si2XNPnb/1uMxQYWRVmKNkeMEVqpxNcairWIcmTfrTTW1gYz//3Z/HeNBrN5
A4F4a72M2RRNifvKtXH/+/FcOpA8NNIMcJI8lF0WYSrmtnlaA/HHij6iwHJRl608Ly7kcCbycHQ7
DRuJx3JaUMEWOvVbVOVGIBZlcN3TjyZgxy5Jt7p38/vxLOTRfhbfP0VbTJDFRmWxGZ+JlCP0MpJT
wu8nIMUApQnCNgrkrRn5L+NxrVR9+Uv+d5iLLwnxN6A7EnzJNAAV1JQxq1eqVhfPpPMvuThxA0Ut
OWWACwNPv7EBiEZVx9rDVzV9o7f10SbZnl3nO3FXSIyTdGvO05fWpOcCEWbqBp69y/J/oYHemg4o
m3WjdehKcwcfmIfGUO8rc3ihWmCex1mM0xtZWmR8RJazlXsbCXFzgJw+KaJk9ZhdG9Ly/CtBR8xM
B6Fq1YVlNjqhmLI7CPit7OeLmfD5oBZH4FS5rTYE018Vg6Aj2cF/FM+UmGibeJH90u5+/xXXRrZI
5PIsF9DVx8g4HM8Ly91blUWEWBPPuQAAADjyv4tiyQ4bUtk0VYJ6y0+K3TfvZTpCNHab7ZHib4Lb
WVBzZX1curPOIy4y/LJlgSssFES6Tb2HlvtuvrP4Zg3qcnFDnw1scQODHpl4XMMHpEWBs+vW9vKV
k/FyBACa5peY9UvHyapqYAqTAXidNkQHBWrQa7yXtQiLMcBSXEucGu+FFjAQmHQ2+hpq7mJWDcji
fwaxKAzUEqagfYBsnu0hELfDkUT4Kd0Vmx6kx98v6QscJqw1D2VqvOJQePulpWR37cRTJGUNDnfY
vvfX4qE7yp01htrWBPKe2N+TqF2Zpovr7SzqYudC1GrAK7b9a4Ubu7k+9rdIpPOXWqacng+gOhzF
oZa+fJ/kVHkinSlhM6TL/JgIkOMgvXnAjhebP4JF4GsCP+NbAJyCYLA4IdDl5dSv0QVMnE1XkmT3
F3it/mHjzI3LKNusTuDlIf4n5JIn20uZFUWGXMDeas1hJmvwpwJjdMxDAqR6crN2K1/A6LkoNs4M
YJClwAVYHPDQUC8TigffT9pbey8DUk5hsisOWb4tkA+0acxLoLrdTbEZuv0fLNizp+4yveqyyR1N
zVMRBP8iYZ+S4/x8SCO0Czc1hJxJHa5zVC5t+vOgi+tznGShlINN744eceGSoRXPvx/XWoTFRw2m
1vdHayZLJvDDdatunw1ogf4+yKUL7GwYS4390YQDEpuQbZR+98CTZE+77EXKciWrmnfvctedh1ke
kdIIjKxK8dDK2cEo+Gvd6/tO2bsh9/cS8jKNs4YCXgs575Kz3L7R0gaSiVMV9akPGhvtR1JV/j6T
4n0am4+uU1ewbluTs7rURT4vHi1tH5y0VkXg4qTWD80eUJttBjCZFbPD2mvv8vIANtVyXBzSyxKj
UqbVMoEF6LDu5GQC1uyrZORLOSK86f4dY1lYHEbP0DWGGDOdFcg48vc7SpceMOehFvlGR7mXSx2h
tOAqLxjmiZO6qLdMTCSFQdLvl/3FC/U83GJB1pNKdTHgBcP2uR2CQbSFPVcK7jO4PBu+9iEvXW7n
0RZrsWRT5yRaiveSolvDrggTcF8q3gv/yR46MkCyqrD/IDU9jzmvn7P1n/ol/DlMxNQKFeqQReBF
1MjNynecS8vLjY28ChRSUFUNfUmu9EFxqR0T01bn96M9hHq1d9jLmO/7IxoXLZNQGP+DgZ2HXJy8
vEuoVrEEfM6aEd8pN7ba53xVYuvSLXoeZnH8jvBpE65p/SvlDkVKxEv+am/yA41VnDysXqKXNtt5
wPlAO58wao2en+G8rxLKYCzv/QAT5stQdPeB41xRn9ahxerDqBuRVdmAJWprGhTzl/vdZC5yFWey
KrMOcBlUvR0pu7kxRANdbRMOCGt6YhdfamejXR4tqqmmpK4xWvQOwWQYCfIU0LGqiOanMZplSlbz
onlPL4YHFwPHcYAUmpHEi13YVG4Nnd4BuLLI3ZqhRmYkpHk7AxT5zdrL8FKNZCYPANnguw6q4YuP
2Q5QiEYTYU6j+7h+947JIVfHBlkQu4eEmbaTW/sowjXS2SXMwXncZfaHa28UqgJ8EEqxmzSs7nIo
pEx31Z7FiVhHbF+4hgDBhHyEB2qwAQTa51VblChQpy3ydswjFA94XIZaqN92oZ6RGtWEfuc+rZw5
F3KWTyEXG0VYJaO0NRRYTYQByQvNGXn7EzKVReNbdtvdw8H+ynr8fdhLAwXvwsCrCMQxdykQJ/uy
L3WK6moD2zHLB7FW/ME1ASo+SM8eeNaWs2RwMSPzGVxI53K0tWm3Wqw22nZdp+HS9zsPs7gZ1ADU
eTYEM3CpQX9QEtd8kOUqAP3CefZpNPPPODvPmOvkivcYTd3iLTDTgp0YhKwmnl8BiQp/Pz0Xzq5P
0Ra3goCuWG5lFAVJUye5/eyNGZEi2ZT87veBLqUOiDQLJuANCZDFYmPbZdrZKUWGN7+PsRR2DYji
7QmU2YP2B/UsB6AGB0QgA/ynJaqBgv9r1wp0uTkBK6DHEMFP81HfWHEWuX/jFX7p9PDB+QKqGc0K
wHQXZyQNMlevJbAAf2FJFSkLooUNsQ5mBCXQVbjKhVv2U7zFWuy1JhOB79VY8jO5WuDaId3OfK/j
WaEkCVbFqi6dy+DuGEDCQ1/DgyDE52UJkQaYcbeAB4LnX4V/gasZjQB7gKbH8Dp99DvrXayy+C4c
HyCYmHjvg/cIcY9Fj74duFlrLj5sIwziq+2otP99B3yKsMig9dTzpJwQYbSOpRzuKyePWwd00G6V
LX4hWUcLCAsTGGBQTpciRWnpFZlKfInseYhmXlyGZUkTonoyhD4xI7kt2tsCRQe4YV8NX1d24IWL
/FP4xQUA+I3VlHN4/2pApxIQ/BkxOPMh4f32J9XrT9EW+73xkxI6+BJiFHZGhPY1H76Vzf/OlXPB
sYKS3E+OAXq+n1elrIvJsechce3kam7YlWsFtktFGiDvUWKbsx/PXWL28lZvRdngQaziem886h8K
6kRJbKIbWTz+RANsO9SRIVYUrczXxeVyFnkxX16RBMYI1ycsl2Yv9Ug90VuJCbtlz6goRuYx2/j+
xoXBOFkb9YVrAZqyKE15KGZDT2RxCVUs0wynM5BWKv7AxjYMDD8njjZ8b4LseWWcF268+U4wbA/I
6l/pos4U5H3r9vMXTm8lwJ50N7dU+Ga9pXJxXGehFtfdRCu4NWioahtFekJn/Yc98ijzipg5zevK
sC7kC5+GtUjx6omDDGJDhsK7sbc6+M7GTgtvGRphA05phF3VCbvU70CG7ttI1h0XSftiz03QOfC0
DCHn5Nk4gQPYx1oIumMHMMJMstShzLJyfl56kkDaHbgRdOpRrl1yU2ynEb1gHToFpP/Rx8EmvSlC
lKG/QDblb4ihXQI/f4q3vIlGA5Aou8XavPK+tENknNKQPQy75EnGHJ0dSoZro4iG67/xFrq0JcGa
nSUivVkabTGn3Sw/N6UYa/WD7fUD3YpNAqmu7Ekcu0NzRBlmyzeyWGWPXFq3KCjNdGowgACH+HzO
9UZpBdyAIoEJ8WpoLhMqbZKLITbomjb+hRs3MBHEg/bT3HZfHKkObli7sBEq+Sl5xogov6/sjAvZ
y6cQixn0wZHN5M+rwQyxNeIkD60dMGN6aIEOLCVqSWv0m4sf8GxU8086y6rbyXf4APP2yIBiNO9O
Rp+SwIGoRJr80X44C7XIzVTKe24ZKLQkr+yxe2TIPf0I/E5IRWAP/tnTFcwizJkP3aLAChafsyi5
1GhQSySDdnk042obxNkeXo/IPaPkjwoCsG9BnwtHtgVxn8UKcXtWDKnXy5/qbnZYxNNLEAOLGLaP
5jFdEeO+lFp/irYYHfxcMjOjiDa9jbEiBkli9jITjcUdHKbIytK8tPot0MIwPNQf9GCRb8qCmVmu
Ixq6IjhCoyzW4uAaQvsRqh2bINLXNDEuBQRaYdZIMmaBlcXOhkCSNFM9kFGSw/MPwhCFZa0N6tJ+
A8gFe87HsYW74fPiL3Oj1TruzPTw8jq7nwUd5+adXiLlzON1ZduLVwIYzQA6+S5UHX/+/dlu64LG
V8zy/qKGD48KfXCb0Bt0JnEhaPvVGuClq/Y83mLLtZaSYGYh3tx1F+geQP/+w4v1LziOcev5sfhY
O1AursvzmIuP2oPtOSGlmWNyZPJ4qWthFzY+dvmsirR2zV5aJ6iHeWgtY+Nhm3+eQ46tn6YcmS7S
tSwMpHnl1ux5ZfVfysSgC4FHbGACqbaUq5NDnltO70NlGVebBJuuIahqIhcbyZoC7a8Hsqe7AAlD
+hj/AHTf5/EYUyFy3ttlZMF/AnsgYlkA35W4avgKb+9C5eFzqMUJAlBrnktYtmGmgOmFCIpCmTaq
n2dt0WzNveTCuvgcbTFR+pT7Q81mzMEJNNxQhcldtp2LpTCtXhVp/DUfmT8e1GgtbDIXr5PPX9GZ
Kk/ChRD0mErExki3Q3ZD9WFTGZBXK1fKKr8uQQSbZUoNCCYBB7AYmejLeobVYmRFD1obRdB6Rbrt
Aoric4zFTlYj3F78AgNyr4rrKaLPdrLPvmXbIYT4LOzpnuwKgNbV6u+vJ+TnsIvNnMBaDSrSCDuj
18xyCyTFRwEpPp8YcAaClYsgayp1v55ZCImZs8FaMUEIW0xdgpNzakaosCT9k8oOowvPOH9lxi60
Vecg2GJ4RkJ/ZXm7KD9JxiTFuFSco8g8P60q6J6sP6x+Oid97hJ8jrR4rLptrXmtQaF+dBoPCqfg
pp8v63Lr7hsgYMBj2IN2YMT1FiSHvQtIWfF95fS6tD7xQb0gQJMCmcni7q6KnvZTAkDDjN1P3xy8
f9KNo4d1PAv4cmi87Wi8EvPSMQZBm1l3WodsyNIzxOhpU2kcMeezBSv2ZKCuOUqCVfuoRzN1TDyl
23G7EvbSvkdJ4qcINbT+l1uR02rMgxJhtSMw7uAchV1KkoONw5odgzv+2IUDiApyC+vIldCXR4wO
tgcwcwB07ucjZzLdDIJ2/xpxGvK7wQhnSZ0ZUieuRqL/HVWd+Yheri7QXf8TdHGEB6XWu948tSrW
wylCB+qq3nU4Exj06921C2Mt2uKgS2BO5o8pov2kPZE0rOFbsfXCWWgELnxrQDjUOubd8bvxLY49
XgqqVOaLiMnB7kPPYPygHPgZgufSGQ2pLKf6prHqqR2cKbayqQqZXWl77IaYZQZ0tTLtHjQ4l3Ro
Oh1FD6MXt5kOdq+eatinSSc4KYMeAIeMvML0cKyBV6J7T8MsFpFbKgjLShWkqLJnzcjuRWuGWWlu
+xG3s4R8F1PuAQ/USEgRyaJ/YjW9lqV5qjR9INaUDWHuGwdIrukhd+vY1hJ7m1EDQo1O8OhlFpQx
KHv1e+2OC32MM5O9QyrtHT7aH0HTEr9o37XSuWkDLRyZPJSdtfGg5CUG42SqKgbiLiOsBI8joPox
kNqL34iTSMVNNw4vIm/2tTci+UpfzR5mLbpfENVYsGZLG+i/WfaDC++RqHbABDc0uLenDQSZegjX
hia1NnTMwtZLDML4GDsNQFgQbD2i9mYRram/672FgrotnG3neFnYaCyUljtGQvc/QM64TYR4bgTQ
AjmTMVqley1zH4A9jUSRwlWVqZCP0zU3oH2FFD2G+3Lktd1bQw1A2n37YI32MTf0ZqsJtMdM8UAd
81veF0+OLD98bm5y0w8139Iia8g0wuv6IxHZbqjqr3oxPfmwTQxN2ShilyNqPZlDclhmdHR4ENw9
pUoYV5mbvvJ2fCjd7Mnk9cEeaE1Man8RJT3RafwyTUkSwitzV07lN9H1zXYcrCOsxl5H3UGz0GI7
7jRuaNBmAG0HjLW6b2VMPesm1/2TyoZNk5X5HdxV+werd0GeU1YUDOoFgpXvZnmb8CvNV0lY+4V5
ZSX9YwrpENKB9V8EfMMCSL13qONouR/nk16HbSFvi75wo94qr2CWdG1SbD2LioaGvqM5J1opqyGa
nzYha8d2I5lu3Tdemm+n1OiwDI3Ovu5MKBMRkG17+Atm6Ub6/c43muGtlkkM0NHtADuSI5R4t1B8
eJhAvoWcxUtLx2+jcMLK1SsUC5gZe2Z5X/XJbT8xsXWQjIejBTlKUBUhK2BaX7zKfIcMLDzV/d5/
1N3+NDnWtTGI4X5w7dgrHePYU3o3Nuoexh8hePQhdHGI5g03mjHeB261dUCMDY1MVA+1UhWBwqO6
cYvpyhcA2MgglhzdrNbi7w1NthjYAUs6LHprp5RHRh2wbVj/fbFdOM52ZtrtTZmXkeCje/S9QQuH
tE0iv+HVtoBIHmkKCwVWjG+Auaijl2bI6v7GF9N9q/l4X9h38HQPa4pvXFUVAYdX3yrHxpnLUQnu
Jx0+zpqZhTq3vqH/64S5jv2aDZwRr/BsCJoEVQzVCiME4s8Nm07uuGxf0dz/jlTcP2bVDC8LdMj/
Wt6POsl8kiXljtvTibkNXGidKqTZcJqAqA7ztg8DixmRQf0kRO3GIsngSSKTOm6DQd4oid6Qjwb/
biqtDwMmw4RNaATbzXagrSCZXWxswa9bAM9JVkhDCxOevAV46hPT0ftQSZmAtJjXBFJFxHX4NV63
pyIZ35nbnfzaiUzlPJljesPd9L0UAelh1kFYyzNSmjhWGGcB6brqyAxInTRGJBorJWaXPeYJDeu6
rGKqDV8tr0I3JNf2g26Bn2mNLK4m+Ja4qn+crOGU5HrcsWDPRxxQmgUZUmHGndD3VLkPXc23atSu
/IS9FG7wzUsqojK+l2W39zTHhIle+dy6RhupWvuQSaPHFnaGNaF9zP2T1eX3uTtuCzPZD8qvw5Fi
RzeoPxA4hR2rxr2qXLglu3Vxx5j+PRkhVjuhNo91Qh/0AYeqUcLtHGBgYoM5+0MzVEcmf3rpUo0M
tY3uVTuA9lkfKuZ/qxJ+m0v5JVXGBw7eTZf0pDCSuE4wh27mPAZ9D3u1fuM5EGxpimOqFSUJqu77
UORQJIT6FgG88joZaougm8vxPEwOnuQ/8h5fE5SxZw/Lf2+z5Mh5s0tlv8V2hnFht1Npv3H4GFVa
sAva5nliAD25TqpvmWuVB9thkAJOtxAHhJe2h3dGy+Al5pu7vqiPWamdSuW9UA5xbDd/oUP23XVz
B/6eDjh3kF4Kx0DJCIdJtVVGemVMkxtnaKTDk0xriazdR1vv8WnG4WBPxZ2L5lI4eNrbiNOeZ/2L
NtrPBhtOA/VQOtA4nhkTnvZl6l3LQTuqRo1QBRqjfPJ2he1HVLTtzp2G7nXMmbUTdlBteiPFrx1R
UfHmX2C+l8Mkw6AwGEkKel/2yYOCwxdL6bvidJMl7UYFLg81ltxklgslGXqTTAMnZW1dp62Bx6n0
hzBJ62OZq9juJOyyIWtNEyPGF4m1pICVW7CBwpEkfW52JEihMpIEKi4b46FMqkeT2cNxrCvstdz9
4G13U3fmyXcxWAPc+Ep+1ajvEKMtn8eMfy/67lrL010q8KbUlNxbhYy1UkaehGi3besF8p7ygdag
zGV5XKSgOvR+KAJ7W2uiC6UZdFtP755suxtvysCCoqWrUni4pjxW7vgFqssbzaH3quOvvW08T0Od
HxyZ/hhLb4CH+nwgam7UMSe0zOI6SBU626kGpVJhkz6ALJPWogjea6oINQrlq6zw40pPb+brM2wl
2JdOA73pRu+GDW3hWirMuoyo0d+mVhtx3KJpim9adpiUQHRX0Jx6GochwHrr8gg35ITflkxRP2T5
o+Dl1O9Y6oTT6IkQ5R6YrtIjDoH30pFiS9P2KlDaJq1lTjrkA2RUDXZsnRIXjlwm6LodBxXEQEmd
Nlc5z8Iikbu0LB5k5j257sQIDlx+9NMk5m21sbw8snkJe1DP68ej1ttd5JeGHfaORro6D767Wibx
6K6SL8nIgmjqTSCC/UeVFAOUiGkepkYJI/JBZF8zLjYcDq6RCsp33S0fkeYYeL0nimiiLolw9Uer
lze6EZyoO70iO5NhVzSQS3d7iG2MOo7k3rsZqYoDpp+kDvEaS+0aCcb6UB+bLNi3o408LDnxKT10
KgCbjCn80h5OuNL1H3GYYi3K/rXRpkgb8296C0VDj4krR6KjHqSVH4MuIZDiBafOta4KbBBi5cV0
alTOroJgghuEVeDYNtsvGm194vPpPkizuxKq2CS1yxhW75vaFiVxLbbnrahiM+dfpyL9OgqLRkKD
9A83+q9+Azo3aaTV3eNMqkri21r54FXawyDMb3U+PTqu/WImnWSkA9M7FgODA5g/5nHCIclYcpJa
3XF0S++ogqEKJ9eGCLqOlUKyrHVI6Q7+jubSDnW/TMJewcSiamwe61XgxJ40Dg2DAn4gkNJY4lCi
j7zv6IQEGvn01q51NFhdAOSrUR4zx9kOY/tNwEOWds6hLo39mLQnJp03R+QukfmEfIWlxg4eqaaJ
AyYrX4Og00KrASZw6LzdROGKBTEaCDtbzd4xABtXfD5c+42fBteqgyx704RukHrxJPws7iAREDsq
LbeDKB5se7rjDajvyNJ2Xd1e5ZQfcrONAzO/H0rvKndRtPZ9CFMCS9qyH7U5PkIkSCdVx7bKth5T
boQmtLvgKodnaA56pUONoyhETHVxqKtmfOrLYtjoWfXmC6ohgdXvYHr9jRtB8lbq1ZvK+ltsx403
VTZeALr/ALT7t0yToa37r37rwwqa1xtrwJ7oOY43MsnmrSo1+HT17rshLXvPaustReOX0NHBm6or
i2iyurhLxEHQnENVfACxwpAveF9+wc37CDYjZHkM9tUv/WvfSaobsy6GWDEbZQQH9MlufmFrjNjp
WEQc8hIkbxsg9cZuQ3vzzujqL3rQPhk1DPV8G5aYINJeyzTZo9f+Y5yKh5EZj3nX7XrPaTYy0J6r
voAbm/2jcise1okxEbCaYHVtomgwoNg16iies3Svp2lKOM+yTW1WIzEz/u6l8OjLUPuOmMvAcdfa
yAXZOOo0Lwh9K994HQ1dRbGkggcx2nd0tHxic8wNh/NwbPYSWI2WB8TT5ZPVVnlY+d1GWW4cCLB7
vaRkcV2x78yS8sT0BC6y2ldeJY+NIeG95nFKMt9SW9hINpu0SBgZNfFtYukWq+uYa8Ne0+thOxr9
1uDNIbPyB7TiTuiLH+3WfGfOaO6lOb241Jr2MACoobpjDLDwztq44uYX0wrQyB4AZcr5SQMkJFRd
+hUg9DQaymbTNJkD5i6nkavZkGcoWg8yfoEZq6a5HSY93QhaAfbVwtkQkhzlJgmGx8Y040ZrNplv
HvEAhM16Zm60Ur9TrEISH5yy1MHzxlN44SLV1lOYpWU8Q7tJ728DVWZhpgz8AXnGTOcfVTfYEXPM
H06ew22XH23lPpUdPOcz/8UHgT1R/LXL2KOZa8eysXcOoze4L3CVD/BFgBPWbYmzQ5YNXhvWW22h
x5Vb21IvjpmeAV8y+jHX+VNH2d5g+I60dkLDxh0NxU+caWn3Ct/xhzrD6VFKGO7hV7+KAOX7TA9y
UrhUhS1tny0tK+HToO/gUvbD5+puatINdhFUkS37vms4J7rT1mHZ9xtd+m/oYG66wtzRTotc2XHi
yvbGaqYhBMfh1cycduvaJWp6ljzpcOIjjVXXoRb492NWD6iZVFWojF6L6xFzSLP0WuuDjWnlZGrT
ryZKGwT+UHsxlFd9IrVoKsw7xxnfGuyu0O+wCuoif9FbR5LWHHB5aHejZZWEasmD7oyCmPCfJRYH
vVlJe28odTC67EsPE+akEd/NDiZXXuUPcV/o25pjtQdB0kNNH9JHmm982GbablMK20tpin3npYKo
Ek8DYYMuLZHiVh6ceYcB8yQKJPY1fS6VVV0BcIguSes2eFxCsBsgKG+DOudDWqP3b1YFDC36+tr1
GoyZX8t8gKGMo0jrTV+tVufbPAXMDE2fcc9y49Zs052bjdARGvZwWz/62C8bqGS8CKwUq7UeBN5M
PtwMVML2pT6ojdcUP3JGJSTrUaiZ/O+JbAWERD2gPEZxJydNXXttdu3bdo5HlvFme90J5rJxXyJ9
hEP5lVlR9HZKEeG/Rk/OD06eyA79OPt4dP684R10V+m4z3zHJSWrT+ggGg9IIJ6o6uTegJU5BLIO
mGtGqiK4LyhzQy/Pn7lRfcD574upj37o5obaKtE/DXpwcvKmCwu/uVNNgbys0RyS6MbedMCoY6le
xoA4eHFLtTzUJ3vcO2XylCeZuHPtljQGalKlpgdb1gevXZc/WQYcKETaIzlqzO+scsKB5WIrqzTd
6UqlpOX0BQW47MEuVB7DU5d9GwCuImXilDHEvpwQf/SQISnEEUcuBGl9uzkCaQIVAGkgCe/quNfp
zue1SWou6hClOTtuClHdGLT/Wk00OdZuR69YEKS7EUw6eOkGX/GyMgnlmR1atVPs4AkLDHmqvqd5
c2+xpseaT0tkdA0pRpR6KICpVV3329qCUYjvci30nIptMQ+oTtny3tKmaoekeluizBBqpsgPdWFj
JzNf9lOUJXrdn2q7QUbrwd8HDnKpL+AFMrDqrrEFkp6+FnW7Wak6X6ztnxWAFw2asnTGrJgJzw3w
8qCAajeAzKMk28WedWdCr1Vs1zquF/uG50XnuRJ+1sVOBlOvRm1mEoIgWeyqbRIn29mSsHhYxfr9
2nlF7+BsfAsYQJPgpur/XXLOduJmhtbO0Mz8bhU8vBZr0aopDad2tDnW3OwarzMAHOxoBkf/HZer
X5lOnwe2aHMx1Wp2PbcL8n22s3Y0epuxG/pxtROzUrRfIoX5eD5b8OULsRRnc7cSDI7x+78m7H/y
nL7K3mBcWv5olo7Snyyob+SHeGjqj4/m6lUu/83/H72n507W2e6c3a0/uU/fqKYuu3/sm7Zu5T/+
zz/ipqzLpv3HXrFX8f7Jlvqv/9VfxtSwnPgnIChz12gWwYHvxL+NqWEQ/M/ZjhriyICdWVAb+I8x
te38E3AVGGNC2AOoN1Cl/2NMbcOY2oR8MyR5IVwIg7HgfzGm/kuA+awFMwOyZ2yMBwGzn36Hi4Uq
R5y5pcbcp9ox3kXHNCSFEFSq87S4KiekeKab/0grAbtH37ueDD5taMqheokyYGZ0V2062u+9XYEt
lE0BfNwa866nZnWnkOZdc8j/7L2hbu5pboqtbTHnRs+5c8O6JCD2xE+qw8PTY+BZTe2IkyYIxmM7
0TeUte88macRF9UXnhrFBh5S6CDoyTuQkEk4oKZCAl8+8DHZq9z/ClnwOwmNVhTClIx70XEkUJNP
HG7dJSz/3pbsG+V0IOjt4PJDvbpGJ5EYhiaIA58qQhmeVaWOckGAR3RQTM9mlTyZKf9WIp0lngSy
jGuvqeHtbbzEWlrCHU+3r7Mp2ZiaBbm0GehtmeplrCUe07U0vvCq+I4+1aMa7Z3UAo3owFmFcEe8
prZ20FtPiy2BJCgX6TFtYX6iwVkuolWtR0buO2GGK3Oro4q8aedHX26ggDMM+jNN8DMZp4+ty1z0
djKXCAsfqxLsBzUBmm4C/RmSguN27JQKjdFoYnR6YMJl5++ehjo7bCwE0atM3kBiyA2p1/toFIlb
NQ06GRudER2mCO8J4LZgnIp2Z3eKfuulQ78kuQe5KL1rb1nH0tuOSTtKSi2SBli45cD6KGilClWd
2DAbm+p9AGk5yDejzDV7s4Z5hvjepMvvrlMaX1qJFfB/mfuyHbl1Zctfubjv7KZmCeh7gSvlnFnz
4HK9CLbLRQ2USFGzvr6Xah+cXdYppXASaKCBbT/UdjGZZDDIiFhrReywITAHLjfFAGUABCZvhCMZ
75CD1uJLO1GMHJ6I3nMSvccGe48lsjKNkZ9E37mrVGKJmGOi3q7qcE+7nuziBsp1MBOUrjxGd6yV
93iF4PUpNWvXD8iu1kj2wGrN4oAGW+4KZyHy06a5qnjcg0acmyuhA+TO9P65cSNz2wji+g1Cz31S
9enBzWkKhfnY+MZ7vfRZBANjYbkdaPscEo4XL4IoNO1w7kozxDsstIwto/Y1KRvrOpZm8SsneeGD
P5P4DJWHqM7lGvXnO/TnfcND9TmBiMsulWK4ki3pnpC8SvyqghWxGglQY8gfbbvR1zUn8c6xMYqM
xW2ujLs0LrrS71rsomlUkKk1GwBaWfgYFslPMsiHvMbuiwRrkEoUQT/WPJdIa8OB3REtxwvVrRI/
KaJji4oUsrpXjc1PgCAj2TjkMggTnCRHOCBA5zD2soJ1Wp21NXUB3o+A6Voa7JGQlp28zN1DcArG
LfJblD3iuyGxr3Xspq96+UI6nfuksfFaF9ZOVOKB5ti+DhW5ohyeGbSHEJvrz2EFO+nbvPaROYaE
PSqhHFHEmOKNtzLOYXbIv/qyTHEiYrd8LCnU+l2Hho+ygn9JChQ2Tddac6LWsTlm12l9xVx+QqSG
8Lb3Hktd3ooG9gRmxHUx4DvRFp+OxKoMypYOO41VIxAZb2xhJe9E1lcFF+XKQJu+oOiQSUA5iPiV
IjHqwUX4+uH/RJnZvplzZ90z9BdQFFbEw+GZQIgioFUo1sgdlYFdRDLQNOxxwTsPyRccFZvHP0vd
vKPE6nzAaQCmQpI2cAcH4U5sweeiPrqmBMlMowB9OiPYEaE0ZFsYgkrpo/ElHuN4xftMVHw/VG7u
Zx6ch1OoF8SFLyQrUdqv4fIRPrpg1+YPjkKmx+jM8j4dNzKzbNTMO31N4sxdwac+pzasJy/dx7DB
LUAxGd/J1Usd4aaQ4Q/Tjt6R9lB7wcdm1rKp1h9j58g2r+hg7ZvaeQzTATWRmqardEh/9g0H0UNk
QDowoPZbXgCw1oJFXbXGNo/65zBO3vUydoIBLLeD17RXhUbwwGc4sjy34kBE/AShyFOR4fdxe157
ZXtlhCFIBwrXkmsmr7mpXlSd6QcUzDWfkuFZljZkchsYItTZ+8Bo6yIKciCK1CZHW8Vikzgk79GS
e1BXXp3C1mhPUQdGAbBr3GtDGndNi3NHmXzwsvwV7RmfkiJEhSuCLaSFx1DyxtaaIYSeAJqJA2tI
IR3A7WuNMb7jQ149IP3vrPUqkYFOsJc6roOuLl848lWHVkvepMbRNKGu9ABCsYDngmZ+4GhKs2O6
2a2RHNQe0bDICpoW5Ui0nr9rjdSDoirx9gDHrqFOWiJPKrG3of0oOM38jkusMYG9lFX0PjToPGyK
285KXztMK+gZ/nFixaiE4VeZnp+Son8mlX3dIFGzRQ3E2YF7CnKFiQ2tmHrJBlQrUUWEe3LJb4/h
x5w5+9zjr7CDl7yDUUNF7dHLvF8hid5AM+jWOnpDnETcorzdD+F92OW3PO2fGZcvYdmjztEl6srI
i8a3oB/nezb5jZumREQdvxOKxBIaSaAUmWWvGgkPvUTxvY3YG2Hj0gsbHkhGAhA2nfhtV750LeoH
McMcNSxz04fenjj9cyfa8JC6jViLLkvuSMpwlWrsaNOIPCJWT9fKVJiClb7xjr33HUM2jL2lNbyM
FFG9I5IL5CxDFFMizM5tcde1ceT5uel2W5MOAHdaDsH5xMbiwopgLSDMZ6CJrVD3f/fGWoMCDg8F
XtyBoPRjhnX8szHIIYMkfeBl5LG24Mrr2nMBQBwXxIZzrhPYPtKDKWq6rc9aeIMczSd8aiOgadW4
glEjVk3FbNg3FUIFphX2V6rRUJmKsBqsgtO1Whn1K1PEPy0DNy9gHrcyB+SFUi1QBr66l3i5b5Du
GSpBqIqk+HxUZ+GO0vAxMukdcoPAGgxKrqE3GAfAZhpbxQd5zSqt9BVHQYd7eYfiqECGrOye49wN
f6jGxpfh5cv4vkM1F83f0xbR7KCla4q3VeDmeNRIlN0hrFsAiBILtExDOTQIKTrNEjwE1zrnpzLT
fog+tVZJI14zEaPu61nbCukK1I/ZW5yWMD+4qzSF90ebK7aGYII7IirEzuptdUWFY2z6QunrCPLk
WwIUFIAk+EuXME3HRGIqMeG7SaOa67YAE62x6B1NnI3BdO0UOzg1FRbTzpHjqlt527SYX09HDUAb
aYchbnAZlPCRcYTlpkb8U2VwOxxNEfFaRs1J9PhNt4I7Y5qNbKgTPTRErze9gqGmkPxAgh/f2zbY
m5DpK2s9SBeNT+yIZ/ZVZcQygMtCAzJkI9EtI2tXEapVbmTgOW2jZtMN2h6CrSqwmu3wM1SoYSZG
T34yisvMlBmSbgQHnYdmt/9whrEZuWsW6ocsst4rwGLWCRhdAR49z40MQWDu9HLrhUa6jhtoVHoW
9zZNBQsGhac/shz32+hYWIv9LzrW40HtPA4l3svdEBV+EdvmKtY7sSoUbqIkAdopTm3jgMx79Rdk
8P9BwDob1v7/GKxSJIr+93//H0Tc7Lf4l1B1J3L2H8fxr4f/uf8jMh1/7x9xqYZAEjBcCC+jdZQD
gvM/41LN+F+uSRG4Ag0P7vOo0pILVUX/9Z+6jrgUrVgRdtoGMuYjHboU9T/+lzYC9T3AUMGfwu/9
O3HpnyhhAllSxwTa2ptEo5SBRRSphh7ZSFIaDqjj4VZcfVqM27+C2//IUfsVcV6V//Wfc4NPEkBN
X8LX6C09tjYKmXX5LGO2bxDinh8eS/oJ1Pj33Ce5rMapeidNS+D0HDT9Jn4I7N75kf+ES/498iQj
51KJkmBU02PBhjWH60UHbD8ZBMBqV7pFgrj5ff6D5r7CuHKfUn+5oRV6OOCDlHulqZMD7aHzA88t
/fiBnwYWtT7osW7SY43buNNRrSMoE7rD4fzwc/OeIFdjw21IW4wL1KGG8uTIH+fHHQ/Dl3s6/vzT
vEkShz2VUjtqJpqFGezgMeE3Gdm0Dq6PtLmpU9ygHVqudmxH9OLWUQVcuQeSnTx1nnXDtHANTayj
WwCagNKHTg/2eCvgNbI7P8fRvP5O5PxtHBNgMkpRbuMISo+dlbz0IUXVOkKR590zswPIzH/5078c
yRdnZ26FJyBzjQOOGwqssJa/GnhDdcnCqZmxjKk+Bi4LVfISJ96hz32a+na3ydwFMt3MufmAH3/a
PdaJrrIpJp3V6PVnrJ1BBIn2y4luqELBTSx8BWfGStzJyWcVcBJQ7aJHy0D76PIIHjmg//G65y1g
IiFaGxD3YAhnpQl+ENTaMK1+ylCi71MvYG65bnu6YqC4qjDcIgmwIc5wU9jRSsW41S22yRhBxJoD
HdCuXDcFfrZVO5R7gkbn60aSjY4K0WACT8a8wGhQLFTPXf9N1igWd9YxlFd5z3yip3gCRNc9zW9q
AmxGMWyEzoO07q7bDs9IgJQM6yAE8OVFukasi55+agvHg9va3pdUBGXaXpP6tfGala3eBMRTmrhf
m8pGhedtLLM6QMcMTgbcx30yGGOt8u68mc/ZycQH5m1iRe6Q0CMC1EK9mugDKMiCd/roZfbFGXLH
D/1kKEkCiGHNcYbsIvWzIfNNpID8rEW4WSa7rt/3FUS8zFs8jIJaB542twAxRIfUODrKLgWQoPdd
Th4NxXZuVR9SLz+AgAJCHDi+fd0sGNp4C341zYkXzUtW1BIx87FpkOHUX1IyZlBetbhHzA8ss+un
5pKymfVn2eSffsWd+FQcS7wbSUWPhhtCok3blO6tXSo8v9EA3iP7nv/WEgdHy7qp7CoDGkxbMeAN
DHDAQgZSZ8WAUKbfGAdeLEKIzWDwCgBzaRe+a0DticudE2aB7pkBVDkDAbh3khw8A8lB8zty7H5U
k5NW6gjk3jUMopo20BA1JCgTp2kdADkGEM4QVLYbMPrQas9CXIWAn9rho5v+Fnh9ZlUbnLe/GQfo
Tm6CkLh1W2dYex3Yh4R2QbzExtLnhp56cI0Dj0g0bCuzgigCvTfXfdqtI8RxqYYUJvDRCvd+HlDt
1e136PKA5rXmSq/7QCHQtIdvHQD6vWbhetFOSXyX2yyoNXud64tSbHOTnFwAtkiMAkS8/gh17h0z
cZuRX+dXduYCcyZvPi9O6hABJa6W6AQC6JoAF2C8ZcVOy7SF98GM83AmLz/ZsiT2WlwyFcGN/dy0
aFL/+/zsZ9ZlSjVLZdakZQ+78DxU9Xe9tXDhzq3KxN9JLvNEahjXhhsJ69rXyg4l7L1bRTtTPZyf
/Ny6jD//5PdsnpeNVuJD2vBW2NdJ8ctOFtT/59Zl/PmnoYXd2oNgPT1GaLJl7CprdX7KH4SrL5zg
lANWIEuJOn1Hj1IDDStR2zyESFjPwUvxfAsCsU78XZUS9ZenONmD/RMgeH0ETAr4WgbUMTqsmhws
hBA5knTXNPHGK61DbGYrS1cbBl5MMxRbkrVBkWp+pOx9XN+C6HHXONc6kGlAGZVmvkbbh8oKZCX3
wPN5dCPZN5MlC2+6ucWbOBsCaCSQ8A4eRYpsjGKjPHLhyBNfY8u+VHGcjUHKfdKfII63cIfO2evE
P8go5BlaWkBpvqz8tk03tInWkX3XIdniILm7sPtf34BT4m9RDQPRwxSuMtoSfa/MhYMwM/tpEyfQ
GRKcODwA0lj3B3Yakm9D/w4wqJ9m2sIKzWyqPX72pxNhojODFSfhcOTsV60dwyK/7Gqyp64iUaiF
ZbipVQTEpV/IhQnPeIepGlLbodTphPpwREF1Y2stuvZGN4Qt+OS55Rh//mk5IGioSkjwwWCqeFWB
Ryq8hfWYm7fx58gspSFQfd5wFOg0BqS0GeIV3oqFVZkzFf3P0Sk1mal6hce+N3J+Hjt6GyHlm+DO
1tu382Y+9w0mpzTujaxG1RyfoXaV+eSkqGtW9sIXmFv4yUmNATQDcQwnFci0Amd0KcafGdea3OPR
0GSVm2Hc+gdPUPJY2M25Yad3NyoKyP9aw7Glu6hfh8Pq/BrPjTs5jlC0BMOGY7qVCfCW9lDaCzff
zOaNgI/Phk10Ka16HJixm4beaYjBjAWq7tycx4/8dGZA+IvbpsVa5HIPHl4k7i9bi/HzPo2re2VC
knHrgKE3hp1lXbh305OYDR6r5DjfaOvci3p92XQnR1D3EIcUBYZN46vYCJphe9m4k2MHqKzXqhLj
ZuyuM16L9vdl405OHJpYxiG6IcDzOz+69CpK1GXrO1UNpl1bmFzAh7pAB7JVlF62EObkzHEIQ4S8
MYejaT/ow0O1FMDO+E5zcuaiGMhZp8JCJPLOTqu7GvyUrmUrqtx9ly91K5g5JebkALIKequJwKdE
FIABchDdv6de9M+Y+F+EYpqyaIZS0uMQrasefeUvuwvNyfnLojjFfwYMmu8EADLeZQfFnJy/msik
LkyM2yNoqINqSVx9boUnB9AYtIIYKfxFmx2AwAgvDBqmIgttlWn1UHjdETUsK9/1S6KnM4mTqUSG
G+XCLQTWYfB+tOod8K1tX5eBAd0OTz2arNjE1e1FZ92Y3IKppjTIPjsD4mSkkupHLf95fuDRx38R
94xowc8+Oita6VQSZ5JK4N8p3eo9roF/rzHyPy3bmJzMNAvBPmN463U62O5ghUav56c9YyrG5DAm
BjVk7mDpAfS2nV24BJGeG3dcpk9XVpXbwCR2Lh6nDurI+k186YQnZ7E3dBsUGgxsylsj29f1gtbP
3IQnZxG0S3RnjrB/gPpx0I2ifgm5PWcZk9OoTFYa3ug9PFP5DgLbWr/N2ZI3nQhQ/m0ak1sRzLeW
ueMDTEteyz66jQCniVCdbnKAJ521Zz0JDUVd9I1gqLP3YKAx7Z5rW7AWDZDItJ7uYgA2z5vTROLn
79lM7tK4BikXkP/hWDZOEGapb8ra77RDXUGLBSejSkZRi3vAc/zznzizb9POKY2I8QkZ748hsI6F
FDdqwenPbJs+OdBdo6xIcnwTp94mWuqL8AbshYVZzw0+Oc9VidJVPVob9OeDgkNZkj7ERF/YhQ9V
zC+ckT451RyStqpEd4SjrpBLaTq/Ltgmt+sgEq9hCbE7QEagOHvQ+/poa+BcWslKGvGqNRnYoY5v
6fpGaPG1yMmKA6GWOmiAA8TKZVs28Q2DrZV21uIIRxSAlWTf9UvB35wxTJxDNzgFx2MFXqcPNLHP
nc35Gc9t18Q5mIMIyzrFuLF26ICTMNHigkb9wnp8KG1/tV0TD1Ekqs/t0ae1JYR4E75J+4B2wG4C
t+Low7ZLjHcPJLDGWyfNz9x5NPWt1WKbcnuVF2+8NY+NuenlNyC212WZruws3UrdBlMf+CRu7GX5
bJH782sx2tBXk534G0WTEti9rD9KqE6m8V3ZgoOlobUIOKDnP2FuFyc+BOWeGioqtD8KU/gJf++r
y3z8R7fQT5cStwA5i4FePVLU9hCYXBhaf7jmT+MOmoAkh0TWrkWdhGSJD+DS9qK1mErsxlBeAloU
q92Lo5UGebOwizNr/CGs/2nKhmYNStUaHJBjo7LYBi6/MJH2Iab3aeiCZ1BoLUR/BHN2UH797bKV
mJxtrzFJaYMpe0RDUP0WEiuXDTs52gQ13x5dpftjm6+s64uHnRxpL0mrJi3C7tg8AmH2U/Ly1/n5
zriiD3rYp9WVFgRUVIVCa6N2CfnegbMeQgbp/OBzVjE5eXUiYytqO6gucGiz+OqyR+ZUVLDp8TQW
OYYdZQJ0v7hstnR6Q4cVw/ZhWONk3SdLXcVm1mCqnddSqEsoEwaRR7fgAL1yAkzo+eX9YH194Tvp
5F5WtvGPUxeWItCa7x6uZuhvFSLc2MOegKDPSgbwovKJsnxLmKB6eOvI/V2GeVAJuU7DB6hfbYQ4
eu4dDDfoUeDQH1P1DfB0/OPGL5Pe78XI9in2XdKt8+RXq8gofYD+4Turvq/agw2etbcPExdkvtpe
c036njKDHihoaq8heOCP2PqMKqhTaAGJnhR9Ob8Cc4s7ufory8mUC2mMo+kE0F+CMMf5cT80fL9a
2fEDPx0Lx4vjome0OzLgamzngUFBO9XoJmtfQnIHugrnv0n2ULTfrOaV4flz/nPnvs/Ee0Qd+AF5
gUjbJes835n9glTm3LgT95ECdg05HYKMw48G8OULbxM6ubsdr0tBcxmHfbfEoW4WnkczTwI6cRu4
8bSej7saJt9sPOb4cG/bv8L2suK+OYUdGhk6uYNIMVYMng0bslkLqeDxtf2vRmN6EwdimxJN4dTQ
obSd+w0N8QcUlOTeyr832dJj/OuthFj+n5YJvR5osnVIAmrNljWQyF+dN72vLwJgPv8ct3Bo2Shz
3Mtsa4MFluQgpbCl4tLcrCcHNe3dOrNTzBqyg5XYt3J/ftYf/dm+WvPxAz8d1JBLYMqqGo+78KQx
sKT7w4i3D/tHGj1FAGMNZruijbXhIrmNNc0n2rXmkU0M1Y+kLHaQx9tZZg/dEqDEWbouZA3JcOdO
IxboTIhSQEDPf9dypyB1Cg2QXAO9AgUgNKiDQnC38GRHE/cZ25mcfBM8MxeCr0hGl/ZqQEeLGjQ7
FzXntnhLQi0QyC8xZqA8nAURhXYFdIKHLlql3b7hrm/VDtTOOPQUrhvZApIGGQKz3hCb71Jc7Mpe
63QAmIcBpWauDEC3IM9wsvNTZ0ESTMBhp3ztaU+d+WboYIKlL44kD6bWbCw9uxHpT1o9OzUUQDrh
R8zy0YZmY+RqnUMJqDd/yfgURQSIFntTidso+saTjWsWV1ozrCDegU6M+5ziTAx3DcckK2ieQUQD
HFTfdZ8Mma1U94PzOmjodw65ypJWKMVTxJSQvoDaY+eUgeuCCJc9DdatAxm/MHW2Vpr44BasWr4e
6FMIbYSMmeuUWte2++wap1R4kPnwVl7vrZ12CwZpECX01k3soLMhoKFrvsjeoTy9jpJXo0pvS6MO
jKK8yOei7cufljmYIYN+y1hlMQJUyBqxZCujd/3C5J3JWUJR2eVOi7e2lI/CPblv4qSY70I7ZdhI
bQcFs1AsHK8Zq5w2rI0tyCp3FiLJkB+aOoQMwtYuFiuTM/5yiu1oNFILtF9AjpNovq1+OHhm9O/c
OEn+yMXeq/ehcVdxFnjOr5I9QPTqwMsHgh6sVusXEXQRbLAcICbjmVcImnYuLx4oNOQiDakHBxJp
UkJ69F4x8RypDeccoj32JtMhoQRENfHWmUy3wKC1gNfVaz2H9JQHioR+iJLn2LnL2bZytkQu4Q5n
fOAHnvSTq6pMpwt7QmEQ0HwLCargd+ed4NzAk2s45CpWLcE6ZqBl9beqeTw/7szuT1tuDJGNvsxj
YsUtT4k6dMmOdAtY3a9T9GieMDkcIPlY6PqEeCY1ARV8K1gF+RLNz6Nk08Bj93ZxaN14df6LfP2g
MKf9LkBdEX0b9t0xDW+t8lGlVyaYN1Wz8GVmhp+Cml0tlkMjcAdByhPcrngt+9cS5By7TRbehTMn
ZQptLuuGpvX4YqH5EQqfYMJDKvMA07XThe8wY0NTULMO7ZiaV7igEaoZ9Ya36/NLPzfuxAtqPOZg
PGLc1Np00SarFrzg3LgTJ9gaeg3lcGQ87RQqowGzFoLAub0cP+/TIc2lVFquWH9EQnXlqBzw6Swo
zdsaebSFzZyx/SnUVpG6Md2x3NoWz7x4Ncm1QqsBA6RdHSkw2o+A46WHxdwyTR7+AtpdJE+Qouqq
PNBrdwug2WVeBwygP1aq7guRm1HZH0GlZfExWao2ztn65PWvpdzoo7EqGFflldb2ewFtsKLWsDr8
QIm5Om+YxrgEX12j4/Z82mlbxBVEj+HdHOOUE/BUjJMHodKB3g4QDeu52ErvZ9XfEmDpXai6mGDz
lTfWKPFXDH4CymDVb0KlgRGNPvIk3qoYDD85PMriaZSXGuLEd/Pf6SgJjT6ZsdoUKnBtd3N+/jNZ
XnOKcu3sLjdchZOVVy981DgEczCpEWNnzTqH/nCG1g62Dto/tI3lnQxvuH3nuD9HZmCBqy7JgDoe
0hUkw44D8mrE81ZNsqkYRMWjOy19hrBs5ix54JmrZIqb7TriKq9CwdFE11/0KNkayUVJWNOZmAu4
3Qmpx0uKqZ91V68StdQuaebsTNGHYQVeHNQ0YSDur1zckvb7+Z3TZiDg5hR/OFQ0qgcPAa5CsQRi
qj5T92kLjcYblSNP1rNXhooAl693lq9qa+WYBy6fNfZqFCCd6pATRLIDkhrQX4gD1r+3PWwzeeFt
EYA1AJjad60VK87XEMFMINVionFj64BYWlnrBrLVNtP8joFY0vW/QwJdhWOUnGh2r8krKzvK/IoO
V9w6Vv3vSu2kudHIdzt9iIdbAv3+Da+gtQD0OSX9lauxe0dBK9tV2rfUTBHfHZT9vW9vWJqsLPe1
Uidlo83ot5wXoKtG3nqQ5Tob3p3q3oSAShVdDXYL1VEEKFD51KBHbjgrw4QQqVFeRdCAjKtHp3+M
5a3ePhbt/VDXq5rdUrDY81MB8Q9yneY7lp1kcdMXD4l5BLV0iN1VNICOHx0TkNG99gaqysgeP6Xm
URpvpQmdZO0Qo5VMnEAOtnyDhtiams6NW0DPBaSnyP4WtU1QkjtM3azfzu/8nEVNYveGGW0hKB5q
IJYk1XVMLjsDU0iomdleJjqM2+ogo1wNS674ozj5hY+cYkILkEEiFnUYmIYblEUhFeyBbnzHMuJH
1hO0yo30Jfn2PdxYw4k434n1C0oPUMvee+43O/5tddm9VPzOIjurSXeR86AlamMhOhUMBLvLgFEg
uf7pykMwm2WsAYURQpLGco6ULRzVMXPz1fefROXFAMGyBMyY48At1NpXUbFtuiejOzR0BTXjhQfB
nFlMLum4MFIoclR4v0OZuV8hPrnM3CY3tGtD08aRI1IgPSXOijer8+PO5J1Ne+JzIWiR/wWwacBO
VUm+9pwfUbPRcaXkJF3V2n3HfhnOr6I/SKgjDmW9asUhy/uNUjunA1+2rAMHKg9xE0IU/Kfqr5HS
4GjZXhUUrKaVmUM25xp6qUpbV1BupyFHN413fVRDzn4TV+7rPL+WKvS5dkgh4R+6w4bFo1btU6lu
eLiu6iuH3aA9gWVtPMu6bKemoFeIUvRaBmHnY1Hcp9rJQQLj/JLOmIA1SR0mTaelJoMFa/ra/lXH
C4+EuWEnDsdA/1QCQZcxwlbQJ3gJkbm6bMKTd33vcklqEqJY8osw7bpz1ALodealMG3jl9cdo23Z
A/HhQk8bkXJkPzZds7DOH4XOL060Na7Up1dflEcGjSwouKcEOhwRBHNbkKk45CUhbrthxm/0FgzC
vCsDC5JBWcrxXIGGSlwk1+ghgKuZvELW87dH6GW+25q4mAHQ9Qwkh/6Y2dWb8S0yzLfLdmjiVVgb
pqaltQOQ61Dsh6zG6rJxJ16FuTp0XBXGhaqtG62i35cNO/EpMUG5KkmBj9Htb4oeLgQlm1PQrDCg
zEQEpgtVps7d1Iu1j3FiX1jSFDXb0KSWUY0JVyFgFc4AyZonF6ojMj+lTgNBpve8R2Axdq1Dd+Lo
DonMIIEustvd5+6vKLFA6+3B99VvRAIWCn+RffPQgkZZoeM8bpkwA6NP23au5tNK7EqA3pqXQb8e
0Gam2HK+q7Xt0CBar27a8sVgdH/RRkxRu4kOLb4CKqhH89WQh6K9zBVNYbpl3yVDPGC5SHrDmi1d
arU4Ey5OQbpRYyRapRmo45s3rdWjuxNU5b0I4j/mh47zZadpitllLXqMgIwHt6Tnq8apNqXzeNl6
TxyAKAeLSmc8T92uLlfOhVWuUbzjs6cjAqqBwsW4Gj3VL+0S32FuvSfHvzPQUGJwGqDbFfToCjRO
Ro30qWZrUT5ctiATT2AIXdqU1cgNVtlVXSIFWy8852bulila1yp6zbN0zN02vhf54OvGSbnewtVi
fu0Ppohdw4ICVDkOPqCRbr+Bztr55Zib9OQO1yVEyYsYb1Ar+W577xzlFOVE6/ODz016co3HobC6
VoeRFGBjh1ChW5j03Ljjl/l0zToU72YHKkLHamN2u1xuL5vu+HGfhu28nlO7xnSd8AfTTuiScdm4
kzM4EKW8AsrnRwSGBl3XxYXznZxBd+iQCUL7siPR0FoJwqMLYNK55Z0cwt4BsRONTZBx3oa3zdNl
izA5d+i3oehgY9DmpNZLgh8zM53iaVvPhPyg+ddMkfY5P1N3btTJczksITolta47tpYMktQFwiSz
f7bovyPM8gCtrQA9ZSpb26CRUJBChCbOUP3MGaqItxJiSH6JRhsCEQYk4ABWy/OrIn/O5As32a7N
2Sq2RhHw9hfAcusCIhFoFIHmYHVgVeUQcEM/lJA8sOInN75NwDhRe6u5NnSkUG4gIbqtJfQl1Tfe
FPvMQHo6+Q6ESJDTwdinkQX4q821gIIaE3TU8QmT+zDN9o0oD1EEdYmul1dldd3q+cGttlV433VI
qBwjtiu5vtXLGjK2nQ6oq8XQigVCrGF8O7TiGJN1b7c7HTeKX/YtGlKg+YNo954HKV6mbV3wlvPW
e/Ri2/LRO8PeCYMH53dkZkOm2CnBhtgJW4FSEdoXCV+aC35kxvlN0VMFhZV3DqKBuDqV+ouNlnwV
vRCUMIVPeVAShfYdTqe03mr9oc8ezy/G3KQnzq+UKU0qPoBd0W8aV1ub9YuCUZ0ffG6lx59/coFl
hhYols5wzYDHmKxic6HwMTfpiQtUGWSMGw0rjX5XeImjJcpmfEWdn/QHDvSLxzKdOEIVc1VBQAn3
TEf8wdBWFZrLGfRZQbNxQJcrhZZqpcZWWaavavRcs18kcK9pGW7NprkzzSWdk7nVmzjOxIUqcmLD
0VP3hYjn7MI3yxSyhJYi6K8DtMNRl8+le4O+WOcXbma+H8n/T7utQUAxS1q4T2PDnvqflw06ufQF
9agReTGKQht21S/Yz/jLX+zwKCP32S7RLcQr6ibqj87grUzktIcKCBliA/u34PWdmU+YWL5VhUbR
FqBmGKG9ySGDRK1uxfHaj8tH3r9ctjaTYxADVmqiQXx/5Pvi6sIaxYfe2KddTLXQNtMRAwqhh6cC
f9jDZbOdmDMpKRpsIQ9/TMxqnRn3EuSK8yPPuAN98hgo6lZ1FAzkY6X2dWeihARYfrJEUZgx6yly
Hvg+vdMgb3uErHAQPVCw0C6a9hQ6rztDH7EO3jFxIM873LkcLU50ni2syty8R9P8tJHoSF22eQzr
KIabskdv4IVpe1+b9hQ+T3rRpQQyuMfQDQMJlBqKQkEKFk0WoikfpSulx2u1xP+eQbeaU0g9q8Vg
NyWqwga6Q0pvVYnXDpk2yD5vW15uzQy9tk17LVWBpCyqMvVtGq7Ob9DcCo4//7SCho1GSGUM35Pe
o2Sz4Bk+6IVfOJ+PL/ppVJUAZOZB2PaYuwzK+mgoI/zatSCfjf6qPF4VvUI/SWst8XbqM7GmlCBT
vZcmUCd5vh11dDPtO0YIIEqbus8ZvRnEIUU3zq55Ttx6Dzl5PwSCEM2ef7bNj7R8SMsdHfZ10Ww6
xw2U90acJWlJbW6RJrdlkhnos2ep4WhoyPUcTCDGhczQaggdBdCVCCgcM9336Q3YC1mpoR/UXazf
n9+fGSc75QMk0f/l7LyWG0eydvtCBxHw5pYACHpSvqQbhEoqwXuTAJ7+X5yrGZ5WV4RueqZa1SAE
IjO3+fa3DEaeU7LNIj4OMKTDZdupL7mzF/YP+6r/mfX7ry9rNmyz5z1AEvK83Gc/Ky/dzgS0bdrl
uWZP+zzju7RwfP7bmlfVb+bftFvBsC7Q3ORVSXRrjKt+cNXqN/DjSP5ldx8CdWGhbaLxnNWOW1rv
YxzRdN+hIcET9Ip4tiDmbuLoYNcg2MIXYcEvw+r7F28s1AUpsHHZ7yRmGbFbc+SL0h0sbavxnwyX
MkRRb7iD1gZLNQQSAr/K3ODvuukwQ+tjgAvxLjfvJz3c1U69V9oPyxlXSZ3hH6yAQsNrRf9TGd1W
tR6l1j5VPSpK/USJHftmO5jkOoA55mtV4o3VfL9MKnCFXR9ehFJSejSBsoaeLAHwkjahRWpl1sx/
26tBK48VALJIdD4tZ5dRea9N7wsKEwWA1gn3Mki493EtA1B+Lus/tQV4/PonJxCO5eYAsdTwoYx2
Ya7uQ5GsJ+2yLLBiF7dsPOxaV5Z0rKrdqCtuLDTQyl+zdFBjrN+VjZ5G8Clhp4ViVVWV34R/ZPEu
JiB8oKZmJf2qeUTmOLjRIHxJPjnFRhYp6J9qA5yXgap2WtUy3p6zvJ2WLphlLA2lP6KYLjO7blN+
NfIu67uNZr+Jq/I2Ad4Zrw16aan6UtR7R/xJ5G2XPKsVdJGipo8de7N0muwx6FLjuQvvMzT8bVvc
G0AuZxawQys7Emv8ELwr8dsYvgQU2BKctpGqgWxcnHRYJdqpyZeVxLa0EvNaiZx1HsmeYQGAYDeS
ILL2Dp7U80eWHvVaCVRbc2umH5Sp9uxk8XTrgaoZFaNVN9lBOPfukOQQ2THwVvdtm63G7A905pO+
YJ/FNKfQTgsOiHYHSAC/cc15z6cA/bEnWvPKGAcWUPgcpKhBOtlrHF/3U/3BUC+d8xhNj2N6GPPL
OK8n/thf/78hXe0k3abBWfKpzk78s+Sf46MTDP7SrOmcto7vZrGXUjeHHkvtPOjUdqWSZ4/jaUSH
EtO/M09Fu2/UX/3coKphIy6/bPW1yz607s22gzF8ncNXZfjK+ZmlBBnWd4lVuHkuHfPUB3QaLm+h
ukkNdMKFG42XKT/X+UnNt4TTrsQDVZyQ2WXUmAB3j0VxbBNfyPcOmGuTSZZGOoVoKdIYSMd8po6z
jqRm09iR1xW/xrTkfGFSiuiifSvSbTm0xzCfMSqEvamW675BXMHQSwya2S4niN9nBMFuL52M8SjM
3u2BsxSMVBfvtvFYzhWc3Nyb2+FxwrpMpSaBS96ROMnvlXMRccPdrl0kt8helmpr9BOg6f1QqZ4Z
NasEmCkMD/hlrpQ5q4ldZ1mcfU1rXnq1GPNLrVWnZ6ixedoizVYDXuSZirYE7KCtdl5jB1oIMpzl
FOfwd5OLoZ8t+VLYSLI9tOi0w5Qhxjbh3WrvFBWCt67eTzkCFE1fSdlzSkl1QeRU0tYlRbfLh6xP
Nk4reThH+HijlhKtYQS4+XBf1J/tlF1M29ilOeBBLQ007T60gZlnLTw6/EHojUydhsgcbnlhkIoO
niMeYQWB+4Az37wC72aoFen5lWceTU85dZShar1UAWdBZUQXq9Z5GjrkTyw7O9I9JwaeaJ8ynoBT
vCcGmpvGAgZdbGjvuxImHwNzzJpxMBH5V+2TriDJ65LNlG8NRs6t0WPUAI1V5rXas2M+hOrzkLQn
FdfJiFFHB0WHqtVrVPV+3b1BYQj0svvVytNvBTGf5UjHqWP/L5f8apvpVmaxCtthk8q5G4GSbUmW
xozxA7l+rVC/51ODdzynR25A4L7aNoGb7h7nplw5Q7iGY+u1S+JZpbFOZ5hV/b7O1zGwAonqsBmU
08MyMpGa+uWwx3Vf6OeheTZVZvfvpPKF6qlU7wxiHf7G5BT4/b+V8Z3g5blCDBf0+XZTYITvZ5l2
Vnhj1OEhqmjHq9HaHIO49e3qnApqVM8pMEDWSVz2dOl3oers6YuBr05hpr5NVb1jn3YYN5O0mOKc
jPRa8Wv5flTUIOXQG7UnzbpfOnSWuZcLhs6alypkzNPJ+KStiI5VCcYQVq2F35mlTo+J9la2uyss
VovBrEoU4pgsQ6CF+awk3rr601C3MJVLvd5Wxl0dfSgLxAIETpPYpM2mz38r/S7llqoI2lC1Ncee
YHA/GiAGUyAQgTQO3hw+Ix5SKgXMjLoCzyxbyK6Sj4n5OkfcweiLugen+dXa62I6S+NuUJNt399T
5+H0zGfxsejKlS/tq5IU5Atv0atZvnekUbHSUp+zdiO7a1rjpZBu1ZSB6mNZKhgqVMRd7Saq5lVR
rfP5VA0gYko2rtjrlIuSVQFQJBQUkLks2BFR5CfGhTnAbR6dForXebcR0h8T+0L0OnLF6leoebYu
FUKSIgNzvojZvhLQSQ2h9rrVLJAawq5/HDjfu7siW8/RWde8KTvETFhaSSBrAecwsjE3S+pVknuy
8i7Lm0ndG/rTMpwVCBP5RcsHOmN30OhXMbPLg74K1fNo22uF9hMWGCknoYhf+shrSyCcEX4O98n4
JHHstTYm6n2N9fECBNvkM5j6cMroHEXIqCG8tv17BDG1akGWA2RShxACxEtZyf4IwFuMG6sajnYO
gALWtm4TEixXxnAISTM85QUtCAKWIss8nIXdqN+yM5+sej+wO1V17SZwUOIrDkJANQDmXAObHsoR
ki/7CrAXKVpn4zEVcBBKCXO8YeUka0bILjF1q7ijMkvHN4m/5PmYqfui+oNLpKRc8njXDw9hMayM
5rVfQj/qLgnkXDEd6+R5gXGlLq0HcbmnYq0nr13xkqrrTOA0N6wHRmvsjB0s4mQfgA5j01LBqBDp
V5tumFFyE/iiY2x5HenLwg4wvTjOYw6luj81BriFxAjyYV85xUmpxSmLkGjhCTRJyaHBTqxHai8l
HC3mZJEU/WFoOZiq7r6GMFuHoZcseRCP9Uc/NZtp8C1+6dABZBs2h0IITHHBFIVsBfYaoY2Zv6sw
R5Mk8eZegu3TrRUVCMQAhypzF/swGr9VZVtA2xxK7dKFKlwN8D99tgcZ5pkkF4kUmOmIlXRQyvW6
zD4WjraCwGUhnNdsyg+8xBrBdaPFawECRJ1/SwTZJkbAQ3uao/eKOFrGnMKKNwtPuWw6NzaWMzQV
/4qfZQE4EFyizjn2zDhpxqfVduvMAn4hMRAWltt+hk7TAsjivUnrapMrb1NZe2beEwO4ylHptVVo
qH7bJ2slMf2x27Qt/PGcOULpaoOxy4ZjZg4Pqfll6pfQvM+KC7Fn33VBWwl/yfZOhLJEadwq3eAP
45oDxINlYH9nEKU45orh6SAdC9M46lC1u4awsFI3RT2vuqUIqpyDDZBp1zAJZigsjcpV2Z57nac2
gFQ1wJYZnwIK/Gqm5zBa9YtmnbTpqZ5/ES5sRlm8wYHg4zUArZnLSAqbm0C69THXgRwZfkoVdjFP
0M5XikokP/AyEpHXzXhJYLZ36l0pOs824AfXvSsRSw3mhD5bkAtMgWK9xIW2XobyMJbGao4nnJ2a
uxajyrhVLrrBkSOGFXS4vaqVpAGWH6X7BJIxZQgHrFA32m4DQWwygebwRv2HVt/a7hUGZcnbpiVQ
zLhAwUOBX2Nka3hUGErXl3k4N3W5rrPumFilW9jxBgW5K2F8YXNRC2lGWuMRbS709+yNVmeHEa9v
7Qovl5aDUyId043XnA0VBtBKISha1K+eGT8ztFZOVWw7sTWmHPIXsDWH4B4PGtXIfa2Y7rNFBCWL
065G/FeG1UgQP2XxxVam43LlxWiG7Pblp2lVZzXZt9V7p4W+aascXsIDUb+xOgT68amrGG+yid0k
YLuDj4keaS0jblWAq/Eq/BrDxAv758F0NnJTrnEu32vOjt8jV15iIw7iee1MvqZNfojj0KgFc2H/
SWHSDE7pZ3DE4sirr8PSh0H062pe99bZ0rhxBvpKgUZ9GE4NhCpT3KvqHPSUfyrZXmHCt54S9a6t
i0PTo4VsUa/a5Iy1p5oxfbGnnuwwMp8jOLwNungixzQKfTuq/GSxmFQV29FuvixswVeiZ2uzhu5Y
w3MUNrDnuwEgUaHHl5mdhgHIsgmSJXFRLhQFlsjToVRGgjucwBV27aSbym2Bp0yvVSfH3huMiOGt
sxJmybhWhTDZ3oT1fdeCwDbZHX8lzm88+epVjYdnlsQcaSQ/SY96n10cO2BtUE7CpsSztJGrNNNa
AV+XtdpRYC9gKZrH2grq5alkUDLi4DXEAw6Kfm3jUh5Wj8KYHmWsu4c8c+n3MNMYdEqQ63zgIq2y
aT44kvBHYa3BRKARgBsU+k08rMz0UYlyCHOOO8+kEuSQIl1cwRKcwtIflmerIyQodPBy5sZJwRHL
jhSU6B8Ltsqsx3a/nS6OxumqKL3XGOHz0mYw3OLTojueKm/lLLs4zZfd6Cud2c1Om7yFyeQFmfk0
6W6vUGGwu5M+Py7auRThfgGlpNasR2PvhHcL+fgV0xM6JMBR46m9DlbqCmmzIE+Mh7rSv3QM6THo
b6pLr62t8hQpO+ygV47yqibPY3w3OvHK6Q/sWwjZ2+TYpFQ0mgER9NrEVd+U50cpTt0wVAF55Rc6
XMQP9YoOb2DOzh2gy004O9s+i456IdZGpH5mRKjmGB+E9TyPDY0qIganoPoCU77V1k6RuCVTsWVG
VmRKgebEOxkVVjcCesQKjrgMOgNxnYb7vF5Eq5pcgv7u2gylfWieNDKNzqKPLB4BjIOmIeO3FnCO
GlxEZm+vNvbVtMrN1ledamXYNVxE7Nh15ZxI8VHQLRaypzMFJhHpFBHjSaonqTAGZvNtsr+cPN43
XQa38HdfJk80ZM4URPBtUHZlzAmXDxag8fax68MApR3ZwsWuqnMd36XT/TUndQuC4aTX3FQc85Le
sqUeTQFWSu8Jzxbyon1ktqc65BhY3nFEdC3gaWop+Yv9Bn10JVhFlIyQ4uYx3fFxgRC6Lsu3Cvic
fi3ixPd9+55SqTF1ncgs95roC/AFJa3I7VhrHR71s/Y+oYlUafiakN4AWdkQMAmgjcHemAOpSqMd
4kzzahOWzXWKpvXjwggKx2+5M0t8VZa5kjprY9Qnio2uwlePi3gQ2Zu4tFZmPrqOlKxNqm76qJPb
syYgAvQ249nTdePZalEHje3F6F9CExqr8bWwcfZMe6ZhdCqkcRMRtOYa+QRIWYqErprkXxO4UlTp
cAfurhURhXNM6P1Dqm7s5kS/jQEYXM3KP0nz7nThPpH7QGk4d5T50sSFb+Vf0hIYhbFWw21ua8EU
O268tIHMW5tqxJ+TsTGIHsiNFW3x4xkQupC1bWPZ5LWVlxbRpsjHS+m8lcpwqihEGQZ80pFYPZJP
C7fWM9naQWFILGh7O9l6GVHnRNKfar5Q0ZjtB8PLfJF8tqp9cCgIZdZp7px1RkxVQprTljfVeC/C
naDI3m5EXwadvu4YQ5ayY0YkN3a/0nJbUb/QB9+Qj2HSr3oUsSL+XeKhnMbA2FhMbaKvl+VrImBZ
yC4nfLi17pApAqxaQn7IjTPpRGkNxbY4F0J6afG0HLLylLJPA7Z0iRm2ccMwi7OslBQlWn1XjpOX
JdqqIi9dJq8g00b2fYhG+2DF2qYghCvMaOVMb0U/7OXwXCcJQ/jnKrI9qRmA3b7rnY5hVnJM6VrI
3C+cVZ7+uO317CwZDZHxV2GPbh+O/tgQ/QHtzMbRG6MEpE9IpfIpXMKNYwc27S0ToE9i5fuifa7L
0HUWYqvK2A820zQyRdz+mkcaxyaed07nMhLgthaydBNCbY6qpCvcGYm6k+mHemITd9qVGXd+VU1U
mRTmHoQLpNKdGp1iHRpUWCvNyAvYKIy8MKRM5NRWf7qhfLaiqyt9eo5my5cNdg3T8Ywm9Ipa8FcH
L04bN1bFQdi8KEV2iOYTMNX7tJku7VQyZM8mlkprXUlg14bUARjrL8UmY6tqrTfLzFYN0hed10WV
CUOglsYq+4b50jOSpUjKXaM7zwaGLlQnnhjQhSgYHpvFecpKsdU75djr43EOp6BDRStT1FalbZHj
uE/t8frXUx2ctFL6FjzSfJS2HIfq3EIjtAnHIkC78+/p3u61fd/3r6pAhaKShQ6hWEdqSDW3gpqb
SQ/xQHWtRYqmUBwxYvUitxDmlnbhgMeOwYKFKeb2Q3bqoFAXr5GZ1iv0XaFIQLwNKRDF2xLqewOl
wWxALcl8Nckihp+Y+5cjb65epw49dDOf1FDxyvFQ4c8xvWow+2AcGtGvqHV2YIr32Nq9xgs7tyOC
dpldI2WBmC/2COlG+WrGlwY0hx5b/iLBz+lDP4Z5XKji3LU5jFQzvicpQRjgjSWJuvMr7u2diMv3
SaDaNavj3BhbJWsxk5ClbJVaPd0oWlAkQoKNKEuRwAverxmMs+RazUFSxEFrecbzQzQfbOk8pXxl
my4uYleOnlLLr0zCfKeHUGBjU6FWpqcbLRyXRXab9s7Avm2Q0oggyoCserpvkuWr1oP6CrA2Japv
HXmG0/ZrQd4fO09ye2+l1Z3UNL6TqbuymyldN+sOR59IQwg1PTiEq13j7NpaJTfjDbPHK2O5XpnJ
m+geCgoXoaPu5N6iqNlUq741iJmWK/n6lGbbyNbxJdJ5Adpqo6p3+nKKkeHbQngVfAZfy5scJfW9
ETHBMpbv9nWoMRvWsaPS/xrW1z/DiVlrtKka/renP3D983VMNKwWfyEYFIoNdBlWaVJe8x6Mkrhw
MSiEiPCSa/0qxd7KOLVozaEnYOiW+M5SwQ4bsSspxtcEnTJEz5B3he2aPeMs5oVJRi+jo5PtRUER
piWUnrT2oausYBItQFuqe5O8jgbqT845SjRPRu8yyI3bz8MDFJf32mH0oC3doXgL6bZOX0b7aIUf
y8AxKVnr3qiDRqcSjM3HWH9a9WNj7Qpn5Mzt/FYcp7hcd0Pia8PZtKW1xV+vlz9kx/5o1LuhG4LO
gTxbhIxPOCsCgH0/gJA6Nm0aRPNbOW9jY1+oxaooD4753MidXwtlFS2yJ1E1SGXflhnTVFQIpRZT
+e8d735NiVehvaY6xOEVBeOZMQoFwZcSB4nU/kpG9bkWRs5yFAGlr/vC3kn1JoPCKfrtbCzvMmFn
O/V4TDH7GG1DsQmbZjNIeHqW8jpOqFINwzpUjLXMQph52EP8OWXle9IVrLDck0zBUftpz5NbTfZz
ouEw6VjZg50qrpKho5eQni2pesQLZh1lCrH1bhR7jo0tL3jQt/K2VdgHsvHLZJequnqzKI8R1BKT
+294+nMyUGIMLW+29fe+HxHJJXdOZK60kTPaKDHSqigggcXelKNdgKjXvWm5gxGkuA7lvmma/VJL
Dhi23IGLOYguO9jmsokTdRtK8kYubbI6/RAn5Z2ChqvvuyAkJxgLfd1kI+B1oCN0LJT8GGlP2fxS
pR9O+pGK94gjQMHWJDv02nslKLX358g4CfNuJGcrsQmOqERSMJGk3M+Wj7R7ceaXbPiamLQq55M+
bqjhoxCU7TUVVC02fDNjQuF47Vy3SsT05YVeotLCW5UukXpnU5Vx5K3U7yZxl7XHqD7p+VGJj4ly
lOePSb1aeT/wGnpjna0HSbrDD7Rka1rkFL4oM8mZmH/FzHR21mk0zvn1BHxs4ux+hog6NIWfN6C1
B/2zqj5aY11rKBs7TlxA7qHjT6Dc1wKmMYGlSbxrUIQvY+w9I6/RandBlYI34M7SScAYk9V2Wn66
ppezc8mkcztQPSqPUqjdL1p7MDjSIp0u4AZHcrpuQWcwMUz0v1wMsQ2LL/xJUVocBvlDkaKNprGg
xDFN/U56npKndnJVZUepoMQwKoNF3zHAoBpBrTmwfecd6X9uX7/v/WBpJyk5df3Z0HEtodFLHy2i
eglafVcOtvaaLmrAYNE+r97UyTlow73eTdgwlzJGNM77UA1nA8ig54zvhvzcx8qaTGsdOQmwQ0hX
vV/2v9nz75bI2eiSdrw64+TDnR2/FAOa9uFJSp4LWkX9g117aW3v9HhnE5pvdOtTEg/Ga5lupbbz
u1kPOvmkFGem+GlruF1gjyhN4ciCtB077XEuFDdnPxZhw3t70vLxLslOVhf79dgFuRq+mvFdzI4g
G3j7ECPSMCDxs5NVaQUAwZVdYeruYD8MUr6VNPIfmQ+qgTI9IpIE/EtVUnqoo88iKj6cpvKX0TnI
GjhmdTmoNV3nrtPcxkLWi/dqThzuJLZvsH0nzdqk7wgEJaEK8JCRkupluhY99JzeHvw2RrIUa546
PoEExCK4o928l/sPtRVrJFMrldJHTiHDKGSvV6SHqf5k8qrpqGXU/KRMnwZRPdjDgyJL/r9LK/5Z
1aHd2oPpcdS1g0AjmHeeVNK6/4vt2HfXvRElpVNRcf5xXbtbN86xtn4kitduHcHkJJErY+a6KT3M
YSP/TCsJn/l/JUAl9DK1thF/zS0+0nxFfxFRfTPbpzk32qKoaLSpLyQOJc3cpsnbKI2+YiqcsTRj
VT2YssaNcnVdOH/scHrI425VU3+NnNaLmHYvf5tZ9pd7+e470f73d2TA38jT6+/YGLSmvOyHX/WN
MAj8smlnFV+JXJxmWln0vn/2bt4ICe3FdMakKBgWUrwh9ZO/aX3+WRWq3TrvJFprZ6HKaDOHTWkU
gWafSNtXYb78RffznTbn1nwnkaNeGhNJYGBKua5xh6UPopoYm774qGytVF5NEvhBTduSMe4Tw/B1
9SWcc8LQc+nQW4Ekfq2MKGF1ktvx3Bd/GdL49tZuphTyMVvkOEJsXFD1hhTLmPoG24Gorg/Z8EkP
etsMm7J/Quijm8ca93QTAwupsXBwyFY5OQSZEEDAQ1g8qsbPJnc1+2a74OuoKCY4ONQWHjVnIKk/
eoXs6yvw8X6flBFQZuX/NXYxdJ2MyBWm/GpW/ww/s2QHX/2/FxZVW1ntwoX1QOpX4Ht+dr83u4Ul
MkWXHBO3RtWVNdJQ72fXvVn6VqtnjUhabndWvQjhoUEZ5GeXvln+wPDUchkYQiz7vZyvk+lnO/2t
lU8MSaCMxnneKx/LS/X57zer/bOUULNvJMRKokqWMVtsxzrCLGQeo3E1oqV8Mi0Jjev8nBQaIWB4
50jXnjWeIC39RZEfav2VFoQkHfR0lxBN1ClELFWHSWszVwfHavksRxxlxXS6ducT2QlG5Zccvo/N
vaPKgSk9xtGIFmqnLCbOwyymQrn/91/runj/f6mpdsuvtNQ0VlQq/vtcPMzYlIh2BMPQiVetbt6T
ml8xDqefvaK3Fj9zZhRm3vAqWel5adeW/fzvv8M3p9OtG49W6kOp6Am7fXSo0muu8O/X/Wa3v7U8
NPWhxmaTZzNKFRsxAEYppLBkA//+mzfsf+7xn57/zW4wprImNwZrIFVjdynvyuog64/V+NbnDlXG
kAbydtQOXXWw8reyO3OsV+VLI0lo3LIVVUxK17lbNR/F+OZID6H1kqivkNXNmYItMA0g6N21aynh
sBNR2qnyddX80eiTAsE21Zrj/CnJno3EQ8a8smnZpE6g4LtkNbHbW0d1CCxxkakjyr+T9M5QPpzl
leqzO8ZnZbos5hXDdila5yS1+yk9JRWyg6qhyfhWU98xm/YSlRqSSBQ80T1Ohna7gNetHiZd9uri
eQx3DdJsZxcNfxn4/kYOrt26PJrMg/XpgB3R1ZaDZBDhE60abDXniUK/ie7RcY1IAbZReTWZsE7x
3YniHznPabcukN3kVJJgxms/Ncco3Ii/qai/e8lvNku1ivRYQj+wH77sx/ovZ/p3m5p1EyjNiVTZ
Y4NSvxxfDMiiqEApj7kYbukRQ78d5bihXU+R4imzuZLlBbg0HYnI8upuG2dbsn3RB0Y+UzTkYdPV
sAz1GFXLLznpzo5eojYw7+wy9jAVDBSKy1NibqNlU0SaGxfJYaaenGmHAixLov1tqPu7Z3WzVfd6
LsolU4gJdpgPiJ8Z0Gi3DlpjRze7jblscqIbl/zNLOW61P9hC7i1z7pyBrKi4I0JDdpyn8xMbMz2
h2fhLbcz6cTQNtjO7ZMF+wW/SP8SqH530zfhkSIVDFvXXDeOCtcZqXQgJhE/wyZqt0ZNMqSOQh7w
K1c+6I7+LNu4tVXqJLXs8okxEetX+Gj+/vcz4ptXzbwJjzIz6qQRmc7VlqRLve6HGZd5s9xN0VWh
uD6B5ddy+pvJxzcHmnmz2ovBdhw9LIjlnCZoHaToaJAsGZmE3Xs/ex43S09P2VBErk376m3wyj8/
uuitT1GKEbOc2Lxs7a/G8qni/OyyNwlN0SaWI1fEiagYaXM5f7Fl+OYpGzcZiWpErSRUlRROGzYW
AuAiql2r0wIt/5v37ncfcbP6MhVbTRslLpbyNCX+jOZdCqPeyf5iWvRNqGvcBCWDnMaapPTsn7M4
TNG4cnKxtylnzuqFOZ6fhem33kVprgtzyjDNVQsU5hunj9Y/+15v1qTa6OMwdwrj9M/Ro/SzF9u4
XZB6RcNWpkVgKOGWoj7j7P9+t9/spMbNojTDCNfNa7aSZJsMkRPxVRWX/r9f/Jvt6T+WZ/+VxaoO
NOGCQcdrtVaM21n72dO4tSGq59SgMs4j7rr1fNWLr/79fr95825diHAvaFSsw2ZocIiCezzrMzRz
d82c+qG+/OVDvlk9t5ZAqpnZUZ/yIZRFr7oO+gs6qi+t+9lBc+sNpBmgQqIOOwez6ZKVqStehdzw
3x/QN1/orT9QZNhKNth8oUaIERymD3+Jmr+77vXf/9eLYmMlXswz96wanviQ0uDfb/c/udI/BDf6
zVrUe2E4mSOmvcw42IwdYIombYoOKcas0vS5RCOKR0aKOmY15saTJpnpra2J5lJWVybtrLxCzXU2
VRsBMGMeTRyktUbTswjE8qSX87XTv49t1UUseTUG1er4ySl0357NoFqoymqBYo4eBTNXxz0jLH9f
pyOkTEaq8LaQZAFyOJh49U1LvtflHqnmQ4e0OzHpn2MkW1jvtOh9hSwrotRn0nKJ8zJY8mmr9q3f
Y+1nl560mIc8mrdOyo+HPwbN1P5pUaJ1zFDSWFw6rPxD/d5WUSYUKqOoT3jXoS74/e+P2fhPwP5P
z/lme2JKWFGITQWm3T1jts/h9GSgN5IQUFb2QzXzfMI3kUqB6mjb2enXfdbu5s6kh7Gz+pm+vNgU
1rEMMS1Hn6pjWj45tMrr1Wh/XqsSWbVrLeaI1Cq4uo9Mmp8hA4jkHVLBINKZ1eGn83Juss9UfWf0
gQmHx5LGYalvFnrP07CedHQsS4SzoSeawkvQeSfio2LkC/ciV++6VY5Y2JomRoA2upKuM7obC6Kk
nEa98Qkw2hR7bXgdcycobBEYMUUSFNrz70r9nQIpmcQ2RZehnPt8LTnobujZNorb1ttJ/aJM7wpz
eMq68lxL/X7OaCqNdCqZT+60ym2RlIVoTDIN+1fxPHcopcfLjGQ+KngS6cmiJ8dsGhopDNASHPel
4b6LGzRg+iaPdXeapfuqR/P5rijzaiDZrONqnS3Z8wT6O0+eq2Xyq3avmetKplePleOgtJ7FD0Xx
vEBBFoa4kxgeb3T+YzUZUchKsqchGB9mdcUyqM0TFlirqd6Ydb9quzvYGW6ZDL6mf+TNwZgNLzVL
VxPKS9k1TCiiSeeuxkT7beLgDmVqkzgYrotxWMsLUGtmUoq4u5+a+qr+0ozufh57z2aSYlAlD91G
MCUXdNNWUfo53uSWpLgiGbcjKvzIyl2IkksNcSJethIDVvoJtp6XI0d3jAxGhu0q3ILBRzcoWcYI
Kda1weir+v9xdmbbcSNZlv2VWvmOLAMMgAG9qvLB54HOUaRIvWCREoXBMM/A1/d2KrtDYkSI3fUQ
sSSRdLoDBrM7nLNvsLKDem8GzaYfXCCn/sHE5ekHI56qbB2pdtfRa2vjaJ0iVtD1uK3c720fbOLY
3+VgNa1Ifs1DpNMYtEIatF4m1m5srfL0bqrlmQ6zdA2ovnV6mVrfYnU9YWWgSLqkHII01Wd0Xrb0
VLdvI2c5nS2Hc4CY6DH1yxtvBsdEB8VZGPgRDOPkJ+2ppPFbjevMfpyYvDvHFwryXbcjEbqmXnbl
zcOF6d+a0esYYtQ0kSSUKNudYjnan8QwHHy9paJEXzTYOugt+NWLMdzQpVO+u/TRoCML8humN5wG
UyAXyxFhVushnT91HoagCtmosBc5d8zOP9fjZ8FKRBo10iQI+mCZBQVSqWzRhMaynsCPMPFl9tVC
Dp9BHjdxtNQjFpMMZeqcbQZ5EMgc3DZCzkbXskTtm2ICeC60xFG4rxK5iJRkRCKEvwxTY30RT+MG
ABTUwXWi73TmIRx47aW3YDiN2RyMHF86daKx54b37lKCCpLi1sFwjXEHcrgFOatxvjRFtonoZnjJ
p2y6bQQC89BfcjPQWB0tzMJ+jt7eZx1TjGz1ZyOrgRJJvBjWLh28m9Dx73p1RL6VIXsu48MAzLwc
N27tnjo2aNU8GimeQI1NNG5WooTTnBBaAduibYJ6No30Om0fR4fns0Omw7CRXr4Ca1xaAgPWZK9K
57lC3dqOD+2Yb0Ws6L3eaA9iprdDHGS2ehkW3b6eJny8+lDMVyZHmBl/bjpU8cmz79q7snSRG9Y7
Xwmqc/2iwMWZIvw0BA8dhp8rN7spNMt4dBYeun7h7yb/FCgmtTUKWHSx7Nt7z0S9icZ+VejoVSTp
IYzuMvrrPEvnA3FwEECpz/aQs0Xm67kNPwd0u1pkwZmfndzwixcihWfBtejnBkbDLCZEQyWPqPAe
EpQeOdNzCj1fu5W4z9DETxnO4jFnX078L5nBjhiNut6mo7ty23FZO9Senbp4qnt334sLRKkRoBjw
DriGgY+6+UbGx7Z/MetTnJ4s8eQN4yYpOJVHmpLNmZY7HC2bY//b1Fb7ppRbndyiNVxPQX4iA1ja
3DcGwdT6zinBMWMDbH30tS3NoyDbmco/1dapr18qOvLhsGzh1rstCMOwXE/e3qnHRaXuW+8LtaVV
Everyn1wsu/SveuTJ0aGrWysJCFBR5e/KHwMM0N3rEbd1Ml12TApJbxL6ocs3vBEbYeAV3PS+BTq
6XpgHFhsHPSg0NKxA6PBBau6pOOCEQ9Vk04a7MDeocnFcsgQD2RNsu6S26Boj32OTwMtjovMu0K7
6RKZkEy5vv8UTLdC5+hwEbCE0adwvuNtrASiI+H1L7IPLmpxY9j3Q7xtqQljpRrjYZ8aBxVQE/ZP
mhZSiYj9TErJJvW1Kzhx+tcCb148pZusGy9ahdXN5/mtHgPf3I8RXdYGZafBYk2FwC8TLByadOdp
tkY8EgoPBGq3TvcRPO9vcBZSvstwIuYmBhhihqM/XbaNuYrZm5saU3j13R6SbU5o1SJ0ieuc+U84
2fEPMPh3HbrGcojwvsXfZyu71QGHW3BXZ9kqc0LiPGtV8HgmBXVHb992PaIrvO5xu6wjY1d3Bapw
H6/mnZ+iDM2LjdsiqkIY/PuQy37LU/8q5Hr3sYo26nQZ9VR6e/SKKYZ3uDXVTWR1u8aoVjGbMU7j
3SC3VTlfeOZT7X1DA7uwUnelin4RzXgvMWKVqDzGxMGMfcVwkcWMLWKYMZAa68rujsgK4/EmKdN1
CW3e1dddjmk1sY7NWUtYEqDS6mttDPGqXKb5J23etDAP5nZYeYVci2Bakat+yzCh+nrexCFAKpoG
0w2z0jcFRs54P+ATi9trBxWTnBg/JO57qIwKM0kSnNLoK1Jap+wPg3ubcE4lQ74OySW9Tp0SjSKN
an5AZIWBjT5DoZmQOGCdbg5AgsxFVsW4yTc1bvuB7nSNKIjtYK6/zNUR3A+REHZlVXwWBtRrSoln
Am1nXDhVeNuycU04AcZm41cn37ms61Ub31jFvBPJfuK+N7i5ghBVsVHspBUuEacRFxyCchuke2to
lq4brWa2M0eh58Rs4dmIs81ybXtXOZuyqLqF1Rbs4kg+MRLJZ7u7HbLbCP8ZVdjiXKqOb0qEcsAy
/NrfxJoA1NsaLj41KS7i9HI2vnBkoMgcVpLIqexvp4Q+abgRwWnm8KyrO2/2VqG1NcbFcKuaUzXO
i+DcaxHHcL6x8k/KvHZ0vWbO8cKmSR53p049Nvgy0/3ItuYSLjsmK/msiwcloLnvc/zFgzOhcfw3
d8HwIMRNFL709TFOPgd4q2PWQsb6k85lGb74NV4qXjj5VNTxedg1sQYbrodrn5YWoxWC0LuOcOGM
Ct0yM9DWHUbEOhOfxvSmoK+uGDqA0HbtZdbet8yN5wa3zONea//IDAxP15uyRH5vWRdtEe1zsp8A
iXiRuiinuD3+RLugeiiaL1lw18T3ZuYfMAnBApSfgrF7NER5THmkC/V1dsebnrGfDF1gwtsqZ+ZZ
Q/2pKz7ZLTuEwMgQFYcA9aeMuQC4pWMjvEPgtWywifaCQ2C6KbKAKWXjog8uJwZ3lijdqufAvO2t
YlFjxPAV6AL73oFNm8W4ZYW+sMv7Pt1242Oip1XRHUxcNcwIJWxFhWWzMZrylPMoyvKGgcMLHjI8
8PiYmdrAw/5sJrcd4YXg7vv3+LsYOdIOz3VwlHSFrWvKJYT7awshcTufHPsi7set5/kr4B+tOE6c
H5n9JcHpMPoPtvdqMs3PjYt12Be3yg7vc8zaMYQR8CctBPhVFyCNjziBNPlnCNZ7yz+aKTyHKdpm
5tegndbeSBiAKnxZ2zs72k5DhZP9aNLETF1y3+azTgoM0RrdXIepHQJD39x7RnMUBfNiqqglZ3aD
3Ux4XXTNYwQb2/U7PFjR1vYBGdAlcvEg9i06z6xdh7gOGrv65Hb+Hpz+5YCrX02oWtNV5kJOMzHe
mf5yYLpOck7FB0Ih3P+de+1g/o+Cy7OLBm5K4G3a0ac3xzYe4lYGLJDN0QZDU0UOMJyDOSbq+ca4
iZD75uG48jBNqOYQiwureBgpoMl0wigyL3VARI6Xw3S923JmRMj5fvrTNu93Tb8/H0JWWn2P7XSX
BHKJ5Xzp1Rgi7LuJEkJGtcnAkjWn4QrDB7SKfdwhg3Z343hoEu9K2RnG2vgkJXzcFFFh1a6jcJvA
W/Ga7DYw7W2LEyasu8vAlgeQadspQjo1MOetHnez7e1VJ45NynpkR/JgMA/Ok4HtJ8jZoJrbEIF/
XX/p62CjMvTNnxjXU07BxZSru1QPO9NDeQgD54Pj7K+bUPa7uj3OJS4GnunjhLEQX3RUf1C7f4Og
/cUx+Z5SPJi9O9hWNR69rr1nM7sMIPSMLnGoBAzBeKiJ+N/LEH16r+AaiEHcJeay42yYV3r09qKZ
HyLve+KHl37w/fef9m9qru/hxvXsV+jnXYhhqb3QBEFnifJQFh9UR9/IY3/1md+1AGzt9X2V0tIr
hVy1s7gfwkNuMaVo+B4bd2Fn0pjfmwNK4/YwcCZ2U3KZqsvqw8m7b4S4v3oH7zoEsMkLlzXIJ6SO
MuOwt6YMP0i1Rkl2CAYf1wUDJourkREKMU7nhrMqszhl8ou2PCJ1HaEqeJb4n9X65flG/FRejDCC
xZrG+DEytuZwP8cf1Betv5l7JeW7wqVyc/wbnFdHzPeLivG6VOPwJe6QRtyRPGMOyY8EQEzxSJc5
Xf88/lqlMOrNlZibu4ITZY7sVYVJjbNgbWOVHvEtpDnp701fPsnQ3jhut7Fn+xCV/ToynmwU4oX0
rvzicSj75RTG6yx7qGa1HDRuuHLfNBfB9JC31QqwkY8j1myv6iRZZkBFagrNVXAtvYPHbsqetizd
C5x/VfVZi47yGmwb5giNGMrY3ZO8Af2FdKN8AhWSBrjZDm2PaEisUIF0mSJ4xCZvtJ8jNsoRx9FY
ZOdKwjIwmsWZMlB1JVHFs44IFjVCXQAaaYszNPJOrTvuDRtF/5nUsfbSC1+sMbHaM3bF6jIq9s0U
LB1KhBZ1iFFmuwQGlyYtKFrM9ObeLvUClhse1WK6T9piVXfRXvkekK0nJRmMdLR6JqdSeKgOJYU2
Zi3F4fM8fs+L8Fhi96kiVNR4GeG0WHLrDBc+vOqCwQY0yi7mOb6s45gzmeids3UwE56YbBWO+MAH
TI3hNtiEjgluSnHDMcCOT4ltnfLiuyyqXepNq7Q7e/wPZfQprucnPRACubgHXXNN4rksY84dzHpN
/qnXJ0ufkItCdwqSjT+9yMxcTyK5Ve2rH321rWhVDtDjMkX5IyHj0ovaEssx3xnlbavK1SzL70OT
71pjJnN7UvYROTmm1/Yik3IN1YR03l6CVVr0bnY9YykfcB3V/bgZioAyUnqB7e1txHgYpU8e8oIo
LRia+6gpE3dnkyUkRTUnFJPUMTMvo/nUEkPWU3jvGJ+npD76+auK8NY62WqU1XrCXdAN/qUdyUMb
ypdYUodAvuGLV6OXOJCZq9U4cGtLJq1/TnBvgRfryo0PZSPP7OtEiQ+6IX/T0pHvTpZKJz0LJxiI
PXpqh3djGK0MDyFJhEdu/kjn8Dc7+nswN7jW3AIlNBxbfZ8xZ9hpLnzMrb8/Lv6mOfI2T+qn3cuf
c1IV4qljIXZJyMS8cfooi/zrY/c9EFeFZmxT3x2OY3Pq+jvOgQ9e+G96XNa7/d/1ZTHkinp5BySi
D2bQYFDkmHaci48OuXOe+xdHzHtErqPytNGzw43Fz1HqliGCLkWzQwK4JE7uI7Gdco/dJl76tvdB
y/7vbvO73T6fTaGm88eqo2epzvEhzj5AAL+/z3930d41qzwdRdnccZ9DRzCK/DhaLTZUKHTDt9//
grfL/1fXzPr1HEyCFj2tIzkH3em8X+/jOr7Upf1ihpTqmc0bs7+25lfVjyS56WUWPHo1icl5FB62
O1hLq64EHxZOO12S14rixXezfYvrkhbepu7NdZKkx5yY+oN3/Dd3+W1S+U9rX7hTKIJypOGIz9CN
aC64xcWQ3unoaSgfw7GFtRY+zYC5bNAfvobsowzAZu3CGNB2lRg8GyxJXiFoLD3nxtcECvzv39v5
pv/FxXwLCX56a02QmODlPCqKqA85RCaqhL9/Zed8x//ipd808D+9dEU2bHY2K6HNk+vMmbZVFq79
dthb7rQtMKcZZrloinQFuR7WD0yOvHjwsQmZlLbDfOclwzJxv5gJespCHug5LYIIZWqyLNRLmLBz
67vqjCuhuGmaBBsMBRX4hAeIUGEDVEsAdgv0rvHatYyedPCsnXKNS25XTvqhmMadRnScxteSln7O
nNXO/xIE9rLxt3kMAGIeX+zRvmVsNLUC+cFV+bvH491OPmk/CiuY/EczLSiFpMsRYjDT3ujn/lvF
/p9fx/8VvhbXPy5x86//4u9fi3Kq4zBq3/31X6f4a100xff2v84/9n+/7dcf+tflc4/9vXj/Pb/8
CK/879+8em6ff/kL7rK4nW6613q6xZWetm8vz3s8f+f/6xf/4/XtVT5N5et//+Nr0eXt+dWgaOb/
+PeX9t8wDZzps//58+v/+4uXzxk/t8+/FflrEz//6Wden5uWH7fNfwrTl9LyPJCo1jnBGl7PX/Gd
f1rCtoSH1lVY0j6nM3lRt9F//8P5p+sJCK+ebyvTls5ZytMU3flLhin+6QvHFswkt3xLWegU/s+b
++UG/XHD/iPvsusizlssEPJd69l1LcsxJS/kKel5nvVe95RJU+ROlbgnO5FTA5PR8OsOZOJUIxml
6wb4TQKeHQhu87lddHEnW/A0g2UvAxO95joSqTIOVtD3tN9bhFmUg72QmTz21DPhsnExaRseDNQz
IEowIS+yg5dobppopa0mfEkCBrAvhqZxsGoWY3aGq2V1pfaeHNDcz+sWnIbxpfMLUb4oWlf1mpF3
lrUY4ugMHJg84rqRQnV0l85dgA/fsyTNK9ejFbs8f/55F5tdl34q6K6JheHCVLWA/Ru5dxd6QfIQ
nMc3vZSDyov51LfazI7hWKQksICojbvE15AdMmC0N52flEGytpHL8j2O9EMGaAmrhl2UD73I4Ekl
wi2gUZq5CxysRKZwAijSGXeO7MgS4nHE5isqcf4RHbtTdqxTPxeMZUkSTJqBEdnW06CSobjhbfIv
bpUyTlTbFV1iW9dEvLXFjz8OrVd6MJxUaN8FbeQ/dY0Bp1u7ZR/XuKOVA/pOdYmOSCD10L1KLKIF
8WduwrySJQO+9sqVklmVnENiLYxEhGuKv3q8kTgmq5eoauG9yMnW5SkYUlNv+3gOzM9d7YSfKzvV
kOdEY7e7FjZugz90dJpNIBzBY2vlGTVc/oL3zHKTo6vCadjHA0iqhyyb0uHKmOckeWU0iLBPs9nk
SJJrWYxb3XDpniojHoy7IbDd6iV3bBPMdJLmYHsL7uRxUHPYLIauTLINw02GgD5RUD1EYRFl+7SX
YGEKXRp6E2ltaVLlInbyR2l2cLSkcErn0hHV1L2mccm9zgF36G9S1A2gmM62k2euczTfNJHbvt3Y
RlBaSUtP2Q8d+n1qQarK0uaptsPOhTyRTyw0TcxPgKldQXc9S8rZuqJl4Ee73Ap8JAGTr/xtGLcR
2VlEMzddmDzl2TH1wLUyGTlq5KqwojS6DpuUi9fnBfpr1CDgaNpR+VcTJdX8qEM/6MnjlHsRC+CK
n0V/ZrVZfp76uy51JdZjQ7c8UF5itHu3cpDoR5PBp+29hN/Xc7fb29JzMB7mDaHHymD632cY77Cd
c7v3N2YpvegkiqGwtszJjMpd5Ay9eTFoNBNbs525zbjp+H8cl9n8gKistb9NAmf2WNuOPv1403kz
s3w7VwJ9VdHIn+GJzuLB6yy4TUNKe8528ZvdBKbgLgiyCgPiFBNNlz1tSy5cL+bu1XxbkaHVDflx
DlRQPRW1TsabKU/jYA3wUhu7XA2Te2Bq0GB8aXQUfytScDjQhEI7uc3DNJDRonNiysELN6eZegyN
npfgV1nOfqr6Eq69MOgxRqUEkFhKPS6kGeuRyq01Ud8NJpmCyNahoIs+FLRkEeWocF+4cTI//Pik
eqQee9PZWlYvJZxk1r9rtuJQTK1YZ2HSiC89cGTrwjScYdhC1ORSkUbw2QOKWdkxgYuNLia3A7n1
Q5sL5k12Kx7HlhpvHfpQ7hzhNsc8sC19VHEKQkkVOTuRV4ZRt4/DTpIPy7ag1pnarf+pCOv8zCvt
EUhVoexvEN4ArWkyF+Nz6zgsPNOcFVenmUIAGOT0HjHCiJplO3dsyBsjmE2ewLhkFXWGLgMe/F5v
A3qSxSLpjJlkfei+zaVVRLdxVSTzoesFbtq6t6pm55PmL0DRVXI7QC6iAJ3yQJ5Mfzaq28kO4+i5
m2VkbpnMFwb8Tst8DuMypdIV6Tofb9KET7XPx4K1bIwZ+6g9+BMPDzZRJQ9E10lxwBAT5bz2cMbe
5JSLdIqlejLZiM2pMqIH+nSjuyFPyMfLXgUJGKjeUGD6F7PdheF1Uvddf+F4TAccAJpZtO5S6HU9
UsOsyc8VY9fMYCJqw7mgrSzdbdyl3J/ecEfC69FyUJgYapSIBybkg4tBS3aBWLX8P0yNmP19kpNV
bZsmhBDDknR9qjZNQ8U6tg3sGejgfnx7NQ023Mq352uqmfR6NIcgTe8Yvta6xx/PXcsGOO1UYMYw
5/DH+Dd5WSlqA9Jp5/uksqgRlGnZdpfTWGtx06U54FYtg0peFE3M67GDoJLQiyBoUQqvSj/mKQ09
zH3GCv167934nR92T8RMKruaURzokxg8So8m/SGPCpa042AX2b2nMCWpivvz4+Hvddlz9BVvr1jN
JQvzx5+btuyNu4lTnSNVY5wmxi2gdsWFq8sLE3VbdPqxXaVvB1/qe3qGqnl+TMI+4AgeXXKSaQN/
+PxAj5pBOtSfG1W1EI+A+0Fo/imU+3e09HN09JbI/5FIeC4SORe/sGXayrb575xe/ZRQyCGCipAF
9kEmPcikgAvDb45bq2ye/CQJmOztJnV8U9jO2wX2eGQYOsfS+BE0lHPJzRRjBUqgtJGZQehow9vI
kE14LNopkp9CbM8FpcMC0GIXuFO36Yu8KZ9seFfqvsiSuX/slZbFKhKDEV6wYFW6HtQQ4vbqx7H4
IC37NUd/+8icRJ4SAhk9Cq5zQeinjzzFtcm/CvvgT4nfU0qzuPV08v3h3rbIm14+uMTn9OOPS6x8
SyoGqZsEoY4USnnvcms27tl0phhH8tuxpw1x3sTEkNUnfh8hiSzmKj5Mo0/praw7HL1ukJrevmzp
PEGFGXhEZsvI9CU7h0cgZtbOsawCAKMu7SH4KtA0mXLQF51RfGcjoWtraURX6QcJlvVuuQDKRGaA
7UU5ju85png//yGfwyBNNBSvqAliueWGlfo+DZnlc2tj2JgPrJMzvxjmMSTtVLORRBGTTp0F8Cb7
IRZ1LVfgiHS8Znwc5lID9jOKMnrUab2stEucwciUTDFjWhXoWMvEByJeD+BQ5inomHFf2233Ulo2
mjgjaTOqXh36FaY8pPGBvWa+swvOvKRX36AmYiFx0stY+tl68osKlpq+HeP50enPGCvO5SWbZUsL
zlnmrXNpFsXndD4bClwDBK25sXS0KVDSse8uR6UZX3yugXpVe5lWxk1XEklqunoNhsW2nZxlFvo3
Yky8k+zA4WY+gKPStXswUJM+mI6/GeaO+QldTDKzS4TZjGuMlrdBoPCug2ihhQy0zMnHYJlbQ45A
Tfc3lGj3c9bv89z94pbDA1K1EXoLBBzmbN2a0MIMx1ML1HsUN1yXGrSLBFLYgFMj021eHVMxxHYI
ndhdDdYcXqdB3rdfhSqc5DKi5N4sfwS4Zuh57V1WVpd1Dhd8cp1dPqanUalrhVw2lMaJwvpVKFCa
xtKotmU5vXS1ProjytLYB4E6+s9N7tY3FZamrVPb8Uomg71wOmBGoaR7HU1U3vl15cJESSaqgeFS
llj1Ul9HfX1nzDE85+KbnGgShJVqFm0qP9URcjyTdM0dIlro4QE9/rURIEt00+5gmYDzxz75Gkl0
oRWzG9IExZdf0yJoqkvCGCiqzDabtLoOx+mLa7h3eKObY6l65hOGs7ckdZEPumtePQwJs2t76yk8
g6lT58Hzm++iSZFRRd23MKzvLdlRkpZGCdpz+G4F842rEDYGkGnknMEm9tcUyYO7MiZ9MKZH1dLb
L0uEQJWeD4MzW6ukqvp2bfhgErdNT5yzHCrTWLD9X5qBtxUJQkJHfJOu1V8QsYJrThLAjO1wgnOw
yezkFMHOXiRNMK9UC2w0cxgz0ij1nNjm65yWN5WWd44OHqeBqwShM4DhHZtqzbhDRulkzlIYzN+i
M9SxrQ92Fb/QhLNiFnldMNSnkXOzrZpiJg60XVIAxvu0wUVRGSMYXHgl6iqtA9hUjL6ILxCwNaDT
TaKEVRyYJlwfDvY1O1byjUYQWrA6dNp4ICE4w29psLZfVJIlpyyc4VZ7QesGH25Vv+66nifYvXyX
rdxTpjLfAytY4GbZtUxw0HHPlJLE9BkHg+sdqhfI+inaVSKUuIQnFw4+JDeDjX+ecb1AJ48tazeg
rAs2iBAdqlfuGKlbw867R3pPLZ2r3pC4Ie0ELKOBj1if+nkEd2gSNNGG8Ut3uMRsivLvg7PkVzu8
4lMpIUnoGbBCjv9nAyLSzVZ5zDdBmU6EOycOAp+sDhKxMtmZq6chMs5pyxSP0W2fpInCUlyawXOS
zkmI9ESnhskMBdf03V3GocTgOHckNG/VwCkYvZ1QClPY6+SnDEHiAMaHe8GZSQzlMbaI7ymBrN32
SJarnTnPMxM5jM4MP5fYUJsrYuMeBbxtEC79/rOb785RzzNNSzBoxfdsU9rme29PO3uFafYoLGY7
J3HUWvgKItSE88F2WtRHsE2RdwTKc2wUmZpcaGh6C0HwVCjYCL9/O3+6E67n2VKwsOxzEPEeuQJX
2a+QuVmkMJ0oHqSUqFKN1GZshHBI2DdR2ibRXmeJ0dNidMHb/f4NnKt0P8cVHpGMaVPQEi7XxeE0
/jWOob3XaDIpzDaTCt3HCWdBAiSPjaRGxBUBox6DqnyarYL+BwTArD39WOxxEgnjMOOTKoYPrsqf
35SiYscqxSWgPNt/75BNMgpGyqzj7Y9gBx0FCyHJPILEKClYPp6Ts0DNMmvDr0E+Ddmimtu5+k59
sYFGRZGIVOKDK/VrtZynRlGgVCbbJQBt13oPYmiNKU5MU8fbmlJx+xVMVl5/q6LhnPLh8A63YU3y
sZROYInrQPYq2eHqkvlFlqcCehfjRpjvane88VozKOODDuSfV7ayHNdzITqzUVmW+a6/Y/YmbNcx
1FuR+YwfaVU+N1R5ihyQrAod5KKe71rNJ2eSDvbuULceAyBcRJpH5Yyq0x9csLfe5x8hq8d7sVAf
ObCZTddhlb3LCmpfwSTj7u67UHKRZqCvw2fbrYE6FXUJ19YInfwURwEd82QGwXSIKiTUp174nVp6
FYcA7zKdkSAVzqeSYAg5mF8FGoZiOFfFlV3RkX5I/b5sNj9WhDDK9L5Tlci/6CmDAxfNPRzQop0Z
uRvnlNxIYupIEulpJb+W6STLV5yPBr6DtxLSB2vmT7uNkixlx/el7frKfr9mYm0bVqCpBCCpcK1L
JVQ07NuhS4urapisbG0LWSEbeEscK77F3VqFHbTMREmz/8kSlp6Ub6V0qc4r5deHvS6oqlqFmWxj
D6Q+0UkdMQZnyOWJSL1G6EsFqymJY9JAqWXFk1C9uLPDyVQFJu/qx438kWXOnk3R9vfX602I9fOS
8Vm7lm9T6rd40rz3Hu7aGmSndGAeBoO0ej8j9i22lTIAEldpoT+Pnh7g14ly5N0MU1b3Cw66+VSX
sCgBD8+1NwBkQpx7UnPfXWQUORkfInP4o3iFQpTlqTevS8dDcWD7TvzFDyQlKNRRXPre7Phz/fax
G9sTJNGONw3MFugb89HsPPIKOJK8uE8diHRPtLGN16FPPoETlwW5wFSCnWdsLYMJymhsWuaXdN0X
I42m4JtuWjUTSyGOuEKSVRj/f3s5O7lUjid8ix6Jz1V8vwMIY5orafTqoGuPcIT+HOXpTA6UkiK3
8N2DI0fDeRyjhDsX9W5Y3IdGEpsvKvWz5HuejfzU7+/oX2zlNv0c3xRcTW7t+63coo5jOSJPt7pr
84r5Ged4CEOkuMqTuMkWGOq95gBYmQjyR03H712LrqTfB7dmASvh+Pt39C77PO/jHsV1ihS4SM5p
6LuHQAVdNDHiptpONfOv1j7iEyYN2M3ZiCuA8weMo2nOnf3wAp2Nzcn4VtaTbBDp1gYAjickcLJ0
A9CSWXGEoYxWSeqGpZPp8/S7JmG69+i1ptqPeQuQekqE2Oalib4z9EYpdqU9umBZdUszWQt2wy30
+GhTh2n9kTf67ab/8UhROCDCo97pCGlzJ4hmfn3m4Wbaucqs7hAyQCtajeAVXRipIfLNqDL9et3H
SWddFbHgzvhmpst95ZjOLQVW+dRbgAVXupWygdPtsOZ/fzPc88X+492dgw/L933Oeum6wvHft9W6
qpZZNmbyMFgxrszJH8gK6cSy5fj1eJ7/07FAdp1UHbRHHyD1ifO1fMaBxIeJx5ZSJ5hbql6SapN5
bj/Z1YM9MT9xI0QObdw5H7hjEZzLJYMzweIpQzo7DAQzKtqBcQhEvy9ZfcqfxHieOmNOnxMiUtAt
dIeoY5U6cfs7yzPiT0GoqV6mUXTefvqUV05Un+t1b1YlJpYUkf+FFq1m644Di9r50NTUXZDh8lFy
VVNJViMF85uG40feullcf4saCqpLo85FemUU5nxndZP/VLkdQyKaPhgOE13RS9PPEX+ZdlDib7Dm
8WvvGXO4zqqZ6xC9NYxcisnTvtROhKkpDuCo6rNu25sqke2KwfGnLx650uPvbyFP8p/uIacUkRql
MMeSxIC/rrBWViXE75Ks1DIo+KksI1pjHhxv7EeCod8eDgpKc/5VKZ/RUWZXEQAlRUOlNJyoLm6V
TcFm71Cv+f6/KTuz3rhxNQ3/IgGSKFLSba0u70sc27kRknSifaEkavv186jqYOa0G+hgboJGOolr
ociP72rlQ7xmXofRso+GkRj9NIsQnbLtk2VBi0HRobwrJwngrUR28BBfhuj7VOXvswaL3cYqZUc4
tPEARC6nVW1lctxnI+9jwx3Hix7CZhIxgbihjaCfvrR4SzaxIl7OqK6+GqYaZ0VyPiYvlCVkJuNn
ZfVt84NttpyvY0nUjy2iCuM1hxO9B8XSD/tWLpl3bxeerXj+sxVAQ2PBAvPGgEM3HbSTgsTMy/il
r8Z0+WqqRDAZgio/+DVm5mMAMZXv6iChaVGpmFU2xn5AkUSUln+xvAyNKGdChAlvisn1t5ZkGyUe
BRmWm9Qe2rvWqH0fcic+5ZmzfGc1Idbw2NlgRwPVlrvBzWAs/IV2ul8pjCIb4fkkjLuR/74QP3Wu
+dkd/Q+/MzEW8l4Nkzr5kZXHO9y3RG+3hJMdCyKR1dGRGMsTXlhMkDfsEoJEuej1m4XtiOAi7W4k
Q2kaq61dtqBiWUvuklvYwLaxjshLCt3uAMarTtbSutkxoCIHzaYTzwmKUw1p9O8L96yD/vveI5mB
lOIokBwGnyNIk8IBMm284Np2TTE9Ved3u7gOsHR5fktRADC5H/uyatlHIk5/L59C71vdV3X5w1Ty
RxsU8I5xsl7e54hPlmjCFShKovk2AynHipFlSJumechv07TLXzJTLhiKktzBEa1qoE1TKfchYbNA
plqaEFdxiPGp60os3ZmO+DY6f+1ZKc9EoXYkzUozshMaQ3z5zZFFyEE1xE5yPVuZk5L4RQ3AHxD+
v99T123a9wl/9QC8HebHz3mRJW8qQnNgXU+RYYKwGNlpTZhwzTIZjtl9q3riy+cmM1wex9D8Gf9e
j6m/f1mA6TbnWMiVguH10ybjts0MZdwVlJO45XSa/VC/d3FAg5GYrXp+yOKCs9cJhGcdKcph9hfc
3oerCyNBzdj6ScO9Yo/1U2weXelP+GNjh89XFZ4T3dS6cR3yhVvDbnz+5uNiccydO8c8Y31r8piq
MtdzN2Uhx6/gbk5xLOCPcpjQlcf89+X5KRmX69M6y7Hbsk94nrI/R2kaGLkS5cNwqnscslc2dojn
SdGHcqOrysWNVhias+FEy5OTlNMvi2JhglL7SfdbrLGUURLohcrE+BJPVtn02VUpzGgoCfGLmgJc
YdFR/e8v+iyL/L+v6TxcAdGDmLn0Y/hcRP9+FmRuN04jHPmROp8SOfd5CyrdDPleQstGfcoqCztO
SHACD7sd8NxddpkBfq0lSoTiM6yNlLrsyjBzzd6xI/K2a3dcKP/UilA7nwLgY1jWIR78UuEXtKxK
UeSUt3zFse59lGaJa5cLR6HllX/VQGvDH+JsXPfTcgx81Ei+TSBJAEDIrP3399lmjt1a1EyfTNb6
wSujd9Uj7Vjm6ZWNnWeBBgJoocrLB54I3WirZedH2XOVLI2DZZ+542uXZb66LpgLg3daVEavwUPh
QJzfyJFUs40O08U+5swQ3V1XzL6g+sbn3yaAZT1bG5HM3h/uEH9Xv7HoADpDWyCa8kIm9n9QM9DO
SkwrD+7hcb+jeIvrhCopGL7uWs7012gIe/dP0MXnhxtUzg55HlnvXBX+MUHE1EZ5Moumk6F7Vn4f
LRk1H5Y7ALZK4STVFWIh6ktMrer9nCxrsmifdvty7EZ5GpKy7jcdPNwxgTAtj7ZxsUZXNULUWuCB
IVe+ojrr31c6erS/7UfI1PBVcrFXNqhc8FmS7avSLao6j2HVZ/jakNYxpAkq1Aa3U2InB/Ri5U4X
PeBeudAulyI56v7wbSGE+8fLAF9Y2cGAc0n+45PLfU/zfTn2SWYzKiJHxWsl80xRAdcO4hSeW2g9
9d5VtOM4a08et0BU9iyiBp6cAERRdO5DtkwLLZpJl4OtNekAiRn1wXpTO98KrDRapNoQBg7RzjxJ
9dihriqd3skqSELopvXPUoDMIp/Omz9Ii9IHNHt+iGIqYpWby926bYBV2zDjJ1Q5wWcnoJC1njmc
BX18um8eRWgp9wXc1LeOWeLm9U9dV+MjH4JxH6PZbqluOb/OuJn4qXGwdgo77B7RoRPlFL8gppAd
CQ2N/TZ5is5PA4BZU6CReuZ1nqTV7S9vIe5QMLyywVTZbzv3OKkxsHilvOYmRZmLEXZO7V8ed/Kx
9SarIPfFSanKM0mX3Fkd20x3xopjCeP43KgEy/40KI9KWfRhxyZtO2/eVqQf1gc7H5b8roPPsray
8CoI2Ajusj72iqnpP/yBy4btPjQG7HWfIWtvjyHDvINeiYKSR5aV26ItW29rrUp51xSuLgg6xrbm
hn/B3p3JCuX7ZSCxQj3YyYbph96pQWUT2l5rwETkpGLmzaYy5e/J0PCVzN3IarCq2JL7kZgT9c4z
rx3QFcXjnvkxhYa9F/Bvh5UGnV7SnhcZgMWhFj5vCYEh6mvf2zKdD8g3qAOKnHiKKCqceYxbCwrn
4fJ33aCWw7MYaq6TUGasP5Bpvj4i/lkol69SKIe9cmL8X62WE8slDJaofQ9rMoMPpdNrRZZSFPf1
KS8ip7mqz59aaSlenBOkTfZ7nExsHfNgSdy90ykAjj5u7OxHZfPud8Zbu5k1VWcU6i4omQoqNaGw
nu2kKNK9TwNAepfERbX2IrrExi7kLvlHmkeH/KZLg8pcMyaZ7sUpfUrxgklVE5rxJZf41AuIzFJj
bqls3JcvUdFNNCyh6DwRXBM+TVksCWC6fNFkG/EeLTyC/pXASLn2aNKg2N22rd/pO5H5rfgq8nbt
PuULM8kd5bfCnHJ83SHiqWbW2W8FWCrfK2dyx1O+DKq6S2yFUBYszOfmsVQZzz2VKYP/ECdplO+r
SlCm4PhN2O/dShbuugKmlooX3+gjYjhwoU1aYSi1goQLbjtN5H2QGh4PLy3oLT/SH1gByupGnyK4
JEeBKAtITyI21mexYKlFaInwligE35JvfOE1kbYiQ93QMhi4OX8/SUZ8Yx16uv6tCloeBeEFWf8n
o8iZ1vm/uYRzbT2wJUC0y6CvxGc7RxzKJkhHT5zAmcMfgfHwoweZ39MY0/tbGH+4Q6EGfu201Pap
QjPynomqLaDWKwKFotgenSM60XSV48H21zHL67UCY5p2k57Q5q7quvJ6Fjw3z9wTo/zZ6qjB3C5N
NxVHzZQ6PIjSFHqHZmuhEmZwwp+ernr/KNq+Sz5w9TUpHboTA82mpnmTpj9d4rlVlfLmnW1CJ6IU
roDXRynD3XczyJJWkCRJFTUfkQ7y54LRkOYElnN1apqSPsticid1jbl2araQgi6u3ZhYnUl1Ay04
Qa3uizZr1PHfz8dP4yuTYODZ3kovhgA7nOzryfVfAhmPmmZgd7yZPWdS8+zFkTC37WLj1KxIvMvJ
pVRhhP24E/23qAtT6rPE3BT3sxhV8WVq3Tn7rltTksjDqmORXc6tpNX1VytmKjxSulroP012nwgx
8DIVwFU4cD2QYlJ8ggflIprQ8wb3OlDjqiNxiBi8DqnwJjMCQT/P0hL21xcyigcUXCeB8AWxL7PA
P1WFrl9bCKnpSLWKa92UcJjyxHbBeLAEc+HvJil6jHrFMuRPmaub/KUogrWLJ0rjP7yZ84v972Uv
QyFD23EZrbi7oYf/+5fQMAEQlsPtQTuxPzzTb0NLpF0Hsdinoq7RCMV2Cdkcw/bTCR9blXu8nK50
0YjhmSM5UtcZoCGNj3Xa+qix0WV6V7Jz2D7hDypypaQWGt9HWEQbX2KpuTWJdKgl7eOu2XC3Ztpo
1cCf9/q5pzMLdQA1YKMoov0Fc26rwrJOft7F+f1lUAiETeaMWU+fl3gKBvmH29WlieC/PxqF8AhM
FFm/Cz9jf84xXDrf8kSSk8LRN8ny1W1IFD/C9ltvhPnBPejz1V6PXuJduU2axfcod7iG2zN1c4wF
K8dgxrSMULXgT32stFDdDrVNf1cNYZMSAlVrMj+8KVnzlFEdVfQbB0txuozvMhKjvDLRBEveuXH3
Y1iMR8O5jIKni4SzPqviLrxUCq4J4ZAG7OaTN8v5OVp62ub4T27isrHrD9y+iAgvIFNuIkBGdyJ2
bF9bIepjQCNQuZzPCRCrb/jCQAv5HQDFcvrhdvY4eBtyCyvuum2aG4IPBi5RN/6k13zrM9AKbM4T
gQSgzz8chm9956iJf6MZOwuc1ESDrX9oO/D5EWe92QXfol8YG1NpR11wXzg+GvgJJTNDTz0AD8He
8mhcfgx0Ci8PxpunKstQY4+bCxKT1D5CcpsptfvoCe+vH+a45E55uUcGouQLuyBlVWOSBLfBWRgc
JuHa4HhWObAZTeYXvhHwWPhE3X3QdcJfGxsuz0/ZWah6AXZtdBOURM4JuXA3l5+8NE1GZFziESJJ
Tf1Zwn9RE1+Wq7FC3hbkUtZdl0HU6Hw7Wx6JHggnetc5Dr3P5XT0QWJvGnfh7cF38NIcMSRYAvJ0
7g/FWRgdFtxctjqoxuQJvY6PxykIMd8ScVXmOaV2Xj8ND0Xc6+ZpcKtM04+FPnPfjLPf85yJel3M
Lu3J9k5yeULVBma9uL9LB7bztbAT5e8SH0X+SUUpy8O/8Hsy4Ou0c0oMut3k14X/1sgosjjZa46k
xLIGXBdNVQw7vn2jboUlFIZmgQGno/F9KNxhQycmmOLlPp+fkSssEKBpganBhS+f1OBV/E6U5Atx
OOWwivExmHyklhD9jyTw5btnusxcFz1A1Ab3A1urdmdQGopBebndGVFQTrpqW5eK3RwsAIPN137s
EpRhweSK5Vkrv8XbXaTluAdeAxdhtw+5R5JUhZLA6jvcAZzHnd6jYOKp7tS8YvNN2XzE09hcCd+3
k8fLaiEKyw/u0aQ0P+0CxP6h1/0I5ePO0fBSFWPZfXhWMK04b5EJzC0R7+Vmmdyo5fEn/wd+wLId
668qG+U2d9s8/UqKso1oobFHmnetiCySMVJZvI1GgNKTIyxTXfsDZZA0tYOW7pvAJyWr4tDItv/Z
IQdX8O0p2RUFDrukL68aN/bdL1MEmXVozoLgqWpznoZOJ3xOpEyvNEfUrg/IZQ1jduHNx+PIm0+o
4YW3MDpLva8lcC7i9Mh5RNWwnn3IduYvY8VaeoqLGFncVgZiVjuanotXtcxD/OSM40AaishZsD98
W03zllUivd8X5hQJtaTxoZoRUKmCfJ4uCPtTeQbQLjgqjqpC8rlKf8ssCMpz+fC8FJHFNk1iZ2Jv
0AjggbjRH4VMBSyCqfTJpywWcrGiQafznZ9LWKF2bkR0z5g0+U/jhN0AV6pHockUcVom5LSE9fQN
XZZfE7OIHKN9K897lt9KRaP8gFZy3DCKsOOosLKWe8G/K+6yxm2WrxfALz/7YlJjnOAOIXz9c9bK
re9sRJOSPx6YXRQ5E9WrtbOu1tFtjbtpvJBWzG3uDIQeKh4HSc+oJTy5aZy8A7t3um7GVVz07Kxx
W1DEBKFj7Fs/b62AC6bR0xELheqOSqVzddMIv6yvwrknTZb+tWQtd00JzG61O6DS8z3R7i57TmGI
RvtlSXFGslePFDfzyAbl0S0hLZ4/10fJUfCN6WiGtyxMuBAuWZYOiYv4LaYrQ5ILoXvsscT1tUup
r9oA5fxm6mn7PuaDk7lHL5sWkLzArj1iJ9G87iblz+IKLBAyN/Xob6IOvanK4daDNk+PQLZsi7OM
OOHQQLJSHTfLzMn1NKTFnOqs4M6a2c163Zhm+2gjUkroSOdbKRkaW1G9DR1nI6EGdftRigzPnCMH
C3HsyOJZXQLDgGesz6atmWPJis+GhowylNDVBqnx+tBmZKLuBw02FjCtrLuBSiuOSdbx+Zjkl4Cx
sd5Hc1W6P0As1sdo3eOnJ2TEon5LU0ua42Jxs8La4BtJ52IBTec/FVBRUXUPG4yjyy6TpX7EnKH9
5/DyXUTLepblDmIDMvTI/ZkPAUYIjBlu6efBb98ex4Ue2r7Q88uFE0gc4hO3iW9KBNyz0y0kPmpW
goDrXI/V/yDb5zHlMkLI83Z/8QmNVHby6tnI7ftomfvhKc7ZvA6llrn3PHBsekcdtO0f6N5/0AiS
j89VPuItcG3xme0VqrTTzAeXK85DZKI098WpGUnrUouhJBdJAr9TLNUk9zU2JfOHhJbwM2wXYhJF
AyPhwl2JPvETPq3xlfY4aTTh7235F4dTNr2kLt7BHSpE/X65ugeBVvqozsLzauxJP0ZjEg9309mu
MtqWBwoWFTo72YymyKHPvMJlUkGysF4GEpxxX6ughggRXHTzm6lpbI+kvrmNTn0atu6JQUQXrxZ/
99jOtjvfYw3dxmVmvy+NHK1601jYNOldXeOiUlLApi30Nzt4qzk9XuBavabbuA5CrnR7sVp2jalC
suwn4xDhNsfi4EwpIeN9E5N5Vw9CVtdeCzKeRrEOjjKfC2XA9cZk3F2WR5eRhXITz+uZmEQRU1rf
M9//SFn14TbK0IXeBcssfpURCaV7IQzZg7TY0wfJ/M+keJk/7ShnFoWb4MEez8MevB7nfn2m7UUT
M/K1mOaqjyykN5LcmtU5xcy/rlyIQHxVkosWTcwIesyNdrFi4QIfkuVqHXPf/MFrSflZYvA4Mds5
Q3GWDfMPlbZtgzOLIBoCZKrinVvHWB+KAkjw0AZWYm1jv7H1jYr7kHy1YMzsfO/1i0meL68z6hrO
60WoIjtOloWHpBnmjmThKdMMJB0+cVntHDPR/Kna2e3+IJj5BxSOx8MN4H2UBO2Fmvz7ja2M14uC
GuSpnqzpI7WXfOSgc1DhN5HIaJkBoYuIT5767vu/39jl56eTn8p+40ouRTYCos+xAIG7kA+HXuN0
gUPAzLRL6FD0k+sfqXWwUM0PnRcks+QWnAdqkvg5EphsNxnHpbONI1QwcGGNdcQiTTFNPdQg8fX6
G2Qd194jbYi+IdUtDIkHL0mKBJMh2bpF6Z7diikR8baeS5Fed55fUKJn0p6VXI6IAO7iZEjG58zy
hmdV+6Rr+QxkLW4f1b/EwxBglJAG75+PvhG2xDNPQ6TD733e2enJHWZ5mFobqn6qcOqQDwoms8uT
mhEts8eo34OzlV9UlWASQA5ONno7m5Kc8ETquzEC8LsO8PVtkRSzUr2FlUbWMHToDlW6V8Pi5MOP
oAjNyW+b9tu/fzXOpwAo8CsEXaGjWBEraA5V8vdlgYo8tuK+SK6JfQWjt9mhu7VslSF1RouAp22K
OQiaChMjIad+v2YcecyECGKptJs9LR6aAsXCtk4cGsazFJpwrzAEYCtxykheuWEjnR0igLG+asfl
wVvxyusMsCg7yrLFSFzpya7fsJGHFATX3A1GOIXuXkJMwEmNoc3doHXaNzlUiu1L8d3mx8Irite5
A/m7dqvQNLfCHV7jSccfEoW43sB7F8sbunnWyzks5rZXCR0uQwkWFy4JGBUgdtdTelz4w1UVLtO4
8fIme+mpGw63itkl2CExWxPqbLYRpiVeYNa3qtwRzUIcVMAjG6GMUG6FcwHzJhHktiYCJQVfi62E
RnM6pBFP4ChU8isWfPrWhz7iBuVkerZOiVMNOBMCO0A3ZErbPcRr9F+Up0u/H2MMszetnijDHrWt
651b8nyc6pRIy3mp62xXWOw/26RPeFSMpfvsBX5yvXqOQ4LHEto+2dKuTNgFPdnJz8Ats/tqpvby
sQ2LxUUkWiCAXHCpnFQaFU9OmEAladF6zEVLGaDs5V79V65aTodq7sLxyuJ3l51tM/I8XfRRl+sx
w2uQ7kM7w3GNs8NvT6WYivjucueutFr0rRKyxXa1OqpjBcn1MKuCI8ALsclzfVkQ4kRh85tzLbb2
hQGrJqIls65gPVT/0Pllh9TJqPFQd5EXo0eo6vmkhmJ8tLI2G7bpwMa9IWOb8veorwzF4jNb4h16
AmsnQNJLfCV6fu0rK2ZvQQ41/4E3cz7TtyEgBIZFh/ZgKFznc4CQaVxoPRURFnfmKFYPRkk0HMZJ
Njw1BYfa0lF/6MqsR1U6gThsxmrqkwMbFn3UdVCH/W5pPT7vf3/Sz3HB/w1Lcba5igt7yOsDZ/hM
wIrY5l5nRd31xS0dIn7lGkCuAXrcLKEDVOOWi3aAdt1MYfsMZ+wpr1E3cjCJBccMk0GLInKvTS49
aHQxlY7geVolbknucyDXJnXWZ3/oySw7q9QcM6ybWtrro9FmRgrUNv6uKhenPiw1FXJHadygOAwR
EBhSnhXGmMOJu/IZ+rxovf79g/gkZ0fHjl46kOR2IMxBfvJ5x4vGSpmhXObDZUrEnkKMWtVFbfps
sLZQdp2a9cKgEnrZCsRE3c2givTU+OzV6f+T7V2/DtfzAyUcRQDIPwqrImko0wunA18/rAWK6MHt
dqIL3IPbCefeKgu8XRCjYr5K8cVUzwiEDbe9f/9Q3BWv/e/VIYEsEYkjrHAFjo3PLlDT4IItYy0P
Y1lZv+3In8hRlk354I5xTYL/bJn5qIxMqgfh9SMR3+jBqg7Ddcg2e9Of4ZjI7pgrL15c/yzT86eG
2zZKJbCxqFvEvVHNbO4irhjdfTtLU72Uviu0YENM5Hwfzo1ufuC6r5o/SQEQDX56j4hyAa15e65A
C/AP3UvXTzOaaSs+xdCkxbzVpVMPDgihXeREqK+2zmfSrsGlSxGOPpGi52d4zHx4tPDs27lIXS/c
9uiKZHodMjcaX9uK7+TBitmGfjdLCydWcrT9yNFkNvdB2AQvnnC0PnE+iY8cQxpdIVWODiJfxJCf
eDBJoIc4BADPI9uJXqZsaPv7OncgN2tUPN5VOHjNt1QhIqPXvMnN7vJaEhWybgjegCa7LOhFWjjK
NMkp8p2V5d139hL7z5eXlcLTD8+525cN4cLMY/sgIRVht8iQZNxxtEX/dBFhdWfLlQd/PTxHACzt
3l4SXo3vSwJ5/EgJ6zdq1pkmZX5NX4DiCOa4vJw8V3P0qvqYD67IS/i6KFTrJ3phd6nBAHacTcIH
EFkCOjr3fMJdY0+HI549W9Zf0TRM+bNvTaQA2BWxNv5eKvJofl9M0BeTlU/w47hvF97wobN7y3m3
TUBdSp6s2vvLV3bZTMngLx2e6VZBU+VTH16HGSn018NgReOXUk/R60VLc1FUVtwa0M7pVcbczWgZ
1wRM0Iav7HPBclcMdlp8s/sSWLr1lqzeEmf5q4krv3p0+lgRfmlb7wwEYXi62K20h2r/1Q4TvizE
TWF/I0uXaG30z0xdF8ryou+RCR4Emic827qLDDbqZNOfqfkLOkdDLl/FWPYmuUmW2PkLTfBQHkMx
kk+oKKpoyF5bS/s2wteAEAKg4IS3uNM/epdb8TNxLeGMYCvxsfXj0vpf4UVZJXN5teS9PXy90N0D
DwaRi+TFd4RNnKn6rJpiefBTE6QvcdsH7KI2+QF32tO1VRDSggXg3c1G2PuLhkFgYp/J45nT+VRE
/Zp2MuKtIDj3rcD5dXKqjLDuxXVfisDTOEQWbzP5jcvQ7/mUICS7gosi00F0n9PwsW3LUPyKXSvZ
dsiU9mNjrUd740OGEilc5VZyU6Zzcws+t2x7N+aryT3yc8hiw6sre/zdfT49cjxRKQwpEJ+AE+N9
EbbRvUz9XwtT96EM2h7p9fScD6P3o84syE7dBS9LPBlm2HC61lJFlDhO9p2VBih8MWJtSCLALb+U
yz2kRXLQnW+emm4et7Y9zyQkWDXh68Av/p0jUxLpIuLXx8bsJ/6x66KidqEPjU1qxULSLQGoybcu
K5drn6vnTjiFu69mr71zkiWhfVU13rs7pPYPUDECuW0/3NrUj6AjtpK7ZtQocHQv6HGavGPm4J7c
DEDCX403zyep9ReUzVR4BPBsO1iF7AbAhqBGIDzO4i66b1EPEkQYldxIqYWarNg9tMgL1p5l823s
Tbrt7Dl4irSVvXtM0ye01s7aL6DNNpqhZYww9k47KCi71qLJnOExOnbWdJ072bRPliLZg4ONhLky
Tx2Q2NlXdusgAAnnQuyEKyh0qCjoYRMmrrTFyXttuZk5QOV2T1bvJifCysGei4lU18F902UdPwRJ
4x5CwTHNdntbW+kjyYTEpA/VtI+yGc7CT73lZR6W6mDPWEZ2SU2bC6LY2OxbE2FCTsWrje5/C0uT
HoRjxT+WkdA2a3QwgNXTLzsqJlzj3lWaBdV3dDs2NUs+SqUXAtsSdztH8i33h/hKOvSRILlgt+Fz
7ihImcpl03bj44JCehNDG2ywurvEEhLut08msRzNXPdqD32Rtbt5KtHJVEtQbFuvjb7QgIVT3c2X
8FDHjUDStgQEwVDvlUiUj2atPh5T9relU0BHgiN3WJL2ClOq/w1xErQNEfJXFO3+aoUdE8ct1Tby
9XxXWaT6u5ZnfatzL3sFZyKDZ9D9bY106S2zjN9s5sKtbryIugBrMt/LngtvLOrgWEEl7bDeB3rT
94bUMZ+dF4kcqd+Nm9Juu9SRvfOD1n+qmU7HHYlm5jkzU7zlZscnX7jhHhG6E28r0kh/OWaM/xpT
7ynLneivMvOnR9nQLYUMZ3pnmqysrVBjuK8dOTZvxs7dt2gJg32IOFhtWF/ZF98ZwltEeu6N11vP
EfK/fQRstiNs02xM4j/Qblwh0QU6pT4ntWw8Eg05w/g25CEmf+o4U1VwCgorvwdi0EfcNMs7cXES
VQNpv+3gL69AAsWNomqap5t4XBrOPW6SFrXlKiLxy2rCK18tY7TLJOIWmkakn22qouB/+n2vf5ex
Hz/0oad2jqPb6zJWX71Ui0fBRFIQQrrxPFKM8e2MNK7ly7bwqaTQYn7BRhx9oACnFyEduOPlDnnM
BAA8RtgJSJqa48dkth89nbdbU5j2lI0NbEjXO4RrIf/orBjHL1qDYVu4eXccgjrdNfPwMudF8iR6
9SsY5on9aAhPMpLzlSD64yoyeUq1oMdGm2fF9C33q0O3mO52TFNv69aT811pZ3E3vRmHLQo8YqPV
EH8RgludkGuDQj+W7lctF+c+1vbwWoVZ+xpyUj+XIi7wyoAP3OMdIx2ZxtmfbVFVRy8dUpKEKCMb
cz8/Nk6IPV5xqQ1kLbYyHea3KZf0ZkxGUYAzy+CLm6j4EEVRvF3YTpiy4uxbGPfL29Kg6F1n12If
onVnRQEWvVceCZSIedkKe1Kx6sWqTx4mskNQNeOLUcFdgKbtJJBXPUKv9A8IaLMj2eTRjsUtHiSy
xM00JM0RRxNx+0vrD7dZKsOveUqyARik+xUlb3KwMyl+miKoTkNd13+ZzgQ3vm5ruHt3ag+tX1Xb
xjbpPcSFRwfXHFAtYPXbwsJnKtJk6DfLWGD788rvZWuXJB/DY4MWh9atNbfksQ+oJBAHZ0c3GdGq
hhMczdQM9wb/C5EeSXhXxUn85vU0ciDEXd6Mn9kfOYbXrQ6T5bhW3H4jdjgfQJNzf59zISS1Whis
ZGXh/xwL9z41pFRXsy2g10ZSVVXLfXXLeOltS2OSHTrSsEAbNmQHJyud7zKOmesiS+2L0bWWjRtb
LXeGwHQ22F4hxo2kG43wj8Q85IJ+KT3r+qkosEztkeKl8ZHgzv6QT3HwAmMd7OvGXFVR7R0jppk3
2rL3MhbDvpgJ9R6DabklVyHcVo7EEVixsXNMNk+cjt0VeVzzDplYfZszi26MiBGYOHl54NCh3V0U
h7AkZdxLCCWY5EL9Xu+gOVNdduRzurcQln9xgIf6TYQY/d5qUqJuiL1FJW7TA5RplDml6T9kZ8zR
4Do6QQeG+ypMBDpnomHypPmY2GJQA87LLpWKQizVy+7aKadv+KTVHTPF/TyyL8zxaB2g/E5NQtR2
qX1GZ8bPLehWd9UTtPSdmwzgDPn3EcMZFY1jTcyYPR/Czs4P4xTQG6M9fycoWv7QdVTcExdDtZur
irt66Kx71mXL5NPTaNQrqpLpKu8549y02mT12P0GfK2OgT8vRELG0XrlR7Y2C+enjDP7TZXWV+Xm
30xtxJWB50bzObbNqymycZWfDcmejLbqe56b6gpZafDk5bX6AlyWErJB8Umli3gT+xM3gqQeH0pP
g49MQfoTF5o8hpEDw5lKUsiyGXSAzt7oxMFY3eM7mK7ADJGSiJLzKTH3RMDYGERKgAqRd/cF2MRN
UMTZc9gPzkH5pqCFcWrDlyHs2vkqG4b0zvZi75F/KydXqhNAferDIt9uWxHHxTCh5LXFHXeFRCqz
bGQ4MV5OZLe33uAcZ6Q5+8x46bOTKn1PwBQlWlp/pNCcO62BeXvEDttGh/ajq2b7qavhfS3dlg8t
5Ow12iDNI8I2IrD3vLLZLHckHLMzD/GHA968mTqZ4qaqvykUHxsS+uMteTMFK5o+w45rZKej8gAJ
S2OeRF3DxYvqk4DMxkPfZIgnusWhqiNrmD2zYHkhWrr86ajW+qhKmzdQleENtuv0i4COKzFIoRnM
HG4IFa7AK0Pg33vUzITIA7h+Cyed341SD7cLsrP/Ye68muPG0mz7VzrqHT3wZmK6H9KBTHqJUkn1
gpCh4O2B//V3AWBXkWCT7Mn7cG/ERMeoRCWRAI77vr3X3qGbzQ4W+mO3TLK0JBqNFKUtTVp5TzPb
TDay7VdulwKNIb/qCt0Dez9Oyp9KxBJXaZ/wrsS9NDlhUkq8sUFZwYsM1uHu2OpQZaQy5z21wpvO
GIo/+gzCJ0Lz9EumBgabbfYNcdlB4wk7EDAaY8UiHIWYOtjyTqtemENAjNMIUDupkyuDs9RnSIzi
KEtatmOXbn0vEZ5uWIiN6zaIgGdKofiGNyj5KumB6jEcYC9ngexA1CHPZzS44LLXaHYVaQglJ5Gt
DwMO4GvBrsvNPFK0zM62L6uGqm+uqWhT02q8UG1RkbNHTolsadWFmgCqUxMd7EykmNS4Mmc3iOyH
jKTjg5npMqABlUgqRFfDzulyH1rjaAeflNROjpEsKTuvGo2DPVotHroCE59KRkY3xl+I4w6QK4ni
wmcSywi3yupdrdY8Q611PqVqS3c7nPJ6GX71UcG2t0eDQkN47OXilu5odB+rFk4DcG5bp5QAZCdN
oB/6qBluqMe3l3JQTclOcdF8HWN9JBmrZBG1omSf1uz2Ck2uj3qQl8GHuEmNAx3Ncuen4vMQyrZr
hpa66+rgZ1H69aekT6Nv1N+cnfB1xBIpEbS4I8Nzq0ulvcSxO9yQpRJtWqtpdrpVALYaE3PYj9QC
j4FuD3gIYwK7jLhwsMTMeByhyax9amhSPklb3toPjrAQDDUtVIIb7DTEbkqFRDCl3GsakEs/K5lR
cQFz9UYYh55bObGTXS8uGJlmQ3rbxWMpHwoaQCm+chtKN9ZunygLDy/lvhsjzTmLIb04nHlIlNzV
eoiXueGQlNwvGnB5tPn8ses96SKkXcLmP44i+wDIdnrjRTAo8r2EUeyToooIYK5USdmnsjcGQtlC
/Bf7rJft4nPaDdKlaHXO1KWDXfVD5eSUVKrRQ6pP9YR6gBYaeYk/ZXTOR5invhtqdWDeSGXgEKIT
I6k/tyCc/1S5SftKtIQE5pURyhe+1nPTFvm8z6uiuir1+ey6Tm0k86Edo9qKixIO4+Qqp3SE455i
VB1BbTjmWmbmbheEfvax7tGu30ii4WqcuVy0KDAtvzc5YQRRL900ok4APPaan9FUo2vMhI7lTDv4
s8OD5bv+6ow2AVDhkE7Pcq7CJLZokafYOKG5yVnSf1l04v1cPxpnmk2fQDW9WSokvRGwk5MqkJOX
LcuqfkZGM+9BI/eDdsQN25o3i0fAwYKh3iSlCnJlm+Jdg4pVR6Z0YXZQFz8Wo0yAp60U/b73oC4Z
pJMhn/pkYMkez3H3a9FOWCFWD2JKuFv1/IiWp16bFndoU6CKSyeIJ6WmRZqA+YzqXBjJw7cJHhhd
T9LI/iJkYzMKZv6Gn1Rbk2KRFA6ifEgDCkcFW+heXPZsBqUzDc15MAGyKGE7UcCnLWaaHDiw8UUZ
mg4LxqKSf7tIPKGynxWJEeoYnMMtWhiGQvF8pWCulCKXGqqGj0JT2WcVu/KTpGpdUClIqQTCrgKN
Ia2jy1an4HDFmi5+hFZZjmdxFBLJK/gVxdHLjMnKzp5ZRt3mUHdEdJ0Ay7iBee7JZ7g67MDt4A+L
w9tf4iUJBPskzipZtolxh9i06oNHhZLldQXIUeJkXV1ngZX5l1RO8vhAA0T2cDQadvuHoVMzuGuj
YJLfyWEYST/LrJQ4svMMIByYVWzcSXCmYAfPCgQeBZW8JClQ2oOHicJhq/asS2cZcuF8yonkOJHn
xlevZiaQVUNid4pll+J6C7RkHyY6DtO0LQL1SNObY0VuSVbMe2Y70UHo+fBFRhmPKxGdEzNq1dy2
CkXa89qQZKK0eyyBV/gfUKgZQ4RgYnkR3757L/tbDt1IRM3wFQ0UmOtXoLBRDpr16BDS7lC91UNy
hy9RNlXxudKbIazcxvkgFJTwOxU90X1ZQ2XfZj1Wpcs21TMOynR1zXfaF6vEKJvMTxUKCIw0aA9Y
AuzVQ40Hgz6KZpEcJ5FP+kvQHMi3WY4HYzugrCQqIIma+rvKGde/y6TCBM0bFdq91vRM0bpvNbjU
LC+26iueTKofaNWiYrNLo2ahePsevkRTcKmygkR2kocrFHuft9zbsG+nvWd52RHjF33mGN1aAGHb
DM+x37EaXuJgmFamuVO6KKvHqSmG2gQNjTkjpR+1mrNAOUY9S0TCLHVZoAfKo/04RhwskWU1kDUO
JQL5RBAn13DKiW1rWZi8s4aNFCGMjl+SJZ50HhGsulPVrm84qrTNhXJczM1BmTftucHVFZcCSSIn
2rQLWKK7vB0eOrmM4eNgJ3zIsPE2u1G1ETPKXuVdahyhyl0gJYhvPKcmDSLPfU62TYYJ9HyIR7Ih
xt6ZIqWAPQRbX9a7bhNl3ZTmLVlBvIVOIJKDKWGH22pOBvRV1UknbSMG4Ub3A0m+IksXltpGlUvR
XBod58ztommHssu9CTl9v2tEmV6q5z0zFRmhBjgQ3B3SjdV02BQsq20fsRJD6gs/FCVMa+j9ZJJ8
KlrZKA9Lb2hxpS2OszgRYX0fiaIqb6raHPp39Bwv7MO8WRikDduU8TjrvGard0uy22aozYiJJKKN
UFDa8GA1C6nbY9eo7hBgZxg1EK8+mLwcqkoaBT2eQw4RWv0SgbYqfplG5fhXy/Thz47IwQIrcmjC
siObUIshUjT0l5zNAhdUdATJ+w6uEQO7lZyINf7tIfNifBtgZlh2+ADVQMWkrVQqdVUJTWIadRc7
rGlJxVcx9xxLu2Deq9uiEMfcikP1EacUsT/GDyDYyl1g5rFvItpww3EIwMe6Q48/BnMoeu3zd650
vUZypSpoR8720LAMurvPH0BFGVdGdZ27aT6m6b4OJPj3uQ0r+auESiXgVTQFh0wErJbLlqlNAFG2
srjzcLkQQdLqyoWg/0hIjw1b1BUJFV0rTtQciTJM+hsY9aQCUEBF5a/GxrtAhBVYyeb70xo3p+Y4
07zCb3r+DdI08UzJkUeX5oAOnd9M+E1hqSTBOSr6MvzjEVhiDjaMBERf1odaz6XxIEOF8ncW/ZVv
b99U80V32pqAkgbNd30CI6/X7KoE0BKIiAc3b9mXXrmc15Z/6zGZx59yjpVkUrcdL/O+pTFkgDNG
k+2FBIg3tZ5oZ+hoWib53JY4KyzGYrbBkxG8LdlTL65lcHtjlW1KjiF065atJR0vXuilRef3CKrP
xtmIv3QxZ5gQcsLZjGTRqKdVPG9/9WHaDyy/aLHN0jRhM1phSSMeYUZiLeYU0ydE/LjsuDtIkWgO
1aEm3T0OKDMu0wcTzcDoYofEnt+Y/8HiwGxFQ7qxQc9Gu2TH20QfcjWyEW9FqCwpqYuyuBopcoeb
ZUBLHtqVM2K5aOUuc1Igpew2h8afkJ1GwKnighjoyLssILp6B1MD0npInIC++NuPVZnGwtMJFLsb
DneYzRMwE6zDaiGEcEIQCOkMQGm13ku3Ti9a5zbR/OIut9FJAflnPYSrlH8LVERyWxZAtcUVXnTG
964tIGWAUiJvwyWFQ0gf37489eXlESAyCRZx/mroeVZDuauVpIvZfR21NNT2qV3L2YXdqUS7WpIQ
1WGY2U+1arFxFwAwriuSJKxNYpJYvkeOaziXvu476mUalkV/Ti/fC85FhoSZ/N3G08w9bZ2OAPes
QIxNL2ii3eDGGMfLUdU6/eAjFbPuh9ijMfXOd3uxdtlYzWekOuwTy7QnXMMTEyUuJkDVkKqor9Ic
u8+LftQ+6rFMPIgpD+zspBmMs5goFreEWWqho1B/gu2zr8uOHxohhfR3Ar9ucFHgGk623TzhphUr
wqGPfZ043JZqJFWPOK7uF5lQ5aEtewe+9mKFsC0eE5hRayKwoYJYzVpoxaxC6rLs6JiDRqdAi5Oj
bBTRvZCVLvlk6cRIsFfpgv3oZGF4RiaFr1zTYwFPqRZRmH1YRkOhsGp/YFrsbhY9xts3/oUUFvqW
rbHnY5FgoVjvn03DSVWk1qillWzioS4meSWqnHAfqlqYbrUgyYabuio5bP8nZDR+3WrY2Y6t2bDq
8CzDb0Mz//zZC0jebZ+FlFRn49OoKFF2WeZJFF02fYzpyEnslNrrsrovASIVt3L8TKd6iobQqPWC
19LYYF/1gyo3n0vOc0Sm+GrIVGlGNm9FZsEEKzcIWvvhmszNKTRCSjRqNTQGJ6PaOIcrGJYozPOk
8xX9eiH3i5lhuuxvpdQkrcDxYe65rFc0nIALWHaob7Q28duHIqBd8oGAHq35mrd60x7TNi0jpCqg
ADftDFKTbXiYF7no8Fz4nt+xHpszScxgb0iegjZKA1/WoD78CBdLinS62gZdi36rQKcuf1R6IDdX
Mq8LzjVPS1DxzhsPE08UIlkA+rX4IwYtATzUzEPMeEhuEc5UlW7/Eff5JHwcAW64i4x9sRcuVsMi
68wpsihrOOw2U7DhxSIrLxefpDERaQPLxi/kOxM3yibECLeNnUvFPVSjWtqlvAQ4TajKSOck3wTk
MiceADA2Hzj5sRujLlo4poNHaXwXCzFEkzuIT5ZaFFPuYqtcDKr6ggjFVoOaayFzLleNrZ3nnsdo
6wiMnQ01CMJ09VotEBPuF2fR8rA0A8JGuF2OxuiYBfmujWUkWwxdan+G4xqY6mYJQonNCBcfESNJ
OmwGJUXMyXG55/vGIaxxN+pQXECjmGHgfURl5TakmGIflLnA9phXsrD9mJfxpNKBcIIekx/r3oNW
eOBZs3EA3rS1NZWebGIRVdtvZKMbOaxnVUTQBX+vxLxQTSegm0/uQmdG6qaWxZ2MLY8772gRVctN
I9PDu6l1K3ButKBzELHNIUJmRfn0KBNRle8LdrSmSy5UjEExNBreJ2wD1MU3xCtRMd3gF5r+NMxY
sEUUO1QRE+Oiqi3mhz+58fmhZRuboVDTt1XSCfvc91PQHbj4K5AV29EI6uxQ52Al4w1oBAdjpZBi
EeBEmiDb6pz6gvNhchpI1KSAitVmnn616fCrdwuUKlhyXyS2xvxUkpc8gGYStMKoKnrukAowTT72
LQfbq2VvqCfWlMchN4MVX2FLZIqgVDr9i4FNpN2i6lP1cVsh8IuOetnQyA2kgt5saqpSeUjxvpL9
16BGO+v92pY2tWSVCUWUyVWx8LxNJ7XwBJIUJfk/1bTRxw8MmDpx2UUP1kbn1OvsRSgN4q5DW0jz
MQLDcZ4rdYL9QwKdkn/P/bSKXCmvWlpFqtpM1kQtHLnaIS5G7i/YBL366HCi/RBrfpheBWiLN8vw
XFzBsWiUz7EshdZ3LyiBS3UptKUPQCYsuow+StbGLVDySpsB65d2UcaMz+2gSaMGFsEa2j077trf
cnPD8QwYGw+6rofc3qGsb8LzhSbZeVB0L8ogHpq7huykDWBdme5Ga5vjPp3YKgeLwBT1sIwFgWNk
asPEzA+aSX+wsSg9bDCXIStgNpgm2aluYM4Q1GUVhxvN1UPIaMqtU3G6vX70QkKIQfQK049hS6lO
8T8Ku2mbsyAq9LDYRIWhptsMiM54SwQc0TUI5nuCfoDtFF9Mw46U+6UEtnxebk1MSlJ4PPtrpQ0t
h/YKCMxd5Ak9PGYODab9ohTNWp3nkSYtp5HpVan780fwgc3O7zyKojollT5RSVgf6XF+BfVELpVT
N6P3Cb+TX1M78f2rkh3azqRSR7qa4sTDbsn3KkyNFplI0GvQcNNNCdDClKYzfdHxM2wDJz/LIDIp
Rzn0YEXgv1DrS6LzeAXzpIJISCRVlPOODO3vTBG2c/44ZmcD7vL/L+7CIBaKerBrtU8/8WxK78Du
tg/3ftE50nGZaJM6Hn/1MHUKUqWhAe1hsUnNhahoG+8eCzkxYq+LnNaIvWlnulEiUy7aoAGuoA4t
Ln8bqB3jDCXr5ACNOpm6X9Kq7N9s32qZ6fIO+QAJcxNrYszVKX/Mh0VMPbv12gujECSSbmAQA8ps
rZwbakUW/zrSRxZFdND8Y4O9ORpxeYw4jioZGppjNMfDmHbHPxu4+emFJrON/GhnZLhdlXMltA8c
PmIZxHXeSTaJeVZtng3FyLrpJMyMx7YoNQJoHRX7Vkk3jsLx77RCWKKXlBUEOiNfopFTnNRoRD2Q
ULlhN7f1nJoFo0BPrkzYZlq9N2baW2qHJnfCSAbuRFFgEXOjQurLYrNMbzbtZIZ6aYvadBdP2nJz
sL9PVABL5uIWEkM3xFRpWo/sl000163e3gS+OPjgH9EN2CXTBtCgqbmq0tQ5mgElyhOYLmw+9qnk
MUHoaZwG1LOUivkd+Kfa3JCM1je/2IZMRKGe0HD0EkVKaTDGOJVv+8EW4tKcKRlvX6G1PnFPTESK
WxiCZBM845pCJlc5uDZTq45LGFlPDxpyBf7sxmWuL0B3KEZ1l/saRgDiYRr4NwN9TpekRuXMbiKM
ust2AIcqUIUYbnW1k0w19Q9W7IzRTqI+Feyl2cgHAijo3FqSk+Hgj2qtnuUUfGBEybWWuRS5PEKd
TDl2CXEbYGrnvmwfcxm3F2N5Muq3aEmCXW7KuddtfNHk5UEWWQwjqzFZNZI+okUWQ//7FKWFx8tc
Jnrk7FDjtK4o7Cb7EPnsmdF965iDQkyv/T5pY4f3aSCiFkoRaBOCZCWLw2pjonj/vIDOJ1+POOhL
nuCyoR3Y0hOzNc8fRe1N0+miKe7Thh3BkqeVKbak7xoFOA3eYn8UO0LNytJVZbKhP6NOZLPRW1Oo
1yMffcFMhjlvajnvLGz2fOzOZugBpTj+e6hDnt1S7W6Gd7wj65oWBytd1rENshPUdV7a5weGLsAn
HhRDjjObMKjrWO3H6LyjSkyCT6n8dHyU1BhM4w4xCCpcongKwG0f3n4ldXV1bJkAOlRaqe6DA4OG
uRo0oCY6Yj7U8NjpPktYoRi4X9OpCH0oIRbbdwYW8Dt8zfBkQak3/b6kStp/kVOkdwBFLIegtCn3
od6xmaiwQJcqeYqYdvFsjXGTj3fLJ9NpNNMrvyvJ4mtmuolvGAntKu4QbIFt1eM5+jy2nBS3Y5xT
HRv0UHV20lAMO7811K/LAUdju9ccYkdB6JNkRmWd63KrXclN4itXqgNNVeDA1ErpYxlKPSATwKz0
732JvedCo9CSXFawFPaG+/bNfGGC4QY6mmbhg6DCgUJx9UjnHkouV+giZkm6VIZTV2bxGyxN9ajx
lYnQjYl6S5TAVBZb4ARyCI723VLQy6drQRNHEE9Zgr7SOj6FqmrvoHXojg0M2svOoW50W4ylRQSO
1A0IQNU2sdHuB0PGnqQN64ZWZ+WzF3KIjlQ/QiIv1LMltpQkXVzomzRyvjoGedqfdZWF/xPTid4f
QHHJN/QasxBNTzeKM8wisXJRUtns7xDUk6Cw4GB4vlVzSQPZgb7TZQ5CFBQAkwV/4cvoXelp27Ly
Eueiwev/pcYqKe/R3iOaZ4MVyVvszmX7g5K7WR5NW2ozqPQZ6TRsacsddqwpLsK0/YOdG372ycuL
sOHDhzTbhIGcDT/rQu5VxP7eIJFaXsTQmAE3SNp5Zk8UCyAmbCOt0qDSvVD6RK9xiFyWYZF6IK8h
Ikbf7NAa/kWpJeeA+ck0inLc60ziIdjGMC+3MpC3dGfCcB3cgIBEvmfS5BmC5gwT9pmkG2G2j/2S
HU7Ldcl4WSIUfXSJ4qPdF4N0oPXHhIW9qnUuQouYBIDic9KlRBPVcnMp9aBJL51fanw1UiiByuEz
XJXOvyZ8wIRqo5gSoeyklRIYJ6M3v/Dwzk2iNMQze4w9pHXbPtDrrZSbsMlaoZT6ZWhwDCJrMhyq
C7uQkrM20kUFGKIAiZxaWa2S5CZn1vkkgyYvFinSIbZQR5yz/ZNAv87cU8we2bgbCfa8I7Ugrd1w
NLX8WPh1yUYLJMbdUFZZdEapOIN7PogAwHdEZYug8trR3KXQoHIoxfODvAreAFSCT0OnjMnuca9h
NCOBq1XXI2n1BMW/XO2z5I9wNJrwI3vsVNtkKfysm96CxvP2oFfXxSd6t8y+mjzVXCd2/2rQY3lO
mMIcKqh+xmqX5KK8M+ji30uywREZ338XniFyTaSvtZ1hOPWUbuh5JvS092Y3dNo2KojT3AGkUBq0
dSiUOEj6vJzAKEWx4xQVp7foLPJbKH52e77AIgpVboetXXjGzosy807vJOOAxS1P3Zxf9wmbC5No
ZRMQ+F4N98U+xoQSZ06gOGzOpIytvnKEg2DQcyO58IOeRSMJVIryS4in6WdOPMVQKyGcm4IqKWqu
gmALIFtK87CsBfnosFLoiBl/dGVqKu7jUXw+s8S1whmSzQdl7O0yAGV1cnXp9OGRpBeV7F0086Kd
BgFDVZ3dPm8/1RcPdcIPImmglyyDu123awK5pRoDJ+mizpRAQhemJ3dBSwSGG8pYkb747NuVMytt
NCCRs5Ps7d//YjNLVgEsQtpyYH1BcKxvMesGAZ2D3l/kpU6nwAo8mg0G9XxQsHP7UURpA2iooQXM
lrXEOygCw7kpRimI75AZsZqQAcbps5n7Me9c3vSEnzUZKHAiDzAVPEXoPdZVfM+rcOPg4zi284NY
nKYL01kGKZd/rFGdncOUjLodsCaM7KkhR9dL5CC4Ofgu3qinxxSrdn+pGYQJ7ochHNnmylmEdBaq
kHwc5n3A8qzf/gIv0o4ca0rQUmyFjCnoUGtAeT/0dieB57zQfCNJdkKVfHAR6hTwnSYUtw9VkVja
dTGf9wxFH2oCA/QOO5+dJ+LnUsL3k7il6GEk3jGNkX7dPoLIZxu2BNAVdcp81GRhTcZ7L63JNgwl
u65c+LXsLmOaOOmFlGvGhaB2om/rdAyjm7QqpakzPG1MRzKs6WOJ3vr+9i2YCtLPHqEjwymgE0mO
h4I2cbXzU9PQbnS7Muj7oxT+LmdFku0VdUIVbJaqfdNKqX7nF70i3tkpvXh9HIWVB7KnZU0r0Pr1
aYiuLBH1S6RD53r3i55JUt9Axpcp3mu82GIr4p6OWuiHerYLEv5XkCY6hsY7hBltNZWxV0MwAi0f
4iV5T6iXnu/CRRhkgFYl9WLRhUR5Y0ZHn7m5udHt1jd3loSWcYsdnwflIyFm6XK65I8RByatYmBm
9laOUGQ/KkWIII+SazMURnHHjas+LjZ/8omZwaxYxie4iRwBLhyAa/FdayCgHJcmVTpnFWki9Emv
h6nTQyg35G9LGXrJoTc7PxtvxrTnLFZRWFE/1onpmRepxlrw3sK2ekjcGtKweEno/9C9foHWRDJZ
11IcWBekFEmpCzxQc8dB2NSAqf9pypmCfV25WbCFaecp1rWwgtbfRQBylMPSccDThTed409B0K1G
m1ggCgcxfElKFFEOvYZseotqKNAhiOu4Moa2L7n3mT0quypR+C9ZC0h8l3oKFUDAB61/OVilepQV
ucaM5KedxM00YF1t5wHyXz/6//Yf8ttlLIh//g9//kEAAxq4oF798Z/3ecr//c/0b/78mef/4p9X
4Y8Kkuiv+s2fch/y62/pg1j/0LNP5rc/Xt3uW/3t2R/2WR3Ww13zUA0fHkST1PNV8D2mn/xP//Jv
D/On3A/Fwz9++5E35FzzaX6YZ789/tX5z3/8xtGfBpZD8/K//l9dArMzax8vJFewPK7paz5e43Qf
//EbcQg/87/919/uv8UP5Auk355+hT///cM3UfONNOXvECQUzkFoyHmlOSd1D3/+jUmfXNZt2Lc0
b3/7G/C4OvjHb5r1d+YmZkeFVZg05ymQROTNv/6KhQ/tDcKgqZ1t/vav63z2Wv31mj3N417J/yjm
06y3SVkmQlFlA2mvQh3ZPI54RJP8zk9/RfqnHu5IFYsdXIFtz5ycVxMGpthalNICP9hk3nviudVu
4+UVrNYC8pGILq+4grLA7jRO/DgfJly0664wtlbxzi7vwuaP1Ky3NeENjvTz6cvz7J78OYzWQ+0/
G0f/NwPy/8exNj2K11/y8+xn+OzFVqafX15qx/o7J0kmaLprqDRRPv7rpTbtv/NnhJtEdCHIlae/
+eulhkdBQ5z9O6UKw+F9f3ypzb+zlWNRpucPx2oSf/5vXurn66o0Z8uTLr9Gb5BuDAYz6a19bQQJ
yM9xGH4PVLO/fnIbHt+Xp2PmtY9fvaiRhee960mOCqqyqj505ij79z6g2V9vf/6k1Phrc/TX5a+G
IujdGGOoZ+6p3hExV+DtnQIJIxpA1HZTdaPTSvEOb/+yV77MNN89lYsInlHEgm7ue0GreWPLmk+P
djDtd/SLz3d6f36ZmSD2RI5COUQmSn3A+qwU+pWCXz392MmRbF4Odp31rmSNeKjSoSw+nPaFpgt5
8gvJqS9aTIbmvk0cqz9iJPOarS5Qw76jtHm+NfnrG02P7ckvsBFCkKcFkqCLEWkfEaV46raIhRqQ
nhZE6pXSxE28hcuQ0cYk1EuhZp0FbXV20hecawFPfn+CJlVB5mi5SOk718fLmJBwbvs/3/74VSHx
r++3ik0qrBRlqID+0fh+W27pVbksa7+KWMOdhYCuazGdDpZ0mSPtiPeNSlEDD5IPg+qdjfFr7+T0
359+Q39IKbJ33GGkg1utyn9ZBvWLt7/fax/OXPb0w3Mmgs4eaoOjnrC+yDnhFh4qinc2rq99+lQM
fXrpdhSaQoO+G2th+CCzZ7vMJNjYy7bw2a7wP5h6jNXUk0sd1b3AMPZJbbWfFZygHJNG67SJzVhN
POgPoqJQS2NPG2sc93Ivka9kFnn+uKv9317+uhSs4kWFZx8x2eQ6YLDBNHt9U5aM1N3bD/eVqVNb
jU3ykzqD8rblpglOyg9waMvms0a4mXyspcCx7igLaOb527/slWetT/WbJ88a/CuYMgGpEFiZZd6K
UAT155Tzyq/TPn81kwlbbuSuN8iSzZWU5F1dwtkWxqJ652WaBvS/WWfWOHsHJETSQKSmfoto4dDh
AsJv3Q1Y3sow0J0Tf81qPtF0hALAXCwXioRan2EswyM2ZkrS74uw7vrTxvW0iX76NMq8pWjfp7Zb
ANK4p6cf3GRU+O/ffhav3avVrIEZyFY6tjquKtH2T0RlaUhAh7z8PTbQxL1zq157o1azR4AsAqVZ
YbsVftJzKR3lG0CeVbJ5+0u89vHr2cMLgcbiysDEXqqIpKJe/2qOebE/7eNX0wdelxxtoknTNuEJ
1IlPVnWDa+e0q9dWO5Um1LIhGSLb1UUb8wwGG00OqBrMuSdd/xz++GQ8x45klIhqbNcBs5ud04bM
QFBF1tjdnvYLVgPaUgdNKBJoG4fD5GeLFv9tH/rlcOL1rwaaNUy8HerlbgEMIzwDWtw7myDGwH3a
EJvrWE9uENmNpVmrleWSulHo5wIHsr3BL1+9tzZPM+e/mZG01Sgb/MhHqcUjLknFrnaRT+3uNpVI
JzqimKbWBbF0yL6Qoqz90WR+l70zk7+259HU55NH0vt4f2G6uAjtkuIYSMIjRWFEYwlGre4ivd5k
dTQCogzMIoVaARhjZ+qdln9s5dpsTrzBqwE6YM+w7Jhs6NSSmp0WdhakBggqb79+Kx/Inzu7uR79
5PkZbd2HpVo6riaPVb4fFa9FY+ONY3JWOJo13PiE6/6itN+lZ/poZ8Y1pmo1u1KJ7om+2DEq7Xcu
5ZWZaF3xtLPIKHJYQG5heROmYXQeir7vytPm0TnP+8kXbZTKJAjD113qxvZXg+UHVJ6UnjbPrUmg
qLSyCMyz4yKZlqdsBRv6E+HQg3jnNXhlGKyTp0RYDjTNK9utMWioMOSrSv7eF8rELlahskGsawos
caNZ+D+KdKRH9fYb8tpjmf77k/umEUXDU65MFzxF2myKUiVufWh0usGn/YLVAB/1MS4bs7L2TWko
e5JK/d1o5tLutE9fjWLTc+jblP3oCiI73DGDy2TCf3pnknjt5qwGJ+FAgdSzlyRtAjG/Sodw5w25
euJLtVo8OZbkthLmo6tybtzIgfJ7hpPjtOc627+fPFda7pkOsnd0fWuor5ohk1k/y0CJTvz86UV+
8vkBDtxCq4bRlbzUOVfbPt55tKrdkx7r2gCiFa1R1DGfXnuqvu00+lciVcITr311ZLAz2votnSB3
Is9tYw0QiElG5mkv/GxueXJn4HtUoMLF6Jb0og/Cyfxta+jj4e07M63s/2a9VFbjNfMwdY2K1Lm0
3R84F8YteVnkZLh1Z73nxH7ltZ/Ltk++gdaSVh/FXudqDFzQO3m0V/Q8Pu28PJeln3w6NFhN70az
I5/FMM8Ji2x2EbKUE+/+asgqNY5He4waF3GYfhEmqXVV9MmJl74asaykXhwrWu2WWOrQNxODsrWC
HrfM2w/3lRu/1nQYHg5daaKwFgBKj3Ht15eN5yWnDSp5NWSpj0ookKP6UDV+Jz5qHVLbG6OyzeC0
ez8ze5882ZjGHFAVFcKG34zbuDC+Ds6QvfPiv3ZvVoPWiKRYt22v3eOpRE0qGlIHHMAKp9351UZa
g7SE48FuufPS10plA5Y5vXfiY52+0tP7Aq1XkoT5eOk6UsWN0RKpcdqlrxZYzbC9xg6UdqImTo4I
Pl2cfmPU1bXLbUEwKZ/eA4PfNnbcbExTfTd589/PZmsxQEBzKkfnwafr6kMZ6snBD/0TS0/yarTG
mG3sEFL6HodB6oKho48Vm/1JewOAkc9vTF9DqEiGuN0bNTrlXmnVjVJ49UlLFN2R558OKAbRvCY3
+wz98AYqzwMybOWkN+aFKVyMFdavoGv2ZD5CutWNr1Ir3qOQ//txitji+ZXLnoFDJMBBZgFc24k+
/CYaPLWnvOuasxqmJWaoiJ1wsydDG+JKhNirwY9w4qevxqmlRRIxDWTdkiKtXAnaI7ee5SfvyGNf
uzGrcdo3oDBh+ZP9pNDYJ5UO9/5OqiX7vbzv137BaqiqJaJbAPStO+hpBqROKwy36NT6x2n3fr2y
QlnGwZSysnoigbgtlJ2Io+GkzTBVi+evTVN56DYHo3ERX/6B0+xO6NrdSRe+1rT12CPTYZCQgAbS
NdPj10EF0XLaZ6/GqROGqaVgG8PXGNg7Ek3v89jLT5sE7FXxCCuYVDl207hSSHgT3r9LSy3lE698
NU5p32Kh6G1pj4XsZzgov4PKecfH/cqLaK9GqR12vsR6Pbh8rAB1qgog14PQ/NOmXns1Tlv8dUGs
w7VBgS5/0SGkAChHxHfSToMW6OpVLBMVBF3eQP2oRsJWrO+4Kb0Tb/tqkHp2WFptWDWuMVTDNk0L
Lj1+r/P62o1fDVGHAGjcEIidkZo4V7bAmpBIXvH7ae/6aohi5amrugp5HQPAx1rafcG8fdojtVar
6ajnTkTcZ+NWRqttFLv/Cubl9qTrtlZjVO/0vkMGx3VH4l5vhisczO9E1r1yw63VCM072MS15td7
YHLSVoKzEY7yafUBhD/P30MFNaAFyEfam7Jzkw7WV7saktOmFms1RLHStszm3BPwBTi/8gMhbqfN
5LMb7cluVy9wePQUvff52MLXRytnnLaCrnE8IKHxORec7Ug3ubRzgJ1w/k97R1bDMkzqPiChU9oX
6acRFGtkfT7tg1dDMgGMXYwxD1EP4u9V79zZo3naPGWtxmNTkuIzdGbtDgK/LvmMqhs1mtiddOFr
U5GWASOOSKdyhUSvX83iM8dzvpz22asRSTqcMCCnSHsjZHcryeY3DE4nLmzmakzyYpclXNfaJe++
3xhCl3aOY7WnDRxzNSjBV1pEHbYE6pgfqxxG9ok7ibUyHIUdsRvBULuNjdqi00Sxwbp2f9oNn+av
J2Oyo0E+EAAh9kpQECpP8x0Tf33im7JaL6sGcD8cJrG3E+NWa4ofoT68JxWcLvBluQuG2fMLx3k7
yKXtiH2VarcGnw346dTPXg1NpQvhu/QKZWNVky8b24+Opd6bJ96V1egMhN4m/4ezM2uSE9fW6C8i
glGgVyAzK2seXFW2Xwi7bEsgCYQQCPHr75f91M7bPo7I1xN9cBYgsbWHtRDPnsxLGym3sHuVhF8W
YJ13cAFTnzoBWMhhTbztqjBt0KkMXEvUXra1nLdwaafg8QUhBKRB/Q1Dd+8oPrxe9CqeA2sW0DwN
AYd+N88sq0eoCNCfHeeXxRHZ2fI0fMmRj17xw9f1cR5OhIvxwhWanX0zO5WDOM2T6VCI5E6i4XBX
YM7gwjt+tkJnYIoJnRd7CLV8SjFcA8/AZUHK+dSDyYIeklc1HWJQjCqnIlNFaffrssd5tkA9KgpT
oSzUE5J8YdN63ebZy2WXPlufq7GNKOLAHDzYXWCY5OP+pES6LEw573waMkyBgvFrgLEMt7rfhvs8
mf5Wl09O78T/37fi8/eQpEm8EjLLQ0DmTD2MUYRJ11YsI0hjGBqI92iRBY0ZCKZ1gPIBKetbnUM7
8CUGXm0/k3g75mngM1AymhnVUg/rzoPqszWu1DjC/L0xzKl/HxrfzvteQ91QzVm3fiQqTW8WiA2u
PTQT+6SZHS6BmjbALgq2nE88wnH4SZzqzp/6ttBT3c95CoatgpyEh/hQ3GMqIthq/NdTewcE+rB8
XPI8UTn+fS/HNjjGp/rFjjVRd78A0n0bt+DQlJdd/mwFDYHIBsxki0O8hj9JPD4B3nnRCQKt97//
8jy0HhItJw7Jhs+yjNNjPEAC+b9/92lr+q9X5WwFzXOgwAxYxQFcuSQ5mmmTrqYYSDW1SxcKpxUl
kn/53//Yf39P0cD9+18SjTQjKdywByDUgawTTu43GF9fL7v6+TfPN3OUmEQcliHlNUjZ7yAS/e0+
/WFJnXcSArTXzsLMAsptjNciCEthiGLrtxWgrKv//fv/9E+cxaUQluYs1hhfxei1IDW3oxnbcjGm
gQzbIQH2l+/3Hx55ehaiAs7DZmgo2Y61Voj9nK0R8IiB3LVqA0MfAeDyl7/oD8/7vOGP8XxVjZG4
aT0IwCIl79iILmvPwiTJ7y9TgP6EBqobcYh6+tUmbm+T6PmyJ3G2mPMEW/+GlH2NIfXcHqmcsv1Q
0NHvCAP46aIDJcZufv8DMlwbjKE8QFUfjcEojbHPUKlelgkH5OL3q0+eji2G2KGcyTO7R4hWlA2P
ePW/79CfnuzZSoYtbmXJHPEDCA4p1AZe1QVt/9LC/6eLny3kkOgI3h7Z1NHSXkNrATTX3ygRf7j0
eU+fh95hGiwuvW3prqEAh7Xx4aJbct7N59HY2E5UNDXIwTd5FtwA/fGXTfpPv/psxQoD8CbelabW
nRuvu2myB+j1Xi773adt4l+nsybD+CLoYnjZgZveaQ0BlKcy3V929bNVGlIBeilgZ4e8hVdkMuv7
yPxlsyTxeX8gIzkLFjDPDtLHcj9T21+FoxSfLvvpZ+sz8CuwX8q0h7YDdVzz4jbIIY+/7OJny3Pt
wnGekoHWFubUFXQv96oBfZUX3vaz9ckHCvpvCjNMv4z3Qg6HzgyXfcTPm/o8X1emGAIpCQpx2c99
CERk9ped9w9v+nmfHgwpdkNCEIsIbNESxIQK/PoLt8TzQZYNPT0TgCOwERUKQCcg4WBYN9C1X7ZM
z7sAqfI4oomMIi8zwF9XyMbcgErRXpY2jc/7AGfSN30+JrRWbitX8RQN7C+//J8Gnv8IA887AFMC
TUQIqdsB+pQEmtxWZchHMPTmf0Jj1XCAhg74wXxcVLYjK7Rw1Wgh8kLHuyZ+P840HHebjlj8TYHx
ANBBkbT5RSdIHEF+36AktcmWwES7a3Po7bLGYkYoEJeVREDg//3qiQMzRgo77RKnOKTw9hMysOtf
7usfXud/GmP/tbfObkRXTe6h3c4j+M9CiBRzceH+9E9v8b8unomZBMm4TLtNoaLrrP8VGn5ZugHT
uL/flmDTamxkMu/YSTBLHYcnBhzIy8KH82agbYYws12wmULP+x2M+hfF48sysPF5HxBXHNQbnc67
NjQQoOm42TVNJC775f/Yz/9102Hdi9AzAlAuxiQsO7ZJWMw7Pompry/6MPyDEv/XPwCgtIXyhOf1
ajjB19J3wCzwDFCSj8v+gbMX3lgxw1YLWfCM+WqwyCFS1TS9qEcNMJnfXxucH7JEJ2oGUwM9q3C9
ocqY5heN6cXxWVyo8yWFFR4XX2YMBkoQn8pBxpd1d8TnPaspBwQDcrN5F3eRrhJY9cqml98vuunR
2dluAPw9DJMGKuiYq7IIAiQf1zS87Gt/3rDKwOoN0wD8ymHJHdBrht2D42LfLvvt5Pdnmjqtk4iM
dhfQkyBSbGzX+uzCG3MWH7bGRUM/SLvDAET8CNGX+E7CLb8sJj/vVwXM2I12xhbZwz1RYSwS3Uxp
87eOndNv/I+PJoAIv0XOMhJjLABM2pNGZssjn1Wr9hD6SRC6jcZX8KL7H57domZJmjTqsKEBngRr
YgyuUL/Ow2WfqPD06frXfqMhobOW4OqM9W1dwDxe0cH/uOynn326RYcnUGyx2Wlg3aoWPPUaLLnL
9prwbCOjOg2tyjKzWwTcqQq0aKg86XbZZnPeHOgV/FCbcQbelU3uo0m8blH3N3jiH+KC8+bAjasU
IF097uAmyysFqiiw1Oay0hIAIL8/0j73uc3h+9wFKjBVB10xxIL+skYvABd+v3qTptJEHdG71o4c
vHAlK5jZLmtC/n8MsjnySDkbVuy7rt8+baFe3zrgWS/6ekfn7YFN4lw0o/9wl5korgBr7GAQiP6W
I/zvpwoaxe93Jo0ipKs9pfs0QOp8CU64xk+XLCQY836/tIjiqME8fA4NUdLIctnY/Gb5On2+7PJn
6xSkStBYQ9icM636oXLdSvgtiWRfXLRWI2A2ft9lAABH4KTpngLG29H4WoaXffwiehZyoG9vtD7G
pVWKUNgUu7kf68tuy1nAgXnrtuH5SPfbqVNKuCiF1Ln4m5LqD6/LeWdgF0puNz+kgP40V73RjwAU
XfaeF2drFAxGHJmUSmsyuEPXB7dp3z5ddE/O2wIzdB1xk/RpHZNZRYdUQ1N4hCZ8fr3s+mcf1V5H
YwdaaL5Ph2jFSGQ6pdejV8Xf2o9PObP//9GOztsD20BosNIbAmVAAAN2sywKBK+QsV0DO3ZzZGpz
/M5uzd8P1/Bb/uEfPVu+uY8buOOguuXTCrR/FckWEPqdEFh1cs+bE/1+HBTwEyfkPr7ta+cNIKOD
1ISrPQ7WnVBgFInFHzkQrs23JHFCH/rQ54MAPc5vEN3hwKPHW0GiQt8tU+MiclyDNB/hM94kO3mb
EtomrDQ21zgUDQSPDtqYcWDftOFqjspU5K06JpvAdFjtcaDPWe3HxZlKAJy7vqDj1C1AMkLtIjAV
6Nt16ksIJgOSltRj1FNcRVoQjLJCLI+vczkAcgctTjLlQ/+qY4XYscu74pfSCv8zzAHQ+hC0sSQl
dPCLqJYF4nAA1+YVkBYB71r/bUDSNp/L1QDhBWh5QRj/0repoB+KzQB3lKPfBqNKNAd2/rMfeQGs
qvJr2aPHbKqca6dI1LkDBf7kYQYFNwBKf6oawJk7Wi2gkWaqjpctC2+iYiF03wKtCp4oPIX+ClO/
fZUTvZC7Lpzbog7bBPBSnpMRUVihihqM1r4t4VMnY19Nrhs4qy3FESuvkCFZIRiHgac3ObxfJD+i
b6o9NGmOsBF7CWzu13haA28hgUFkV9II6pJ6Vn38dbSK1PC7r/kHfNA+2WszZOJ+M9BfvfERBpj7
xML5fLs1vJhZLbcZXd576uZomA7bSVd+12FAHs9Lty3Eu9AhbpTN+xBDUIjGVDhs4sqTZHXfx0K1
J6PZgmTwMTcQ3H2KgI2dPGjTsD3uWAHK9YniK3sXADGzyZGh4Safl3nn8SyH4RhnSKTFRyJ6OLEF
EXRPBAcgkKxOGRxgfTAtp8hymW7CeRI7Z7BH3ZOBzd2ndY1Zj8lu1g/xccm2JK0GxtMYQyXcyxo5
Dl58KUBwH27ouiEJxAGZhfHdaYtkfgnDaB4jgrI2SZIK0Kike4JdwZA9+jHEetPHLkJW+8RsdhvK
zHZhUclDPxFbKk7QkxnK+Xssg8LvzZKn+iXPgDiseTNl3XfkQSCBL41Kh6WeumyY7gVElnDQA7Sj
9p3P27imQzhk11sGYvNtxCF8/tH2cpjTOjVwM9yPWLR812vu46NWUTe+Q5VWhDG2N0gvsjKHKVPf
h9aK6HvaNU3hy4ZRxQ7OLUt2HZo2HT53DkzRCiOyoQ4BIwT5DZNgGZEfjXVMsFKMovgOOeWo361J
AXhGdQnfLiKiwd855N8L/J+HIP0YOrNsR1Cuvf8kNnhFK7hqvPoAtXAhV0zE272l0MOG8Vh0D4WZ
c7ILi1bz51HwdXt0OfToASrRss0KcHixaI6Ts33/S6ByAz0H/F7+MAydbA5jTCNzM480jyu4ldL4
S0GAf/0ROdHcR8MSXKOMtH1QGSmoJzJWw9nZwKvdboW7xkz4AtsvkJqfJQWUvtYyzYun3ENsdR+x
po2ObgCkfgf+crdeUX9CWedkFeF7CJ1S88xHynSlPcCsTdmFdIJrRJFpgRZ3yszdFG42PCaaaAnv
X9EMDzO4mfCRcjHktV27BXuny2Co2Qe+j8zdSBfyIdcJLzakNJF74ODWYSvhw+p2JIMNmNUhqlXL
jegwD7Vv2AwB+RrkC/vEi4mmR6VhZC1tExjynXPa6Yr1k7BdWfRRE4IlkibrEWR5iB2ti8OgtlMf
Q8QC27X+kliKX1ADtByh+3nFr2gDNpkSRuyp3/WnDp4S/a+buB/dytNdpo37GkPQToBLYsAkVpgc
J3cIl9jPBks4rzpgjBUkVi4b3v2YZBn6oaBtbIGtFNvWHp0lxn3ywFmZBoR+cMmx32/aDUPZWXym
XYmM9zJ9wEhn2fPCN3qDuXqDr4JAhwt9lrjU6WlqO5sdAG0od+56F6sMekrdZwdJ4VfZLQtLpC9Z
ZIvtxq0TQxpzBS6GXoWNR6AYDpTDdwd0UlBuBshoQMchmamBYp+DegqXiNa537buzYRb0l0tdnP0
MKshaOrRxY2/TUDkeQyjqWtfkEqGvLdspbR0j0lTZq+pwDHmHnTtodinosVHzzZNNlYgwfL1VoHQ
KqphM9AjpRoAV4sp7wmClzLEaxQ921CotJz71NrHdgXu8GpA3bi7H9Ad247l4lNQMTCLWI7O0OgI
IdxkH7IJBuhvcbsW8pbAZYYXredK8h+JLDa8DgptntNuYEW77PGXrd0uUyKdXolYeHM9sbZLjpiC
IfIOI0gA6eywJ0lSg3+SND83jFdhDnLiXXY1DS1jhwVgnxYvSoHeq2veWa+vdKeSmJVx5Bag5jVI
aeVifR+/9CdI6aIkfYOpEjk2TFVmzac04jIABF6+8Hzur1jMY7+33uQvFLCaXwCAw2sfBfgAwqbb
i186od0b1LE+u4InFK/wQkfhryLXvwuTdjWmp9pnnGrQUrWFAfhl0mwqh7gxxquvQsx330NZslR6
QrD2KGKUDWExPOmqu7aOMQTwRPJ+cXdyi30KjHg3ZS+KjkWw57CZVXwdIDv1NsRroJyswjnbpq8G
0sfgo4CiY64szoJ3nR3j4JGnaL6u0ebU3MCaGd9tTLIaupIUuQVQuNe6S43/DNMxs5Xq89DfooM4
+cYNANRpR+64EuFxmaYgOayImpLjiA6sK5oX6csWqRRmHopV/ykEkdOfMPcL3geZVXGM735IYQys
setM4/0WzMVuKWgPWw2kmV2gXjHiszzkM7Z4SJxVUrfj8LGFHMhY1bRfgWLoblPnMRzpJmShrwDe
BaS8tHYdfB2aLLHvY8Qy7PwpAhx0O1s0KKO1V+A9KCHUST/FQEvEdesgM/8olgT7fZCHw43uphSs
fNZQdkMTuy6/uG9sW1JUWbcamoQluylyu60/8l65PVtsH6qSY573oRgt4dW4Blw/cYnN8GsygOBt
pgA21UrBSGWAR2epPJmQcs2utziypkbPkZ0PboIwA5qCfvnV2/wxsZuK6r6LmMKt4rPGjhGMzWMM
Lc+6b4am75/Rs2a7FwhbyS2HeGk5qNF7f5/7IdS1WVGYP6YtxKylmmMXl8k6jvzz3BsWfm15sjx0
STw+amM2XjpMbE4L8r7bSj6GCKraFwvAWvA5QSkseE8JdlIxASyVpRX+AJL5Km/NEldMA1h5zdvN
VOM450gxknluqnzLFlic5q474HCy6TuHnphHio9tbqCYVWi1Ytk9gMp95XMQ0AwUBZBEYcw16Obm
mUV8rmKz5buV0PboVVvB8vlFgRBU5mvrjg59dN3Qv6Mbz0MRNqTQxaeCOGw1mK42A5X4fFlTFV0D
WYGBzoXJVCOyhza6XBca3ba9DXwNKUt4lcHEVPoGRdG0J3YXbVsATaoZyzbJOjwq0r8i6v1KRPYw
R5jjjiyWKBjhuuQqXhF/ghDf0rslodUwRlgZURQeIAlf+mrrOiTsgzB9iZQbj2AGCVNGHaTEItW0
mildH6dQFtdBl/emCtlwj3OGXQ6xzDOy4JmFarzXfOQxLSNMjuw17eRwlyjtgpPULpxuKGjVdTdA
+rXPojZdHqI+NJj/QuGefkqL3vH9IkFqeRxjnnwuJlBG6iltkFsq2sCSe9/rJt+HpnPxAwqaSf8M
vdP2kKVSRgcthyEAIfaUvoCaIDasVOiBLA5LpHE22XpGbxpsmdDmALfLHj06q4IKGnu1PE+bG0F0
lkkUuwpd9Y2ogKFu9YOYkMPEzWNy3CV+wiFtr0YX7eDh6vsaxP9YV1HLZXSXQvcMsCiZTsF1EU89
ZxUt4Iep1TyG0YyL0OXQA7W+6wophqzcFLREn3QWTMkbm8hwa/oZYX3FWRdUEYDSOV7dYl3K3BFs
EvEs/HrFiNMIKvM1xFmQWVRyxzIwDkiW5CTxavFjwieYPCw8gBkZa+H53B/Eiu/Jlyw0btlDaSvh
o0gMenGjtE2K2ueSf9Alg8Ejibb9XMzr575veIwjT9Z00/2Mbj3seAYhfXudtNqh9t/4h8KfOJ2b
2ZKbqShEuCsAWlkRviHUrc2WJtmbk0vAjoL0mf00yyZannszRxXKIWP8FdpAt1TZ2ga1FvyVrvNc
wvP70wtewGgWJ6VZO37Frc6rPpW+QrAH2eUG00eZ40A+1gUTL9aE8VUsYndYh5nunMqTG4Fx7HeJ
gAoKgu47w9zbQ4SU1iOPYsIw1WxfMrdcg/HekevCMf8j0l108poW/CpuQXU+bN200bsxiM1j6DCu
hGnZ7A6DBnNZEG+qZIYyG2HL+MaQcjKPS6DlYbNrXs0BWi6aIHsrCrDh4fy7Q+UnmCswNBMDNhm7
wRa3HL0p4lfs7mwn4o4IWNtXi94bsBHizAUVgzMENl0sHdyf2WHPaNqrds7ZDi8G+EKE+euNFD+K
gtmnNE7Taxiz8MLBVVq1IXmScKS8wkSyPhREd08shBp6r2YpYJZbw5a6qWQ4v/m9B9/MX5ElZm8k
WvW17XxB664fSaW2eVv38GVm1x4Nuekr5G75C5MO4HwIB/s8uGpUvjhZNlgrRVNCgh3+aG3j7WuW
EeLLpVVrgebkaHG+bsNg9Ufp1y0UZWEir4GWHccJb9naJkNXM7KcxA1RyoeqNUDrXRseNfR+CtbJ
7pds8eHbRmRMKurTxd7Mqc7YV5zF1IgZ+ziIr3Sr2/S2WxcJHCnrF2ytkTbFWzJLHT6MyZzonTXa
9wdJJsKPQ7BQ+SXAygSzCVbXrK1d4QZoeZA4b3bUznkLBSeiblc2SZAkMHhmfm4/1iJLxttlHZbt
O6hMDgE+t0WGr7fEQs4gUNxs1u0wrtPEB1PItntaI2SzdkMP4yv0Pdj4apzRWX4cTw2luzGHKfhh
5nGX3aAjPInqCGJxeow6DCf+avEVVQ/zZAsdVp6yhV9PI9y6pGxBtUL8t3Wx9E9I9uQx8jpoQt5u
pkkCiV/yPkcMpRWW/otA+sV9EZmgxxQQdqR8lMu/RFMigq8KVVokftYhA6YPZRW4hxAQR7Rs5kUA
GAEXYb0oZop34rDRvBWOh8XnaRpp3NUZ5GUIVmD7CZYX4rZuZWUQx3mCKKcxUH3DoRvfT1ux+l9p
01H5w7SK97uiA+vuGX6fle66MBvMIyDHmVgBNcB404G2QQy3DNYn9uAwMacAATSVHOlv3o99e9Ul
IXdXieAiVHW6mRX2Fgi5CcMc9IATNY4v3Vh5BKkIrBH3WPfUWYSI7kAFE+ZNTsGw7IcusPQ4TRTe
khHHI2fqERa55aug2Rp8J1zQ6at1Ylz2moUqqKiYo5t2ZA2pRlTT7S1UnSnDI8lbOAMm1I0qo5cR
J6yRYKr5bd4gwToADNncDiweD65Zi+cxgfZ9Km22bfrBSynBVl+hgAxTNicAbBXdsIewEeELDMCh
u+rClexisqVByemcl5N1CKJLO1s3PeWRy/mvBYCPYrfBsnfSABcJREZsAmnhqsHp8baFFBOvXhKp
5Br6ExPdaOaHd4o91NSJtWkky7BF88TbJLcuwLnLh8Fh3fByH3I0iufXFh+d7ptzSXvAyTaiXwbE
+DmvMsrC9hlIJo5YqIsUgdgKb1qWVAU2a48kRZDRcst51N4XkFfCEYtV/yqiTO1gLiZ9OWfNDMcf
EnN3SMMl2WPRr0Rcu8XQ70gwfgYpwsYEYBGCyYYBpJT4uY9Z81XFMY4aTGGvbDsj7qwNKUYffJC7
I2y1vNKbB3YjSFl41eYmkXejTSZ5Z5p5upm1Hrpv4Bjbn8Eopqle5wDPMl3zNzGfzhVCFP2zXFP3
RhDW2JpBjVXs0a5n11K6XO1njOQQyFIdQ4SCbpwFyLdiRRkC2+GEtKXt7h3ENwAFFqcEZr5K8ybc
lpdxhsGKIypEdLpNxmIMHpMcvanodct7thwXwpiVeCizh5grH5qu3a0QPXWn2IG0T2xsKdlFKmzG
XyuOP0sVcCRkvzYo/4c7kxVTuutx+Ivxfrbxi2lxwj74vpvKuMMuCtnWbMByY/DMfBSZmuK3xM18
qbyaIpzfcwiK17JbCqih2jZqvheniOiqWOdYv3qif1ohbXoMkeqIWDUq6PeuKMgYRUWJUT+HDOu2
LACuqADHCNOdhAbun5y2SDbcBF/sOpk2KQ7nRZjs1zh3+WcNrSDD7YMqFg5PGLmGctJ8YzXCIOWu
MzIMH1KuSYTNLuVd/zZBItMh8ubwEHY29T+QEWLbjZFx81NxudEMmGrop28Vd+n4GjQQivyE/DzO
fiBjwpHw61h2SwcjsIGE3FewV43u0dAmh9qqRck0ZYSFj21ACIo0iGzCm8xh2HBPF0PierVbmOwW
suAwItW8vmAyMErftaHLUxCk03vR5NErukjsdhigyvFXwYB8zyrVCj1wWmCsbesW/Y57Lm76SKBb
k3TgRJddkw7HgVM6VpnGwQ1epUZ83hC/l2OmUA3VqSM3ZtXBIzRj6x2hGy/2A3xyzU5mfj2MgCsc
Ii3DYwqaLza+PpneOE4x/kGzQcv9sgQzVC4jjqwvbsag09eJSqQbJu9S/hkVjwRno8XjPsSug2yz
pEmUDAhEcCJCStS+8pUgLE2QIUOEBWt3FmBICqPotcF0R7bLCoZ0oAMFHLSO3GztIdahfsMQciee
42JQtoKFTj+3+CFQM5/ic2gWjbeuNEj5Jg+IBuG+TjR+zusAy+ew78am41Wc5tp9P7VwH4deKnWz
Qjwn8W+IYHrGednJh4Tl7gbhZZvsi0IHwxU6g3P3hApLv8M20fd7k2XdVMd8kRG6QMEv3Q0uxCZi
8+H6hDkf3hudDRoJJIde/MV7+zwFvFuqPoNS7ToIFrUdCuSVfgQZ4EGlBCDxhm3DiuXTFLgdcO7t
BHTiOGZad50MEeJY3vY3XvPsGU35IwZfGmwKiUiCKknz5nOwYUpiX2Dwy78ifbou+BpNYfTDFoYB
XrP1YkPCC1Zj3R97FN7ar3wbJ3iSh8ThjC84zgLYMeWiKj42GlO80BvSu3AJIZ+hMGXPx3VIR0Db
QY8GwbNZSNGWEAhh7ADyxdMiDDpYlXF8H3F4w+Yj6m6DZ/RoMWtEy3hYrcQyRhn354wPaHPUxoas
XjBXGqLBWEEu+zakCNPqBaZQXuXpQjDCZokXby2Jk6EOkdRoP0uk6FKo0WfOX+FdxO7BgoBE17C8
q6xSNJYx9B4o0VdDvyBjW3LiV4h7otyED6keDbyfEOYspccspN7NvslwHo63FGEM1ZH9CAzYAmWG
CSb6BKLLkh+41y7/IPij3PuEKJXcZlMk8wo2cxE/SuZCjA5qnDV4Oyn17AMoh/dxN4XQ08N3rxfk
5Xm/sTKVditKvNQr26NIkjcjkMx0au74ELbbMUrDtb+jGuWHkujEYWpYc/MTirKW38db06PDqQlF
f4Xx7SB+7Aq40LCmDHSIKGv2Xu9BMXRmj545rSoUC7P5e+/UFAATuNniGEgkCD+HUp2eEMG5qo4M
1R1O9jjtqfsZaXFRYWzITnOZFjqKb0ISZzjTZjborwJ4Afh3iGbpWjeENPbgsF+72mQa8lmZJMVY
x+CyWND8jfJ8j2MGTJdNmjUDeorlCZIFZthQd7yl63Vjw7yoMP7EaFYnfRdiQbWNQpsGKvwDuybL
mmwVksU6vfJ9OqAJZUSAV6K8EIkyEBZO4BGvgdyn6xyNP/M2EzLAASJKLRTqST6MkAsoiTFFgcKv
xcdUIVhMq0AaeiCQf/r1KCJYfN9mA57JLQTt0FbhD2/TLkUMsibDQwa34/oe4K+hiJmQChnm/Wmm
E6ffpdiW9H4+HdxvmmAQKyIwtIFvZecbxh68imDCqs2cECzwVCALm1coIWbOluGkaP/Rehzq0SXo
cxX+NHaB336O8gynpsFyZMbAbBnM9USHuXjIsHkwxItFt/0QHEW2r13nBrFPWdoHyBKNOumBDCam
fUoR82MtxxTeq71GaDT+5DrNXFFaNJz4e5enc/EpQsa5BQQFZS37nZp0Fm86mIfgcWCoYz4ttBun
CSffQsZVvozDJDENqo08coVyLl6SVCd7k+P0Q3agCc7jjc4wa+2qDaXRQZWQoudtXocZscWN0yiQ
3iLEhhsLYVE6vfSyE+Y6Z4kbjgH0tuprEoZIXpFTzLafBxXMpcxjBxtEmM3NUzBPc4s9DnQ+GHCR
s9z5WRXmvp0s5rfg38uXT5tEc2RVhBNql20i+27XGhbYj4JMuvmUIHNaxT2m/Ltluw42UKYRssqB
y6PTLPGIp0BirqJ8tfOVH3qaXBkUj9xBCohY3iJus+y6FShwVzqERi/caYPMEzIfPepXqGpNaxbs
RxPHc5UQ1QUl1twd0dMpUdtn0BDtwwgTA+MeKkyUMQmMrDjeSoDGitKPq85qw3OokO060+1Kp2sQ
9lXoYzfTUiQMxDCkJqLuNoPue3rLJswW/8xZOqtbBLZtvpcZn+mLc6g41pIh+Y2hW/RcP7Z9L8lN
w2QvXlyBG3Pj40LA4zsDLIM0HgYvAN72W/bYzbli11BfU/GK0x5yrMinI1oekW8rFAoxaYwXLKyA
eZc6qEiYEK9rlLeheIQdVYjSmzH/Aph3OEUVpRMEaDuFCuc0HxGAGdxYm3faPOI73aOUgh4zVIgR
u1H/kuC2Y2aQZlxsrygKIu27YCXvKfSytxnSEcHN/3F2ZluSGumWfpWzdH2oAxhjr1N1Ae6Oe8wR
OeuGlUOkMc8Yw9P356rqPkpUSnVTJV2kMgLHATPM/n/vb5taTH09cPSRksq1O+2ZkZ45ThPlGZG2
d2tRyzQwzKUePk3p6FPYzsdemadBNvOSBMZEh4LWvYmWUG97T4UOFY7+11KRYPVU97PZmye8KKZB
YWO2YZB73eoT2eyX05QflrK7ctWG3nmwu9iqLpbvrNO5rZpREOK8NNWd2S+VIDkj142LtTa2uNN6
w9BONN2H9FB40mfX2bR9w9pIlKn4PLtgzm/jVWbzC+0Wa6CPlMTd+k1UtpBfmrzWi4su8O5e9HRa
2vtco9j5tohLk1VNZVvznWFp/fJ9ae2suUvVWLrHdbQ9KoM+C5GADvZIszDte9Sr7WDdj3rZT+Gw
AM68dJxCdhhX08xDzB4OIhDLukp0lXfyUUc/FAoy7jt9ymV/3w2rUd24YN/W6312Y8w7/rCALu9d
K/tCSVGjLmt7WtNTO2cnE/YVz3l5ZE2d82pkCr3u8qeumR59rVMiXDTN6BgmHmlHYdPY12vnE1bP
xp+Whv/Yu6rQsmBN3fTbeH0zfnNHqtCTaG15aWt/MeiqsJx6I7rOHAjjkfS1umAsrDqiwAQnyaVR
oB+EaWvIxYRs4wczcYfpxPw5zBdVVKl6HbK5me/q1S3tD908Oha7ljYbbxYq9fMHzy0b9aicXIpz
X45xUA5G3AYsQ+V8qASdK162NOSfvGXx3Zs+wTnzQM+vbJuARfFKYavNqVnZcBste/g8jlrrBRjl
zIliP9k3XYDd4qXVC5EclIJJ/JKh1OWFCGJiHg++8mL/vdvoPmL1Sqc/S/037tp6CACLxBbx0Ohi
RIiWoxtfKSNJisWUa/ThM7WKNdUCZ2DdmgU20+uwBrKocS8FpurZcJ5m7M6wcarZcpJPEANo2QTj
BMOljUo12GkWYpGNZzr0ias0MgtFgjTp8J895C+83USI0HQVQ6ijcKO66VHwCie5ineC39Zu1ZTI
5uInv5WZ2XfPtCQIlI0fa7PvjpQJ1hGdthZrl/+Mx5kQ4N4qzkPRzfOB9ChKaOuS2I/0Xqvx4MTA
DHZpoXnD/6hSdBaLxOSqL466/zGz3jrqtE/TtlE/2oVQM4vu4ijSF49qRWrvs4SR7PrjGddzYfox
Cdkn3o86JSRf6fc90/RfkeH/JKjA8DYSSAph5oDCksaIxvBrkzodbgmfrNNz3aM2o0xNQHZQEbtl
Ps09hVt2Vpmmh3RLuE8/v3xX6d+/kext8WwknZEjoHXuqQbmWRyIRJjvEcO2IQs1Oul0wb3Lzz/p
T3R6W1hb1/Y8akI4JwAXrftmWOp4PDQyZZM+8Uoa6UwRPcxydF6q888/8k9UoFuIW4bekdeIaZ9I
bzfRfBjVsaXS/Bdf6M+OvlFTNgDtiCf1bZRQ5Ze8M95PZGfvE5luKW6sz9uykbF9ov3MTqFbLulY
iJ0H3ygmB8MYKmJp7RMV6CNCZNoeBiXHfdd8M87jmd6i7afOSepaz8tcxYGR8Nrfd/TNaDfzRqB2
47qYa+kE7uADWVzrNz8/+J89oZsB73Q0UJs543FJXN/81lNMmkLdWUywOgSiNUEz4i4445Oym110
OmNLeiMkaHK1uLZP0EDtD1bb9Q+ZQV3151/oNzL9vxndW9Sbmy2CepC0TqXnJ5Se/WqZaK3w/9fF
GJz3Fktu/ktlGZUTpU32NlvTtwZPmn2O+3RM2KTI5Aic8NusRNKYweCyFvuLs/v340dssR9jY/Z5
YkxdVBP1VAS8ZrVbTenLy8+//J8dfqPTnjRBzc8agSOp5Ruqsue5977sO/T1Afqdr2eA4ZY0DkrQ
3JEvMxptvSx3GXLFFuuhYi93KLJ20ara5Kgm5i2tqL7uO++NiYI88BhKACILJhWQIctD6f0VwfF6
iD8+aWKb2DVpoNVV43ZRUip7DDrXye5bp5mhn5jjsmv0iz9QPfJqrmjAd1GRil+LxPqgNfsMv2gl
f7ylM+l+hePGXWSyTDurvjMCQ1n7Ui+EtZlZEHTh9BUmJ24ZH0qlVYGlNe/33dTNKiKZ2waIRdJH
tpkih1rFuLBo8IokP+z6gC3Xw0okki6v4JGctee0NN9SEdlFI6FY9eNVR+Pawp7l0PHiPw96+hgL
Z5crRojNGC28hfayWrpIsG+LNM8cng05pbscbKxafjxx01W6rVKexFhfl+sOPKIevI++Q6jujwcv
Z4rMCAxRcinUyLpyT+0kd866W64H6mUM4j6XnOnxVi3mbWHPb/c9KOLH8/YnSaeylXQdY1kF7rrc
+h14sn0H3wxQn6dEn828ixA2P9FNuuv0Yed5b0ZnRzU9diatjVjsfkiN7rnI24/7znozOOPZKnPZ
ZF3kcGUCH+oDlorS2zcfbokeg8haLav9lgiEpA2BTz2Pmr/LKyS2QA9dRwNR2XobyVTQvMLioY6j
rjn7LsyW55FlPgls2cK48Zcy9EbHeSlSfd13R7c0D5XZTkyuXBtdK0uh0VsPvEn3oUgoZPz4mI9a
5dX2XPO41L6FJIYecd4jHfNVvoteJUzrx08gilL35Vxx7WUyIaGCQx3FsQUja9dTaW4G6pJT/uzK
uIk8rc/bUE1N+X30aWLsG6vmZqwapalbE8WKqEuW/lBKB4ljn9infWe/Ga6uO8908fQmGgvHZH1O
hqoAJLvz3DcjdigIZKaG2kS95coBQb6Zf0a/V/0VDuZ6D//NQmmLQkDQQn9y5trUCa3ydCjfzYWx
7523JSEUZj2VmouQt6u85ryg3DxNFNvPu677loSghBJLU0xNlMX2+kGvY3nGMdLk+y68sXmlCuZJ
zAPcVp9SWH9yR09YAV0sp935AZtxi6I/r2kLcuVFP126znuXtMW+YoDY0hDcvDQpwXdN5FrDm1T2
zxNaxX3XfTNaZbxMoihkG7nA+Kp6wl9lWWLnRTF/nGpa6PMeooImElQzf3Xh85/HfCekUBiboTpc
lYOrsCkNO4iLHVKkAg2Nz75pbAvp6RYNu3nB0VEYjoFtNDd59VeBYL/twP/NON1CeujDk1TnmXV0
rUMjkSyrjMnGTec8lKUv83PZLNObseyLi+iF5kRDkrT2W9Li3fbJ8u2+e+O7pXPOifioz1leWdQr
ABHED3JuPXrXq5W13bsJjwSlr6Wt8s91kmgt/RGF6c2w52QE4TNSjy4MgNOhM5nUz2nDeFlkuliQ
LnGdTUto6IB5P2qEZC4nQ2S9Sxl75phTkQ7rSbZ+0tO3MdfxhOhqXg+9KkX16+xSE34aLEfLvvSG
3bYRLAl0zt3M9z00w2oj7FOYGyr8JTmYWleOZwkVy79zvOparWtX843p+ThbaFBdmhSNdYSZCJ/f
VBbKOqjOkvZRuRSbj3aRKFT9BW5G1rO+jzauSxGrlHhYjdu+lbRKCmNw9duVqz2FtsjVBY18+dBV
COsOlq4UPd4YXOebwsB5uW8VsmVFUIFFPLL6deSLUQtsM7tDubQvANrcoiJ0vppNQ79GQNjE5aHW
pyyaWx211a55YQt6KmdrdPJR1JFjI7xl5g9MKfx984K+2T4JK15YBRdNhI/2NbbyN7Gb7rzom4le
kchAaZ3zpsccIWC6iW1jV0lWbHEuturEYkCSjrgbM2JuH09iYewrbYotzqXTpcDwaTSRNDOch3n7
HaLLvhWrvpnkM4XvE/dTHdEPah5IUqcJIIZy36t7i3NJnFQfK9PpI9nl1h3uhYyI3nH4tO9B3Mzy
XSmVUo2qo9yT4/vOazHblJU37HoUzS0UxahSY9UEN9WRpY3Mvq/GNXA1GxvBnvNHo/HjO3DAGBJr
yVBHmOW/T411g7NjX3qxuaWiNOPUqRaQQJToPpFsQ4+WNMS+Z37fd+6bRY2y21Uo5J1R0fqonNDf
oE2j2mHuZPht6ShTUxUG2jcWCLqBfMCdUHik6U6Ksb957Bt3irNV8gon7gA4ErrcsNEmPdp3cTaL
m0lfUOalVR1BwSpuHKFs7KVt5+xE7W3xKH1WSTLBamYyUOs3SSX0X9nTLrtKweY2OA2+c7uWPetV
SlnzJbbiMYJX7u576LeEFFMUo59eJ/gsLSUCjRYR71DupOpuISlGZ8zjzD45wtstXjFzra9rOaIf
3XVj/wBKMZGuJRmQDtuhR37J/coI9XhCU/nz4/9Ja9b0Nu+oRTfj2Cm8KloLlLFvmzxVdYjG22wO
U19rb2VfPmgYdrMDq7gc84DPZvSUoEGs9939LUsFMT2am4z1JwoUXFVamUlEvOgad2JsvesG9XdN
DIRESJPb68wUI6+4LVOZudHSYuvdeZM2Y3vVx85CCVRFQhhpHswTlpggyyHf73sxeJvh7fRr2VUm
H7CMJj6edfxAEO7Xnz8B16vwx+W/uW3+F0O5DP64VhGCMyR5UnzHGLT3xDc1BtmuRt/nbol13DoV
Zn5jmv2uEgAqrh/vaqlpupy8gdRoS/VhrqHHIpP5ZddF2bbwh6ToJJb2KgIjhrgnweJe2unOV+W2
Ww9Fo64q7miUdrh3ymwSXzuN182+c9+M6D6zqtqqjDJiufLgqvUWRsOuLoa5bdbLmT4jOR1VhJot
uTGKzgtkChxq34lvxumUO6mnclFGIvfgJqE/bm+umICduHl3M0wtf66Fg8E8cu0qC1vfOwNfWfYN
UXczRLumktjc0yryrWS66wG9hO6QqeefX5rrIuffDFJ3s/AEjrAoRB2UF1arZdWs99I/FrpR10es
eHW1b43lbK6QOcs4boYOn2jnfmGjfl+6yYeff4M/mWaczfWxlE5rkGTzCBFAnAVtP6pXtHb7Okmm
s7lAKWvlClVzEfmNF1Pd6b1L6djjviHlbKax2szGee04+RjlztE2zCbw8nnndLCNwkLn6S52T7HD
mAZjwdlD8zfMqipTuzaLOLd+nCo9NcUNy4giMjAr4EjW9aeaHPJ9c+U2DWtxUnbkU3uFGcu5vsl0
Q38wTfTa+85+qxzxFif2HCHrSB/FFROAkPo63+t+fdj3aP7hTZL2rfJxVHe2+WYcdIgJ8c4HZ3Pl
a4x4nt5x7pR87UPa0V9aR+OvVC9/NqY227mKGRKjwpwcMZ/EL2rRmjdVYu9Lqze3MYFFWhmjbvbF
dWHgPTelsKPhimrad9GvM93vFmV4DvEGltcBC2k7qFvvGQtkum8ydq4X7HcHH5ehWsYlLZCtLG0T
DnnTfloLv1b/PP5/fZ3/l3ytn/458/b/+G/+/LVusO3IZNj88R9v65J//vv6O//3Z378jX9Er/XD
5/K13/7QD7/Dcf/1uYfPw+cf/nBEYT8sz+Nrt7y89mMx/HZ8zvD6k/+vf/kfr78d5e3SvP79l6+Y
p4fr0Xg9V7/8668u3/7+i3FtYf3X74//r7+8foG//3Lzufn8x59//dwP/Kot/uZ7lriuCqbX3/6L
af7NR2GiW1D1bLw8v/xHRWxv8vdfLPtvNomEhut5hOXhxGG+7uvx+lem/jfrarz2dWqqGMS5ef/n
dH64If9zg/6jGsunGsZI//dfro/R/7wwXU/Yjm2TvMk/2E/crfJ0NK2hW51+fFLLUIdaL72HWifd
WriG+/+lbOOjHGCtvuC7uLDi9K0ELXPxpI9SZc942J9JNfxQuf1fTLF/+DY/fsR2KoSzcIWMjIDp
MuPDmPkXP10+rfjkf3dP/3URf3bRLNehFcu+y7Zs23P/0DXFZZVMQ5c9CRp3hvZOT8pjo2V/MfK3
X4ZPwVRu2sI0QbbhPP1xkC6e6c0GhvSnKb8U9tmvH0T9F9freojf3/1/fgREMM80XEyCPNu/nweK
2u/E5MjsqbqzcZT8lTZzs2mGvOS6PFe6jSfMAkG3XVG2OOH1gQimJ6gG9zStbsY5PdpjeQuy/tES
1bsBB7he60HdqOPP79Efv5oPu943PM83HdPZPtjFXOnTiJP4UZ+L+xye26D9ldAckvEf75Fvgaj2
PZ1GjutuU74yR2S61Fr3ESfiCMaR6gNwlvQ8mJDy6pnovcJa8o+YEZMQY7sFeSkz9MBMfLBF/uQG
lSHze//qYGnVERReHKy8ak9Nmny1e+FgCkpwivi6G59o+3zS9SwNxxlR/YHgKevS1QqfhdZ1ZJdN
5oOeZnPYj+SudN7UHmRv42ttCfkMxrGH+mjrxUQYvDE9jJhXnsZ2NC7LNBcyTIT8Prcz1JSK+KMb
VzSoPW1lnf3Mm0/dNOrhPIn8ILXuHWxIlQR92aPtUanjQfOo1+kmX63iBJCiOZoKq73jNZ+a2bcj
BZEU05bPEczZf0gZLUR+dVAA4B8vgU6NFY7dEH8QoNnAFl+lIK6V3PdFa2HUUfWjRyDEi5vrNYT5
3oONNMLMhK4KPdlb23dWO7f3iVU6N64ju+PYk8iTV8TepXCavuCzN2886nIAFUgOtAvP/YZwdwpn
gLQH2WD1nSWEi8Uz5FHwIF08rxAXDXPcqfOWr2WKf6Ov1Cc3gSKMUX44+leCSbEk2EdT7GOmTF50
s/kok+oKYZ2dU8ZyMpywO97KXkIXJMYZ3orArlK3BVcqtpp7vdeq4+CoNpw9NuiDrCEWlol/XxfW
+tCmqjoNdpsFI5DXg+yW9tzKBqlD6g7HNLNw4shuPNcqZ3mDWRWexiDHwMg5BzQX4r618uJCzj3Y
M6/wnlEc8wHZbGbntRreG4MOREvL8lMvgBaYmt4GsvWGC00T/9YoRuvO6Cb9rnMmO8gLe70hg8yP
7DhJT44qmnCdde/QVr6WnbS+8azXbLTv/a5agCLpWVDoef3iWLrFIzNary6FGeuYXF0yfbl+RJQY
X2avm24WW1iwVfs0LJS/vtTCb28Bs07f5eh9USU5psS5OKfe98sQ3fEMiaLRHodhWZ/zyc5DfOrJ
mWy6/OjVswCVMxvcU1c8Lm3hXDK3F5DqnD7AoiYDR7biUOEOxlMm3/uzhPrXM+vVrBFPwnDL7z6A
saCxweuVFLiPMIOd25nhdlmNrrgBMkDvslyaS4VmA4A3+UPOgM+TmoK6XMmCLxQ74YclVi+eO6Uc
HHwerkbNBv8YqxjSgmyOxYppG24dcM+8R4u92GN4DfXpEF8fKwFAcrCa/jzqUIoMCTeOi1xG5VTJ
VzxZXSBqkQQ26UpBM0g36PzavyDQeq6dtTrYmN0uiRzrB21W7SW3EnX0JHzA3Pf8i0j75d6ZecFP
U8vNdirJDzv6wagBzq2dkwbOMk5ZYK0gYSvhQn7xrOmWyLwuWIwxOxmyY7ru4PLUTXKymroMM6c0
2Mwv6U3bW85hjJcb4KJV9rl03k0xJzKkMozjtL5zFg8jqmjKIKcIc5LcvcBjt5JVb73JPvilc5Qz
ELOxndKjEvm3TsZvBuEMGrNlbf1qyrk7uL16B6QVW2cVY/RLatjO7A4f1zSJzyn+2MDAYHJj51Aw
nSlLLp0al3NZo3KCAzTcj0uzhjjU6sNUeJ4O5gZJpTYU6rlrxq8Yh0EIxYP31LX0rj2rsw6NoNie
9o64X7Q5u4iBN5Ylxuw8Fhq4qgL6sH6lqHhVpw7w6vwEHtLcHL3Jha6Az74+GoOmf9Ycu78FoUMA
HLMqmihClqQAYZwlC8NS+fCMnBaiSlE2J7OU9Um3QdCgrKmfjMk3jzgGi3PlVM49wNr1lLTttzVr
/DsfvCBUL70OAUNRYK1t+6yKmiRgQm8h1DZeAAw7PdnKkPjNqq+m0sdwNa01nAaPSTEv8i8zHIvz
jDfrGYqGeoV/mCdQsqyrsmpUb1XTZrdMf+0F45t9yyPm3I4oi0JZ21Yw5Vka4Sd5qelzHRuwVSEE
bRhdhjpT+XFPuaq68zRhEe/FAnoxyfyIQu181Ko6PY1iyYAuY5ibNC4k2gb/U4qd8FhnsryA9WzO
ljPLT8YMfM2pc2BO5pg9QebzjmkTt6EgRy5YbTkCGIWhMDdgIQIYdHC4GvSWlda4b2EXyrCo4/7c
m9d3XszkFtqYXeH9tfjs5VArGaSeNjG58zYIloG0Xfi+p0LvnDPb6/yNX4N+C+xiSU9gVfSbtZ31
h6F4qnEJZ/fAmKavPSHSEH/98dBlrRU5bYvBsF5P0ILUyUgI4oVd/FoBfgimijVRl5U1EDtDB0Cn
RmavFhQN3YxwyJJXCHw81A4NPTuu9LOWVNDotBJrsK2lT7MrvpCHKL+ZatIOoo/7R8/N6i+Qz4AJ
Jo6WHjRzbh7cTJhM1nYRlUL1F7ygRqgZU3aLfo5rN7JqGOvs64hIVRy73hD2AYBv/px47A+Daspk
hPMwNQPe2+1BJ5IuKs0MAB/xyiqoIPyealUPDzULg6NbiSIEdAXT1O/ciCjI7KSXyVcpEUhbc2ve
ZJr1Yepq476u5RedLwFgD1pDsEAbBIcJb2oMSMG5EnxF/QZ5CqDLtOCNXREmF9qxMzxX7piAWLf1
ByMdilsPy9hRB7Xk4QIqfd6AY2MEbjlYN1pyBW/MLt56IEp4L/X+eS6wWsqYSiGQPwQvGLLB3AJj
7ke9DwVC8aNbq/Tj5GnZpfQ1THFdwqFt81d9GSRchhrYZ6VpR7heBqSFBVKaSqZDC5bnqPrse2bF
3efENl6n67+T3R14cIabpKeXEHaa59/bcvqcOWQ3E0OF294zi/PctcUr+z6DVYTHkBX6VytLPteT
0D4r1zZPo0UOlpbr5ttr0Yc4aLbxQaOr5Q2u2y6sYjUdCl/Is7KopLiDN4UpBtBwSps+TL1FC3vg
1EdYvsXB6yoWF71ansZC/ywBSU9BIrsvhlhfLbvSLg0YxwF7wrxgyHPT2xl/2NEpVRdOjvoiCpfv
rE9MIQOY7RALMC9ITU0PhN7agYC4dlhMNVcHram9CKTzIxSwB1FisQco1FnvO/kRS/YxBQcfaMyU
waSs+RECnXOIx+a7Vq6vnaYNN3LssSQbAlQXkXi3rDPqU8mWJsAdb4Lnm8ZDn+swbB0Xm5nTqdDy
B3hybqbdZ+y+Dy2aqjOr4Py+Zup50BlJwXzd7lp2oZ+6tqlDkFVjICpdZx2Fwz8iHGWKFKbPg6OD
yy6zeDmNvikvaPSN0M71X+H9FGdiw/JwhPFwAwlmJHC59G/awdF5VUqumknSgEgX71TM9hpZa8zU
jP7plBbOV5HhmRY6ljsvYyYFkQPxx26TdwCgVNAIVuv5kI8XiG99qGewaJ3V9+8SzX3o/GKFrrJq
72WxWMfRsIz3KWGujFQPiyjvVmCSGQXNm5HCIEvCxeHU5vkGylYL0sbyXhbPgiQltPkeIhNIemv4
WhFmcDcBOrtPC+uzY7DWSksAo1eYdQqlTgLi8Yrx2vivD2sD4BS2HvyAarTPi1YNb3lI8rvZ9Nq7
K7AlxCZnvHQWK1ijHm3esskFNt0zD5x10Hvfe4Ronj8VPYtWZ67fzUnHUwM+8ZqS3F2qTnxovME6
DuZsHPWi+q4v9nCI6/wj7DToZVfiObTbZDzUpbU8Fi29fNfqAaA1qTomU7xcjHpO+rCA4v8egPkC
8kWQdeETiRdCjYtvExPQOqNs7E+5UERxqy5+cgpwx0ra8p5pbjmrtoCRaGeETbXACFkF1iejSRG3
SNgRzPnxcJ+2gEpF1ziXHCYmbBe9qtzAGvz2pe+F/bWs8uxYNsRl59AK3l4DLB9l3YLQdRvvbc2j
cvQQ9kmeRzCnFSWBS93rkFLYHt3AiLejvmcQtpBVbgzd+wY3zTm2FbgdWHRJ1LdJcsiUkICATPtY
AcIIYnBdoWWl/mFZTVYWsgzXuhFHe6ib+ywFBJx3C8DEtk1Pc7t8yRe4vFnWLGeYkq926a33fs/j
PkCxuiSpnTwssw3OW1Vl4HasF4WlYECX1TUi05Sh2fTmIV4J6w7izFzfzEDxH+NYXVlfiz8dFASB
8wgn/qtY5+EkKFRH7Qpa3W7i7FwshvqSVgJgh17Lo5nr47ktquXJE8nyPsMdfdOuON8tbc0CH6P0
Pa51tsWLBfdkUf7HwmkzQF0GKQzuME+HRNPIiGdzFeVl6h5TX7zYyVLLA9Qr9Jaxnb8Iozl3LMGb
3EDux5Blm1VHrNWSG9sTJXlI6CXZ98UflWtB6QdXENnIhQ9VH4tQVGkTwkcBNL2ObTBAiTw1OpJE
s3KCqgM4wJUDdBezpjsvcQy+JTWmz1VfOVcUQv+4VjAEMgf1WNza08m2DCjFqV3fxrT5zoXI7Hvl
ttmLw3NzgR0hI6vnTcUiNHsgFn1+aFfbQuU5fypNgkAaP01OyWguEfw2WN8wn47KIE6StBMWgDmw
sMEunBvAHP0hdViBkmkioEoYKNea8jIxYiNHW73DlBrlCZBXjXjUek5xSl0SD4J2UUzdraPP+UlB
mDswjZl3btYN0BJl8lBXTvdcmYW4MarKPi4OcYpm7RiHoi+qc9dw39psHuDwpsg3Kwfd1kppKw/W
2v/UJOmrVoPJq2kCnEsNDmmukTaOayssALI5i1acW6IBAh2O460JjolNpf+ebVQdtIo1kxoSHzmY
Ih9lbY1DrOBLrrGwjubKityBJXXJTHjlljkyIXjwpcD7MetbqXGoXQvUnTT0Q5I4X6lkvAUPwQrM
5o0gu3W6z3zVhF5v++DabeedRThLZEuq/SlRHKHV1tM5Hp0mzCANRzMwzSBeNRb/o2a/m4cSIES6
SvZbxrdYE3nY+L51V2bFF8hX3UXRuAzFGs+POL3nCPLY6+iO/sPSaHBfbP86HdYzeTnQOZIrJDjR
suoWvJt/hqAzHYl5TsIe0FvkxRl7pcSCKj+61kcSCki3TE37k+mP3mXJ4/KFCye55HP+FW749bEo
f7WUmJmbxAPjw7kj6DGHQaAPRxPeTgBUqgnG2hGHrmbfmTSgr1EPEp1Sg3MdPTZpbUPMtw2v4KiG
PA6lGotAu4IIzYnN8TxoWmi5K7oJIKQQ6YbXmBQZqLijc+h1ngeWZMWltKeJNfgoz75RDYcRm8hN
Laf85KXIalqA6rXRX/S2Ms8MjDCdrAvEJPtR5Hn5VvNWpGJD8z73u/hoVY0Mmnh1Aj9Js1NrVnwD
o1CUmerp6Gq9dYET/BErozgAQJ+Ordvr4KtzSCKklISkWkz3jYVEmwDeK4xeO+pZ2Z/AHE6RZRrm
ydQnLUFeZ84RZS6f2PQq4aKyE75Mej6ES6whdDFySJJDbB6JoqxIIrquSYGGB1kxQZGMYSxDx7Wv
ACUm69rkFBTZLLYptYtbj99Fb0Me7sb80BVuf+yNVQ9yj6iaXFn5S52xWnLbvooSNEEXbVp6LEhT
dS7HWp6dFoCMsvzuCK56uOcrADuYreKexrtxN8fz8Bkk4CcFbC305oHMA6sCWT6V+imzgEu1iWtF
xCixLY/lcqY6xc48TbKAx7i88zE8v61lVj8SafK9NtgmAbofQ0cRJzFMXfboW1l15jx9KPSgrStK
o9iX6+7BbKjE267fP6UdxMTJGr+4/I/pjcpIYab5IzsWIqOVJx/SZc1Z+2iLdWnBGZ7AbPnnvOnr
WwBZxIUMUPKTmMsN/yW7cc3S/QjC1Pw8rGI5gjCBXtIvIAFa4ZLBwMDMksZlogZzexfLWIbNjDm5
ZUIOrEa986BKhlWbkT3TDeZZ9kt5cblKj/okGAcevj09a43nZvASiAO9zlIyTqMJTspRM3QYB/Ho
n9Tg9QF9A75Na6GnW8fx7MhCndrU+9Ra5hBV1LueWhKdjkjuruBMnl3QS8ljZqcKyORsRNK4vqLY
xZ1cdOPHmr0CG1uin1jifFRdV59NZS8ggvkYoHPJs7SM+iI0z7mvrKk/xAL2+zqbzgHGWAEXf5YR
MRJJEDdpfomLnHJD5uWE7JAyMgj1ZU7yMpTgN87SItCpLsHy8XAyPQ6lcWoWCg2YiLpvU9wmbwhn
r6DBEPtgVNSq4/RaJWaHOIVaJ05rQlFjihKtOWA3SMO+5z0yliKY+tFCxlyYd7kqyHRyDTb+YC1Y
wsmquoUgZp7kaHzMk5aCQhZfmVwDCNpppfeZa6SiJCNFatOvAkfvQD3p5nzjJmhhYm2l3uDWzZ3p
ASTwyWOPiMnIA9ty6vu1IC9jcJ08bBFsPyXSq8+gXkk806rXVeblhRl3PMFyGoifG5ebzCLKSA4x
Cwn4rRF3ND4red0e2j3JOKtNSkGhvEPpwn1LhDPfTMgAb8hfMd+26D7/N2lnthwpkm3RL8IMB2d6
JYhBEZpCUiqHF0xDJvM88/V3kX3vbSkkU1h1v5RVWWXKBTiO+zl7r80PDuDC2aGK+aF5pjquUnqZ
FTeACkScRAmGcNYgS9gUwFadkohtJ5N4VfZGvu5ziiJVVD+y3429iSPUehpj3wXpb12g6Bd3wwSA
HEqmSy97IIuIXZuQS8yUjZOCk2NLIY8TOxBR+3s2a+NlqSsPJIX168aC71bCSuRD0WkEAFmZO9oN
pai5epEp5YJeaaz1oFbCzeO5vl2K+CsHTtfsatb0e2h6/ZfWa9396DSTG3VJsEvAkXuVrJTvPoeE
SzIUci9KUrYOHOeXOAG5qanH3cXJrZoT1iOVZ5vsWRe2qrOuIwL5elGa1xQrQ7cQPFupK9NVKJJk
o/ToPeA5WxdN2xvHzCjlykG7fhgjVW4bfJAbf8z7VVJXqIXVdGkutJOr21HpObqGlbFBVeebXXQY
CotA1wx8bYw460eUTBLGrKjvuyqHHNc19rgq06S7KgxN8bQk0VeKUmiPtFl6ME9sBN28qALaB7lB
STSLgD0We2BibtKm6e2oNN/rfqnyDzNkvpAm+qwN9aXlUCrJ7aF+TQAG3YBfr260ggMsnPABj030
GM9+e+gJ+iNgOTdRbvh4SRGMxZZnVYO+zjW2PLILim9S5hrYbdVuCVQBsosvHFuPbcFCNwr1Oh+d
p0nM5raKB0EpKmV7SGKSZwAQPIhhnj2NhW8ba3G/GTjKryitqm6jTMlGx8JzGbKZpGjoBGx4DVh8
Uw+7YR0RZze6JtlONzUBbT+7pFDoG7HdakeYVyqgNJcXx7/VOSZugAhq94YvOgfkAyUy6gbETIWI
ZW2QiIc2Modr8rWbDRFn83fMpvNNq5ZZyMHQti/1ofxe9Xng2aIuH8iBcaXoXvxSmDQk+OroRpQ+
2bGqXQg/HG5Mdl7Aa5N+54cwa40mEr9sJ1P/cDb8aST+cE2DTf1FjFn8GJtFB5GQ6ureJOjHpbce
3lWU37bIywnciQAu6RwSSsveCKB518y8R70pQGuKocseVCDTrgwJB4CLNBO2R+4dGnsLgn5cWzVh
LSAGfw9UlNbgwSqyN7TymriCxBuF08LN5QPSKEq8j+y47VfIagEC932Rjhw55gi+MyW0qaH11dWW
ccOh9JWltAOAEAnC79o72ovhLuVjQiGYnQc6Wun2BbU0U4e0ORmx6YUz5aK8tJf2E0ku1Wwml2mj
vapDlB44jdL4qfz+plYjjrAVYVlhQ83RD6XvltXwbNAnXodGFm7B1vfQbVKhXE70JTy7LUevYZLd
xgNFh74x2Pvqy54lgFxONGVxaQTK9CyWJnuCzevZMn3id6ysH28wuCpr0mi0vdAJwlBTRawyhfo2
UE0CkDMSLjdictQ/czaIVaoW4b7uOseDPOhc1WYY3iAm4I1gZwIqtXHan62trzUrWqe/FDHOLMxg
zhw7I/ZiGAl4iGI/5AsXdc+tSOUFJenhNlVtZrQ96M6exSxdJVYdfneipNzrc9ceBr6xqyqeFyyq
rVwVUwdgS7Q7MO3kNNMLW3OQqyllKRzVjCKfVgWk2QPm0WZb8kBXpa6mnCESa5uRs7DqAnBZnpMO
07dO2LFGU41ybm2FkNg0Z3ZbuxVbtBq2W6DW8shUtH8rU99uzMJfvvOc27TlH3lUKNDzC65Xp6dW
JuUvX2/FDqbf60hq2J7u4Y/RmR+BzL/GOl8kS+0fS7rRoduFtt6txopoPM4MRvHNhkxZFKPabpnu
KAwVlfSQsW3GlUqd4bFShHyNK22KvDbQ7Es/CXX2ItS9isjM2EEkwWVDeO1xSueMJlhl7W3TnYbu
KrLxm6hola745Wa3GmM93WpZlawUyw7RqRZi18z+wAGLmUMmbRzohMUk47RteVZb0w/6n2Gsx5fI
kKrrpKGXk4ucMJzMBJ5OI/Ga8shM7pbZB4QN0KoEe1hkNPYc5XtjgVCPpnDcaUFRbyJazJte5PQZ
Q3X2pN+Ga1sJwwOV5nxPhSe/MJiP/VYmeXeB8b3ifGSROTYIBaBxwuSkjXKskn7cxZSg1xnIhjuO
dwHLsew3o2MOO0OwJ5e+RtqBlNYma/1gU2T9TAOfhaQjfQiLok0HbyrmXUaouGcPGmcIcoxWfWAT
SpPoxHAmvglnWZ83tFZ+RXFvbIPCTtcdNE/d1StA2ZlT/4kUZyaIIpAaVXFNpau/7Pz0PCDEIp2f
gESprxTG1YXZPNX3PTq0dddhW0zIet+ECTRunBwqcSFhfdX6REGRUgdGyB7yjdVYxsEifnIlzVZj
J0llfWyiV07tpH/NcbLG0EJqhJPVXgS9dKt3VrlSSxpVajs92SLkwJ6Rm0nH0AFEDCS1zleUzJ4H
oTVuXS/RFn1wz5dTPvoTaAdqtsl37rh4caqMTMi6QtOQ6BElD5LfaKMqLt+GF+A7ya1Of2qdjam5
ShyR3k2dY/xI2mx8VBqjrbx+JGzBCUBNN6AUXSCRjVu1lJ2txPxhNIXuYtCgVESKKUEQvXaYc4Vo
pEih5GVbtCw5WhFE0VpL1mQJU1WlC/SkkO8QbuJCsUDEwXn2xmT8hTTURpQYF+2F05h9xl43ATLK
NuZ6CoRYkq2pOQqz3mj20O4Uf24ZvOt3WTAEe+mQZmzinP0xpcJQ3TiUbHUALNx0FchZ3ZzCA4lK
6i8llWy3jMYvNkY+amD4B90bdQ10K6egBwJGDVKFMvswdQZ6BFsQ+4C/jhLBNHmTKdtV7au+x1Gk
4f0f4n2mlhqtSXPcgQcGOaro1qZFp7NWhqLd8tuM24kgtI0J9/d7nS9YTNWX+3gimDMlwO4hyELO
DHGHUSpYGPFD+0yga+c2Zg62HBq8lzldfwjLJt/Eos3iNTBmyL64DZisbLkQ7ZKxG3U1dVurnNIH
ZUpjUKKa/Rz6MmYDQd5ZWUbFhnLAsM1GkdwDb3Z2Qq2i5zEhbJNIzn5LuW7gKJq169mH8mRlU3dH
a5KmK8xm6L5OIbTETXr1ptP8zB3UfiBfcY6mIwV0mrlgOzVotxEJrdQYmJQ1Tw3WLnvMyd4aRkke
QKeraxS/cbcW0MIOFBZnrw8tmnydnDaGnl7rcd7fQGswVm2tv2YW6S+kV/nXg563Bww08cVMLZi2
VbFIcxTjRe0yiqOlpVJUNJ4nBLlrKxzm2oXt+zvk0ECIpBKsdI0UZguJ56zmbtgPK2BCpttDmOXM
O1LaaxVKSEXgx/chE+cuSYf4lfpe122Mco5uaUL6YOvHdItQbYYC6hBSy/QOVw4sXrfQ6/A6pQlI
3X5WL0ga07+LInV23O3mmFe9BgK7024jCPIRm/Gbnj3T0eDUV6HPSXsMHrymMGrzZQutrjVVry6K
JK3Xot4RCnIIomGJoZx4SUKM8J6pqwSE45qhtGqJKnRVmhwEoIHfzqow2+udX7xKMmBowSj6wSw0
82fYj/FqCtKGncey9WOfsqFzQIPPCtS16Cxn34pWet1kPxFJtVDCu6lalTVLSUmSFDkQ4Srv/N9R
wGse8wd2KpazFE9KA92cdCtysZYgTzojS0SaEcl6ZdrD9FiWbbPTyCtKOVdG/jYjqo4YF6FcJ1GH
TssK67XSNgYtr6Z6KAqDm+HjUNwadZv+6YX0f/iNNh9j8usenYTQeCUOFMqXZbs2U+sODq5sVmxc
/xmUBOigAzIWZSBdP92UxqkryVi+1ikqqW+WcviuTWdgVosw+o0u8MNPP9EF9hUJWtjCwm/0Vu+m
kUID8Uh+qK4LByb/P8OJLQpBnThaE5mrQMj2gf2lDDpJzr6a3WXqBcGl6j+yOi8/3tRUVeoWCh5T
l6f2NsMYpRLRFLkj2MCNjqhGzshBT6SGDGBhC9MdidSNyJJTYWuUxZlm+8K4Qynj9tNqQZ1/LWY8
kRmejnCqa7WbriBdlxFYkUI+1IP/02SR+4eDaMgkddV2hGEY2geXKdBZUwe/Xh8trsHs1z2KPXFO
lrmYq97OLF1j0gqeiEkXxTbME8H/WBGoqWpDeVSNYd1SP+5VNAmPGZ35r6/mw0PRbHWRNiNsVR1N
njqC4g7ce0/P4W7KPEelzLT5737+6StCzl+lk4d8V81ERu7xZp25gA93SpfqIpvVUc9aqilP7pSS
ly2hilV8j3n5qaZxmYiXTFg7LAZnLuX97EKOTbPUNDQ4H6x0CLRPbBIq4TT2PCLNrHDcDTRbN21y
Ro37/mKWIZhY2iIIJn5daPqJcQqBui+mtneuZ8cdX+vZ85t1d06Pe26QZUq8cTXMWVpIX2cQSaJ6
5dHb0aOVcU6WfW6U5W6+GYXjAOEJ2eBc80Wbh2tfW2noYrozfuP30/evRB59N4J8tmS8MuqJXwvd
wkxCXhjdF1HUbYJxqK7jqQ+2X0/i02txbKFJ09KlqbICO6dPvklEU6rwW27pQASg6Kdkm0R1vlHp
ne0VLT1HdFrm7L/fflsgZ1cXtbm5ZC0I86+c+s29iwbSptCvitsMO1G2caYkuLbVMr8qNTv41llm
/twnwwNRaGc1+yfk23+NbUmbDwHfzSWs/v1z8wvEatLUxW1ugeKh16Jylhye/PQ2nW8z0Dhz/G1A
Z0VUNcft7NCwA6vlQ5xEZ96FxS71/iZQtrA0B904Ud8fPhdiCAxoQmF2LMLvQr+Yhx9Ow4H6Vmt+
+IQUZwibvn7KJzL85dLfjXj6+aCpHoeDlmdHR6v9VSPjy5rQs2oKX5OhoUtXchyjt7NXiuaQld3x
zPDLXP14wWjkbdZ8zTplsUx61NIrDLJjXNV7f6x+dDPSFyrRPfwIsPu+6XY9es6pNPeYNx4UTk9n
foXP7jl7C9Y5tgGOeUoYjpJaFy0ntaOm6Nej0l71aUwZVZv/2MX8g3SllemET2SqXxWj4Rk4VFxT
sSgYx0+xYu5q8rNtQk9HgI1Cqw/0zv+DSeEIdj+azkuP8ef97Oz6AOk0+poj8dNHc14o8I7jtpKe
Q46yzyRoujbbF0RMZxaaTycHp1DBt18TJt/k9yM3ZSMSGafZMUHT2EzsfnPWaHwamfGtNH7o/S+7
uVTGM0BDsXwfTyfF22GXpenNUjBxgAnrkknhy3GVK7uKRtTwawqORuh40fjDxwSbNjcUs5Fin9tP
/SXFfDX6ye1Wi6hA+JllR4UALt786dYgfGUVZsgLzey5N9GttwHpr0OIpIgS3AvVi99pb94bBE/x
sdtUBKMQPsghzLiQ0MDcUZTIiKqXIawV5K3qraFMyKW7fF0OjFHP2S07hoxDKEc1osTZgtmbqe/+
FBnqQSMPVovogpXPEzl6OcVcxzkmDNpb1+Eo13KefyAFIyqMorw9lEibASoW4QYvn6frTJggTFaD
BrXNL+ll6um31A8e8HPf+knJBp6/hhqPAv/kiTLf25VY52b1XZi+5xQUT4F0zJRazYQSGVBovBPE
GxHb6xuZQM9G2lNBEKqp/e4r+YQAEgX40K7rjPSLqThEtHAp8KJPCIKHKmpIkWy076IJDpb9O6GK
lUrn0YQC4Yqu35Yzr/tAj5KUXEFLor+cCvkwKsNlHhPmNmly1WNzKJvg7sxC8PGLhzTCYeUVJjsd
Nofvpx3rwEzl3UyPqmnfUieJ3NYhGEMMyn4MNKLGEA5mqP7MeavH80GM/rcwIlCaulvja095pxwR
fp1bIT++DHSFNWGbyxGCquWJw1YvqLpEsiiPSfVq8CXgOUmqs4r4VsUbh1qhMj21/YPeLdkv2zO3
5ONHmfI+3iyDvYa5/Nv7W0IISdyT8saWHBw12DUytnRFIyGklTOt3FH9Q9Dx+Dw7cJFoeJQ3bTo/
Uz0M97Mgh0lJdXPfDU57U1cTSs4oaAksseVGHZLu9evfdVmL3r+2hlAdHqDj6LqUp7uiyRo6Efdt
c6TUhHSs2agWmYDama/FxxtiCCGIQ+WThXfslNEdOqik2nBsjiVRRcTOPIE6Ohi6fdT7ZB23zSUd
+s3XF3a63WM/wpC2KTCRMQlOGYPKVFvpKBgymQftAlmWclArZfj+9Sj64sN/f/941JIjsEnlQNJu
e/+obZRftICN4lg7F1H/GhXf7Rn7mRNTk7yVVLHj7ipQf9Ecx3F8zbHkuSYLz5jzy3q88QfEfX7v
6fZTntBDzP+MVGJShYx7wGp5irMPc1qgX5JOvRrV5NaJzzhIPz5+SWa7ZhvLq8JJ4uRTFcVBiUFr
Ko+zbA/+lNwmURXhg1KSM+ftTz6KhE4Jji2Cj7LxAfoyRIWoNZqSxzxFDpJQuXqlqk88jmK9jvmY
3USOHK+w/00HxC8ImqJRnpkSH2chvwIWX15Iy+HMdPKsTIvMCTJuy2NUPU6DcZdnM1X6ykXQ4qQv
Uk3PzPqPWyTGY/vBKcDgzHmKgYIWU6hGws0Ncsd8ARWTUpOf03VgteHOKEbtW5bUJE6PAm1VS/nz
67n56eXqeDUdSxWadspSVtSO5iJpXrxkBK91xPu5QZHfgcXNqKkQhBrkXueYZxa/j+8dF/3Xurm8
EZwL3r8QjRqS4zkvNzlMV36Teoo1/vMN1rsx/r6Ub3Y6keWXyty35VFqW4dyazvJVWk8IpRApksk
t7PORXQxdee4BJ+8LRy5dc51Usd4fbrtLnWBk8O3uaPCeehtolKH/ttMg+7rB/fJwcrg9EjdFU84
buXTQ2QVod/Qcqs+NsK4afz8G4ncqDHSXRA29ygKPdVyHnDsXbSy3hTDzAGkXo86qn8nK++GRJyZ
Scv36v0i9/73WWbam/sNlzib6IfXbGhvDOqWIzMHQYerNPVmOJcS8XE/sQxmEbHHlxtF7MmSNFKl
nSOCCo95FF2oBQKarr0gkHDXYu79+kZ/MhQfP1bt5WlSfT2poUQT699Ep4uPX3xvGpRiE1E6mwCC
IGTgf0aDW86MfJEcqXFoUsmYPZ09ujMqGUr65qiX+THv5b2uh2dWnL/Q35MnRf1B0xGt69SwT4/k
yC6gprdzc7SzP7VWrKphol/+OtocAUs8BqMn8+OMujJ2wjOT5OOLD4XmzdAnk0RHzBbY9vKNb8pd
JVpaaj1Cu6+f2Mc3EIGuA3qLFZU7eVqkz0skh0g5jFur7ys8yLp5hYcjO8xROp/5NH6cHOzcVIOD
I/sW88PjIvsXVZYZR8fOsGY2KagXQh3j8DSEhVdWyXzmrT95yWjzSIenxlZa1bSP8z4JhCm6op+O
vbDzlZLDjZ47VVsnpFCvHWIPcVs0+j9qS1A7onVOEdExCCHQFjrC+zfbT7UUVWBnHW2/6Ta+IC53
CKfk0BuDtRm5v/tkUJJzs/Tkw7iMSq3GBtCBQ5Zu1ckrrleUTtJRVY5EAA8Xai2STdvij+oKgb+2
CcSNYkXDdw6UWIfZKu/toEFRWRM+/2O2EhTMWjgTY9kN6THCsXvIkObczkHEp3ZE81LY4szDOZkM
/MaC2eaw0aPayobyZOtQAnnuMDMqvDtPyeR1uHTq22Q682E7N8pyqHmzzsrKmMkizpXj4Nj3alkW
92aIpnEIQuVSVQt98/XLdPLGUjjkctDi85GBewLX/P1wiaroi06rOnaTm4zu9M+6OEth8v3PX8Z/
czlVk+KOUp3qWP1qcQqE/+WvfzKLynEuLJD81VFOaytFXnNmQRPL9b9ZTD/8/svjevP7k7JJzPLk
V0dnvrUfHXHkVE2PKKNaoK96FN0FLnpXfp+Vu//uwSxLxZuBW9woRdnJ6oglR4xe2Z25snMP/mSp
LstsoBlp8GBY2BAWniuPnvv5J6vKNE+zos48mXy+lvJO/Wf5Dh8mlnECR7OcDrQ4+ssj+yTUutel
cuZ1P/nM/O+Ttyw+1dQ17NPDYxO0I34KpTra9n1VbEe5Fc3L18/4w3L/9+X4/yH+npfePGM16fvU
KoL6iEVzHS96is5eSfu7AuktL8717s5c0GlYgI3VCcADryJ1YgfBdnOBCf/rCzo3xMnihRTdIfaI
IXDf53KlictuPjPE5/Pq3/fsZMESMYjM3GEIXOeIgh3lzO7i3M9f/v+bZ+KLwMgTTIYETOzqbN3d
/3d36GTBEgrmqGTmkXMQjDov6zFd/JdXcLJkDcTDm1FqV8f6QRtZnc48gOWvf1gRbYmjRGOHid7/
/Q0qOW3C22jq45g1W0wwYRyv+uJH409n6nefPok3A52sgHZDfj3RB/XRsW4UMhvn4Mwe5NPZCouC
ohS1G+fv2v/mUaM2mmLRxPVRzRLP6mlOVDeZdYYvfG6Qk/mE+mk04YHURzMKNjgd7pPewjudn6n8
f7qUOCTFW4Jqg2mcbE5QRfVyQkV0tLd2iK5mdatPF8Sffz17P332C62FwwXyj9OiJoGsip2bTC0p
9rF/WKC93j9LrPrXwo6agd2vA6vNOKXFZ1rVAijo66NiXWG5wkPwH7wfbwc4+fKh726BszGA06y6
6hc+4zMDfHaXqKJKlcIPNIHTA1hm1AF3cC6P2VMzrItxi9+7LM7s2j+bV1LQ+9OQ91BXOnk7/LT1
MSBT/zC7SyX9MdbXrTizFV1uxOmbLjVobBIpEU2sk7XKdgh37zNK2JifHzSnulRU+9owFs5UsE+j
cHblUlP/eop99ta/HfRkeQnLrq8ChaK9Yb24mvP89U//9NG8uaSTuzYFmT5kgJaOk+2ZwQUkApRs
bXcGDv3pKJJtg0R9Refx5BuVB3bMzjSojtM6jG7s8EVyZtHOfEk+vVELMW/B/i0nqffrMGfJFg+F
YAIk+3Kjm2ce/qfz682P197/+NkGKYBnlYcfdChPj3ysOnXz9dP4dIKRkb7MYk7ypyfPOaPVp8mR
E5uNU2aut7bwATCProHPPNkZ+n90y/5/vNM9Y1PWZjoljJeyLcnm+6kSq6+v6LTE/XfXyBne0jlI
L2vkyTtjtfjDWsSYx9ra4cbH54+wqIH0gHEV6+izaL2vR/z0Ob0Z8OR9icIClVfNgK3m9vENWJKs
OPOd/HQ6Oxb9E4PvC8DJ91PBMGo68zlDKLjuRg3L5GtlWK518fWVfDob3gxzMuN47Y3ZyhjGz0Os
NGSpbCttO+mxB/rFDRj46/E++2RS2lGhTfKcUDG8v6wqMwsjT8Py2OS3if+a+evEuoSvkp7TSXz2
pr4Z6LRUbZn9kAQ2A9l/oHXp8kyR6rMZYKiUJUChwn47zW9RjSzDL8yKaesb28St7Ab6mRnw+RX8
e4iTWzXGEUHVRsaLCmTMDLf9ucXssyn272ugwfn+WUgQBXZv0qcIcOxpWeLKCCeVrDFDyTOP/dPb
JWgCLfxMi/LT+6Eok4c9bfriWMxYlF44+2bjP1MZ/msPw6by/8Y4lUn2hA/kfFKLI44+Kb/DZqnk
2sei8vUMNpGu8duefqPfjHTaX7LU0SSIVy+OqsgKvBSOfZ3GWeeNFbLcBsfhxUCl7ToBm3EwwhZk
Zd34kJtHGpBVHXslyD0EOfwN6Jn2RQ0OBUpfs0j+UyWNdlJvA1eWUnExtUvgXUHOLCbOfAch7TH3
sXhF5fw7URTrGBuB6ZE5WhleF1rwICPdaOEPac4uz9LudqiDZB0omb8pdAoolE8Xx01IEvQoLDcw
OAnVuEcxJH9L6241QfX0MOaXW5wIL3Zbh9jLRbEKqugXbPTXAdPQOh6rFoBbAwWvwfEXzYP5m1w4
Oq1aApgED942S+BaGvQjQXnF4XEep30+Z5x/SeKw4ZcoeItAi4BGsFZNEEjYNgN0oDQuQnMHriSC
Y1dLZOvTCKYlkq0baQCCtMR0XEdUuWcZUFsoVjsAouBWJdro70wjLm+1In3Rs0CuMfhYPy2M61sd
6tw2r8LuJlBUtP6aVa2kL7DSqu3gNXamrU1YTPusLvtVGJnxWjFb467R++aglvi7845WOeys8iIh
vtjVokruhPCLn1YbkFE9dNXa0jj0OQXGGDvUrT1Abceb01RZ1xjWPaTilufX/a9GBuYqNzrxx5dA
abTaGL5Nlakh4pvGDqJeoK4mWdMymBfXSF36GOVsPVlHfRd5cxUId5TTULmdMuK0qkCdOU7efita
U3pJlvvANAH2XaZDqF1qQfanElSBUIrYF33XFy5+CnNTzzFzMod5gS1Nc+uJ93+I7PFX1Du8/Yls
9mPuPNnlEACQwCqMs6S+ihLb3mdD3e4MZ8LgEaopj9IU8POqZ+aFRerHpP8MZhOTmwbyrO8C66JS
8XMG7ZSu43p61YbD4Adun08PleWDlQsRDJVh2F+TRuBvjdiPV7YzG7uxm17xiCj4620eh51XngnO
JfXCFNBiqXX51hIiXttN3l40Zluuh9K/EdElebURgYx9iUOsyywXr7y2xSYR7PJmkDu0kxD+YN5g
oUl1LJaDTFZ60v2pB+VXNRn0a2vL3/pWrV035CMi3ClDFsbJ+gFdajJdaqtQA6Icp8hIOGCT1ha+
kEbgqg+gt0ShcpsPhX3QyqLdtEY8urmGQanrovEwgLzamODy4YxVwVVjyd+Ko+JnsVtjJSosmH2K
xVYm1q9RxOjz0ISsOPoNm1TxVZdIm/FCRNlIq0CPruok7C8aX/h3fjBHF01ZlG4xVsWNM2G0d2bg
uJia4bHmWfSkaFA4pATKlOBmXmdpJHDf6/Z11IalG2GZ4whrvJiAc/HhYu5LKvsZdKq5qXAHruxE
w6CW+TQHi7I+QKWg4K8GVwMknIvct9GaYRRHvxDe2mo/emFh549BZlquzn9udNkZ3gi3ctPHs4U3
tJiRZin4cWMfh6QyaJuyWCBOZV56VaembuQAbIi0xcw84v3L0gVlmSHKScQUXJr8J+iHOXE10Rbr
cK7Ll0DBqA8JELqqtBSUBV01rVrD+h1SCnCDpm222LNDGOsBYWWtDTEiTkb8PebgOrYdMGeCwgtb
1cRY1y5snowdpDH33hBU3X2AOGjTLsb8rpyLfWizc+5z6DBmMVduU82oGpPKd/kT/q2YowFISvkz
7iJ9lXAC8romkivyJGne6tD1QNq0YCUFm64wxM7v+P66LipnDd1L92aQg5tMSSokZrl8zvxRXVWY
I1dRZf2qsYivZJS8Dnnzu8S9h64yfu0N5bteduBXR/0l91nvgTNh1KzZNPJ8XgwDwYWl+eVKdB3E
Zj2OvblDtJqhzb+nJZy4vgV0Km+VhzoZ+TUrM13FIsSDnamzm0Sw/IKWe1JmNV5tO9e3JrAZd6jY
OfRSBuhNoaDl/QS2E9pJ840/yJuYRuAsZVTTE2XF+BZZDeZAo0of+6Z6UaYZeJD/hFIyv+86JTsM
iVrtp7kIDgF9oQrzPNC5LuLNtxYsC75T5UUGtuNlOW5lXMUDjLxA3xPNjG+Rnr0nQsfc54H1W9qo
82e8/peN5YAkHBrFpRGoogNsRkgUSKKCutdXkVmSPjpIue5jaoMq78sGsIp5F3di2HLWbK6gIrbX
ZSnjPUk7MA1p6l3SLUy8ZAwxyhTGHxaj0utNILY9l8G/tZWLGSHelL0zbSFBjZuQqhhTfOhQgGAH
xR2Kc1vqi8smnvda3w3e3DTafRmHZs+5ous6dyHYbiMFP+igOvGj9Bu+7hp76BelhIHkQgAE9Clr
bqo6BMd4XOjcWo8l10Ho6xT2kxPnrVuVAmSQM8trrLMJ9LPUMl0NtzSEYJlc0qr6YTXGT6PrHieM
KG6tp9EdmNsE/hWbQaOHc2qaE3G3Na9/2inBLRlJSxBlDDSx0ZGwjQkmt8EfU5fCW4bnMBJS3/lp
zEOYAqPe56VEf2obwAaMILjReGroLZ1wYyX5SFsvMDZtiscwX2BfecoiQK/Zd1OUtSvL6gAmhXnq
pm0+70dLjhut1uOLBgPudZ9I5NaBBEzty99ZheK3wXm8V9u2XQ8itX/4QOkAb3JKSw0UoVYGscaG
y+JB8td+NFAW4UXgLsBbNxsP82RDR+hIQQMPJPq7bASuEbRqfiUkjLVBSf+U0FLdMKYr1ahmDXZZ
iW7mAkxPZvTJDnXofFMWHW9LozfBpTQHoFqFqRymRfsEpi7w+PL5902bym1gNHLbqtm4TuFYYDvs
yse8QnXSZZWN1VAXGwXrw1aT+dy4RmMMF0ElLThmQIPGjCaulfTODQALpvVUOS92bRWuXSvCA+jo
3ELXttdSHbAZji0vccqWCpR7iLO9fNRypX0ycRzjyUymDDbrnFEXUGe+AVrSwT2Rg3oUVeU/+F0A
qairxm2SC98LnHxamwE6YyefWax92wHjqWTddm6n4EGFgnQnQ76MU8u2KrHH3iuD3l/TXC8f5OLI
TvBVrVuFNQmiGxrpUY83Ztzb28hWYy+uerz9DnK1uLPvzbwBU+ezqwwHeyhca65+6yD5txOEgiMT
nakhzN+qRBBc5WxyGzLOWIOZam7aJ8Uz6GZjg65XdXEJyU0Uz5lXTnN9o7a9AlXC4VrdMC2yQxyJ
9qFypiezURv2RN0rxMDgahr1+qqvNdVLVPE6GsszHJHLmKWGY3aw7VULEgcA0BTuxpEaHfJcwYY+
bjB55+11iDzVVXLWWLuN5k1ZGwj+sMVv5CTGe3+cypUS8m6GafptqETiIVL7Y2sxXR007HsceTdQ
Kjyi4aJs81Kq4QM2Z9z0I6oFiy3ZdqgaczUAsXHVcei2aeBEuzGeEsStpthAdhzXUp/TwxT56dqS
TFuzCcBa2eyMD5Mh8BnFabuPorS6M6os3mHcyjxFz2ciFZr2iRs/bbU+wc06TBMdTOuvfqBquAVj
eqjgxUE3SP6Ho/NYrhVZougXEYEtYIo53smbCSFdSXhXeL6+1+npi9fdkoCqzNw7146eYUus24kN
5W3FGA3kqgO5mspEQ79N5DHrZ7oG9mbywG0q56xIJ95YK9WU0Yj+BmKP9kBtp/izy2hFNrlcpnso
TSwpX8f2wy7kaZ6tT7bvGlbUnaRaxKFvIL2fYBmqytlSZf3JXv39VUTu88rOMGBaWGNInPmI7NpZ
3PRtfY9pLjNHXDuQamfWEFGXBR9WCdNjb/Wsipe2m9zuMdehS+jxLl9T4Vma8lF0Pcu3sq33ToPz
PG81mhmnTOClS3PFWsgyUunT5vVeVDip9IveyPdYJpZwLLPkpjVjhks+kvZTkrpgvqX5NBJxh/Md
ByvHvXMTqW0Fkc1koZVt2flkCNj9h2bpmAbwLDqHhiJwb4xKumlB0Oyzgu0Dheo6sAaAzViOqftn
1fKXpFs9t8sZUZiQibFbwMgqqX9UkbusszfGPmvsN1fYfB+O5JeeJMv0nGgeOVsfRdRXvpmbOiRp
PWPP6H4WsjzuNSJLaJ6YItLdJeeyt5mD6XZUXkqwdlngwqakwncUflStoJ6BbcSRaWXLGViUBb4l
s9azozU3Mpk/Bujhu0mweO0NBivVSuHK7YRb9cmeVRkkYEdCzTDLDZkuXA9wuFl+5l1kZz55pRTA
QAO1+Eck8fzPVqPxNi6ZtbU0EuwipU8ukFvZBY1XS4MDb48RR4FWv/eknnl65Rgg0mZ7p6+J4SkR
gEDKjnGvp4N9zSPJ513deayjkByKFDyB7BZQXU7kXvHvgFu0uo/Ytn+VAuOVTjdymKdKeXN1R9mS
6F5/uUsE0wU7Ks/FaHxmAvx3yqQnSSRS8C8bbIlzFPiW0io70Bh4gHDtemS/VUEbxfIkJkgkquEY
nsNc0Gto8HUvq6n3IJ0qW3OaFEIBoEDe1G52PDQvPdSiVvWtOFu9MgeO6nQ2dh/DXn3mO3qQqcav
G4McampSBLQqNr2KKi5ITQtUUhJpVFgS3LS7GoG6mBBMVWPelDQZoLnHMQ5Ui5dSNIGylvNTrzPc
aNN+3EkLTyT41/gkOwvWRmk5EEPT4ZqX1kAmuT58kqDgHMWcKRdAkyCdJ6vblOR/vCccMUeIJHmQ
zTk8aV4u/Ua5C+ukTgBnuvXwpMvpd5yICUl6Qjcxuq4nPXkaik3kAK2hKeLB6Ln2QVk7cr5QBa3r
Cs7RMIaL7Bs7TNhFDPRYtzytb2gGpcYaeJokOb+m476btYBKIZe1+rbW+N+S6tNLrFf1vrcUUkLU
cqnTPU7ForlYrUaMhZP04i/JrRnI32wE0ZwVYaFiHG+aiC0SjdiYsFy6+tL1+o/UUvXZlfR7VHq0
ZgnYuTwaOQHWBoZOPovPStj9zihqpia2qVEHSrAStYFnuMqw28IjeHXV5c1O13u/uQAK7RpKPaVQ
tvZgRn5eMrWdKkpXFtOgqOV17UvSSzYCXdSzZd8BRVkfGGeMRzVmdwbzuLgao8lKOcuKm6wlRyQt
1WSXmlG8c9pKPia6Yz/x+xiesHk/U4c1qm76BGeoBLMJnEGlmvIwtQEI6schRA8334a0ScOlL4zP
TBv6k3HHTXktuUwomEUX9Jymx9FkCanoiabO1eiNCDLWRRKlgqEItIq4TzBlhdR3ncsLB3Xke5X5
GELLguHgGJygqzttMteOwkk23/Mo5QvzJuhX8RJvcCxCejR5usuymI+Vnbys2TQHDIHguhlODYuC
lWomkYZniuF30u3Cb7S82SWDNDmBeHAqJNp9vVjdozVWyhEEkX2Etp5cbLNYN2Xu5OEKI50pbsOv
od3HAMoHdOb6mtszJWtfSSZ9JrOMOOL7tP5xq/y6FqkVAw4xH/mYPlSBlThPlhuI++5UnKY2dyZp
E62Y6qudKu3errjoKnBB/HwiIVNHb8NYdb+wgrcbZaj4MBWr+1pHZpJNda+summjm3V5oR4c3+YK
2J4ho8SjiwRDyHu1IciF/Jdc0B2sjcg/VtATm6oaqTAWqwzpawgyURdAFk1fZLu+rt1DbOt/bbOw
btisq9+0FhBM0/lrGrWFzl7kh0VZrDPLVFVg9hMbYnFsyMe2HGYa+qIHuypN0NjsHW+cMR4I6Yq6
TVN2kWdk5TeuoIQvVv4kM5QpwCaacRAVb/+wav/uMA+PjZ5645BinHsdmTC/eWTVft1Z2rVEhg8B
7TOcM0cjGHr3KYcNebJX2OGMEeRBH+YJJLAz3Owid6DSgLPBzz56hpIorwXxDw+joSUPsjOqs5s7
9ju5B4yrbFz7/HGba4ztbQMhytqZdrcEULuNsO/g65sCKqyqZ32gxIMOS6/uyo++F9ERkqncJYnW
7iKtS26AXrug0lbYujwWf8gm/WiMPJpYxJzmamuF9QSMryQ/fFtnrn7UgZ7AANUazzBIinBdjezk
e76QjLvNWq1fSjLYTGGbWez7Cacfy7j4yijUNloHl6UjeHyHLRkWn5PwOIoJ70Bqiv00mzunSZ9b
AaIlqbshLMyezkxNsj1G9/biEppw0KeuP65Ak7lbpGb+4ZxqPoTTv0dNkRw1CILbvAOFNqfZT9zN
6O4TU2BzbY2KadVgbeaUwbcaizlgDYa5VUsnAMGluI0tUGBOVLbAYlcNy9rod3ycxoYAJDNUyKQ+
KHKunvQos9/n1fm2q5n3ReW8Af7Zb2ob/tusVM7etNqas6StnvFJdIEOCZ8W3u19LVfSj1G3+1Oa
dYVvpQow9YEoT2Vd5yBrCpcIAKV5WdOeKBbGFERMiD6KnngYGu1f0bh+1cFksQHIh1KwC6l1wvpY
Vms8YNEZ4J3O+t2Qqk4v3HLmfcqr71nRUK9Jw4SCWmjcLaN9R8DmIKTo1DgLYD6VDaW/xQD+h730
xIWT2Jb/khjmUjUU5R9TWBbkHMmBvAyzOFNMjpuqNNOgbo3aT+D/454xYa6a1viYQTEK1DEiwsjN
7Q0EBLAvJq/4FURzcsCGTAhBTBC9Ey0z9Wk/WudBMKNbdXCodae9Z/Ju+J/bX73Npx0hYECW5gnA
36yy9b1BtoD6NTXVxtCM5KzLegL5a4NVd0lmkK1uvonFfMdWrFK6NZ9WnnRElbVMAsBX9XuzZQVW
meaQ+PHhxyhdLWbGu9CDZH3THxwXMl11p8L2ai/fdbwowShLmiar8PXq/Y4DnbonvTa5I/rK+nM4
/U92OX2wy9ocCPoitYMJFIPNj7TEZjfHZH8xSKA3lviLVFWqYRfxJntUwh+ZDSpPL2Hx4WXMnkat
lugGLcMGWdmbKKuS3dRoOrU7ax6kN5WHTmA959uzEtZCB1GDXRzcY+NqzYe1NjIiqKHTN4uZvgxu
QotiTB9Jc08NMPn7+VwF5pPD7AAA+1CkASlGK7j8sjRhx5dG5KlZ9Ngk03RO5iHKQqbUbfeSsmM+
bLJe9i+YEQZf7VIXmFpHWEqbGOoBELKzn+FJv0VS7QK+X7zZoov28UJpobvJK/KC6ldOTFqSZjnb
SFeUHR1OtIdnrgVWFk8vTk102Iq92ldisj+zYWKu5471nZ1tBa3TfJdq9Z3XpeYbbFVX4WxLpT2O
NJIyLKLhVjiQbGvG7EGPkwU4rKUELcQ3hr7596BxPo5NWTBsMFFYlLE1vqF4l3+cU8N6j8MJ3eyT
aVodnapqgOEOAH9iq3bs03QLPtG+rIpY2GUy0y3bcqnvQN3yqlwy9io1gkaEIn7WHJJ4BXfnoJj1
v6iI77PKV/lWZkfRbrSn+y/ALnjAxSHE0YSfSFQIiD1zLverCnk2wx7GizHcNKPVtkKDrd0jLgGe
A/YfC/Jhp7mCLatn7tZmv3+NR8VbsvxF05DmTCm1TVY41iNxdt+LfldDAI7VJgvRJBYRh8SQniTn
c+2WZ3NaNCLLKHk7Nf0F9F7RYB7t8Vbit7LsPYEFvJqC+r0sonfMZe5ZL9F9fHtRkr/GnIbnTDjd
pwaNMnCX3tA811y1S55J1wijtq+vFErDydHTT8foXuNGJVOigBHcayPjMFshKWKuJc+2Sn3XbDhm
apflLVPPi+vQqNPRrCE2MiuevDpVwKErTKirlKnEUNUx4+BebrJ7iwqEDd3EAAFsjERnxIk+eUVF
zlihMepnUlRsrdp8py9jcSBp/WhldNWkQqHDhdqqTuDnzAnW7djoY6A0Q7qB1sc+d1cS67RgRigN
5jdEF3Hhmfbw3M3oLm2a2MciWz446vWtjTTiGySYXEl5yIKIpVOfVD3ow12BDURlU+XeAZMvZxp8
4IrU71MhriWvKMfut7RppO7542HdUcZFmiC6bop/Z5uYXQL81ipEDnlvOZF8hBiLn1KHiumoFClg
5je6YtItps2s/mhK1x2bXgULSVaXV5bsy9wvHF7Z1PgxzdVB+VA14xG6d0WJvDatv1TTp8EpFRSk
FviQ0b4chSAFqYt2Cc2lYHYYr1F51WNHO6Pm1GeLowStyPquaY6PWSwWKNWWiZzisqzeaUlAihh6
bRnl9OrFhxrH7Q5wkHtgEP3dJ8PEQJiYTyer2ohniXs0KPqxf2pdleFtlEsQh5Bw0wJ+gGXHCUFZ
8XAlvv6LFA09NFuXrcKMO5uCrvByiNgj8G9bLkgzw5tZAg6aHLs8K4Msm2Op5+VZRV+y2bnvZ1jh
Y0Z2Fo9DyVYnrGK1vBhzoV8bJvtAPCuKRnXoXyatozzPlJmwi+aeOqO/8jmhWuvTGA6WlR1W280P
Qr3X3ZJHgMpKN63H7aaN8ySQbt9v5GjLHTIOUXttlWDRmIu9Urs6J1+lei7D9iDKrHetKl5ZknYO
dtQl4ZpG+o4IQBJKZ51CLupnZ4OAuTyOBnvSvT0Ze3Ennk9dV57qWYIO7pw1YL1oAXEMyDE3Ypck
RcGLZ4r5rKyuc7Rj/gnHcj/rDvDqnGuoA6oeh9h5SZNSbKR/CTXagL79kGgykYEaCQl7WM3jsySn
AcXG1j1EdsD+XXTjRDGJ0Iu0g9CKfDf2Zrq788PpclZk/cylUyC4KMxnMPhQAhp/WhhlmUTGcKdi
P4BhINEHNbGxkvbD1AipTgUUg5lh7qaPmZSrliM+deoilI4498lu7Y4z/qujaqX611SSryTHSNtO
EpQhLOd655hj8aBRnm3jbHjIycbdZqIlI8cstHOf3bewTWMMElGsR/ahzYMQVrM3FcgPtRORcShT
+ZmkaRPGZHv5JoWov7qlziyO03+pjJwELXV8MkbEGXsiO4NgFLxrUd+FVrXezUsae9qaVaMOrz2/
30K+nJuv6851YxGOo5lsp2JCdl7f1naUO9KM6tAezeGRVfIF6QhAWNYOxc7QovSUWt2kszlOvsnU
LgOlHVxps42zayenJ5Nyc6fMBjOxXjEJGr0L1ab6ZbmyOy8mhInK7sW+W/TlqRkHhk1UE75NBVNB
QIS1VV5lIpxQcaefNBfTezxVIvEWsXDm5JwCKO8/5biITe6kET3zlKNvq/wD4x16Wk3mA21E/NVb
RrUl6pJEtj5H343bzM8ze7xUOqkUib4SflZFLatssXsg9M49qAtpTLWWjn7klK/L0OTEp3AHr12+
bJmnyoDKvr3JvJnOlVbmO9txhntNqGD8Ry0Ug7LsNKWpMDcIquKlhsE/LYknMuulaAZ3i8ojD43o
7hmTrUrPO8KiED2U4Mjdd3Yd+Uo6zZdmjmuiAu5ZBYZbE2Pm/imF9k/SiSBV/7PwXuyFoxRvk2Hm
D+OyTD7p6kNocO1eK+bCYT6i8upWXB0yN7cOwCXTbVbmL5lpF7SfmnrsLH3mD9CT4Vblpmcj2qA4
sdonJjYLEbCWvW5F8VseLz9V335AFkl8jcMbO1+XblBT1Y2tUjiZColO95ATzC22eo0jVo9dO+82
tbXqHllZOoHvbn+uig642bKglYv5BTA2Zn03KSDCJ9plElEJtl9TXsm527OQell4EBskgAs5u85m
Ha3PUe+TwFq4Wx2NNxu8ZXJyeapbujPt4kItfQD3kPvmzFSOdRx3Ew2F8+PETBBUogOQjHIXb4gj
90unrIGxWJ+SSm4HkgFjiRuBox9mw6tIRNwkrqXxBRifTobG11iy9RP33pG16vtqTunJraLhQCsD
mQBdPPWgaky40ZgJpOzO+5pZ8bo0mfFAeGR+1hpgwWsCJ2VNkjbU0ob0WGbsV/bg8o1b0ROyXpV4
liBztRjNkm0S4QDomt4mJqUbXrIkYNpFUJvWWbs1clHihWL+Rar9/4fAP09/4UduBufGVn4sodpI
K82HOw/gPaZhOOec07tM4deJDeY+TWe+4ilI7myWdbeCKvfFWj4409q/CX60wM2QwTRVj44KebBB
3icfmHnAxpuYr8fUDrQ4mZ6j2ravbcIXauWMlDI2ffdNb6+bTqx4pMbXOkJPzCay4zQ5pN7IsmnA
zCvyHTmWoZto/V4n6/02qFG/7fK0enbHxAgI39J9dl8IYIURWvlRO4lPS1e73egsxnsMZ+5FaZzY
54QlXRWdxAGLUzDJwzDkdzRSoZMwIlzaofUyMTr3YLX8UaLYPI7jCGeFERRZLXd2tpafDdF2X0Qn
ViemUeTV2Hb0vDAV80Q7wciNKyaxaYS+if51Jn1O/Zd3Dv0NBJnvtY/a90Jz1t2cZPbGSGhEJXJj
rZh+DZRQB7hHdf7b19NbosTPhOEQ63P36swFU0DpRA5+NDG9OjH/BWisddh2qIY0Q2gVkEGvVjbJ
b7Vvx1dNpc/J6G2JEViGkLYEQ8GMMJB3Ir3SGsYkiwy2P+RTvCPxg7gpe9DC2MWIUDrOjzvV3bM2
GL8sOmSs6ff2dtaNzNe0NmKlkPsR/Ud7yCjFvF6gX5A8Q+SXTonDCi40d9SKnWY06PkK7l4jmkaf
bFII0qXMBm8kG+IdR5S+SUf7xemE/miYjb6jzcKoI/KWA77hQnGs6BRl7UojUGakTEVPKYTiIxph
+dJbOCyqxSlOmjhgkCJ1LVeyNxKFbL+pbYKOa1od08FWhj6hPhr5JwvDDHEeov7K3e9LPlaVaXOa
6+cc3X96zcqNhrMI4fDcVv9GLbtE6wLx/JYWJ0iYqn5kOOPVDAfy+IfYCm5IBr4FFP67rO+QJfuC
qXFjCbkzxTOZWCQZakFuPTXa0bJOdnWNk4OT7kDGpyhIKjBt19lZLSXdidAdcqMoiysaHtMr03eT
mDhD4c+7W4udKH9c+6E1KS1VeoXuZMmtttL8qMeegWc1hKnkUjkrzK9IFrMfavXFyJ/X6pqk285m
pmftl7pDSvstp13B6KlTfB2Dd1WfFvWapyxr3u4i84CkWIw9mghTOK422f8NxK4k2m9HZzp9y+E0
lz8DKCg9ujDc10pJaB4RXC7GlURu4vo5Nt+V9qQ12d5CoRbmg926G269Ux3djTZ12PCXBwMfEFF8
VIfN3P0sDCusHEcjnZQ6vS7Mo7o4nEYcBrRChiTd1ydzbKdlB3M5Okm2a80isMydWjxUzXPFlyPp
qs9Oz3gfGPDYF0FjnND4fKd3gnr8uT81kfytbDFVGYC3lcye0HKutXxTOS/jJj/k+nbSjuSI7csC
LDIdMwfDoP7LEoJoMaRqHV2k64/TUxSDIBkYps4/HEBeqR3sgQmc2RzkxL1DUEcO/12tXmuxF4wd
Vt300mjyWuOQYDrijeEeCfip82TTajeFZG3zI65vhbbvk597CAWQEH+y+AOeFZ0IurNb3sWvDwYq
k/3gEqPY4bW0/5na8zK/gjLxEDc68xw52wYViy1/BT9Ov82w0JRW2Gs/BTpqya1KrEG6KuQenuvo
kpqk7WHbys8O97gg7c7s1HZT0+AS1IENrKwViW47mi8JkTR7Zrpfeq7nF8fhu1pppfLzVD4nDsGd
HO29nHFFmTfHUvzSIMe9IMwbZxfZCeIU6e0xIT5GK3aFXXkTsY1Jk5L5QhIYhEl8uqhJ94W2+WwQ
UGdy4rkvY8vB6yKrFYxPI88cX4gjCFCG/ZZqMMu3KWryBB0GP+tuiVNwRE8zOlt5FoRxzZkZWt17
przdwyTQdx3jnIPNdPPF7/qrNb+o7mMbbTO8mGvzx1Ryq8hXdX3U3Rdc/GvxN5FVg2JVE4MDfW+n
jhnGtO09BEm3ND9ZPtL2JSUBdlR3UTzvxaT6OSTQtgYc5pLJwaieYgHdYL9gvDHVkaxxPD7VU6e9
dkZQq8qO2nZf6/fkHVKG0l+TyJQCSaXmZ2Ky4DVj5ZXiexY8vuy08rSGdN/EzG+WyGcPgG5aueEr
CvTpdWbHyXV/SPLk9r3Z4gcfoB8nhG3YqacxZl/17QAONeO4XVDi93dDpElkZnJ2F42KhAORd4AO
KVCKKkw75XXEiQay23Oih9y6EQ61y41PHYP7UoEcx8YQN5/kJGPRep7k9X4TzgwMsWQFhYL+33gu
m+ZZQUVaanhSnomtVmkLybuplrNJ5qwBIWKO3izyfrIkOkSA1O3I69MfUNZxb4RKdmwJHHQsUDnj
TSOjeZQI4chElKyc+20w1etRkr23kJuaWEFsvFb1h6ryF5npczAE1IJ8iQ0qJw/sWcQdE40LQHIT
glnsfPb63ZE6X/KlD0ol+u7GJmCiTLTdWSx7pXwbpn+WulvKrUbRlLsHbL21dYOH5qfgw3Oj5og+
SJrCytpWZMtN5PvlGhC0B67VNN8yTSwmxZ/tfytn7tT+k/mzbZ0SnC1W8xEPH7jJQnbvKHxQzLTL
mmFn303K2Zl3APZ6h+/hNpDmV74r9UfLmKYxaWjtL6V7ivlS+nRTlls9e+3Gf3bVbBfctngNsLg9
mdCtW6yGlTKQgJ5xZFeeLL/M+GZ3jY8giyoD1PCpa97IBirJfmXCADUeU95KOgmJjNH43Vi3e8aq
q+ws8VjMf0gedfeD1XZHPgHNcump+k+5kCfrbpf2lLVcnpziePZdG8eikW3X8nlwsMiuV2HduN02
1NM+iMfor2U+8mdi2BYM85RtFb9m44O6vJd4Q7T+qFBjxbbb7+4eY+wZKSeSALqe4ViChdgh0eSJ
gxlb731yz+qwMkRybI3iNgGJ4cEnG+oXX0wP44R5cGAqWF40l5ljBlnqNZ0IC7b+2fNvh+0kI0PA
mqG+r/E9ZS7kZfCX7FdBbXCIguuxWU+JGWAmXSxlyziRQKM3XGWhiNYLIWXbUqWtIq4SITvUclB9
2JsKMXwsmrHp4n3pvCMO0EEXm9J6S6JfceldMtrLXffl7Nv+Khr+hyO9sjeW2x4djkXJ/ZTsBVkp
Ta16yXq6G3jG5cXgVM1Lzoz7AWH+lNxT0YxGkdzsEswHAZX1o0NKT5PzkD84xFyySSEgV3kRCALe
OVvIuPPd9SO2nrrhlLm/ZKkU4yGeT4SceqI/3780dGg+oj25RZ1+SZvHSEeBt+yQ0Eb+bb91ES5U
eQxGpu7bZfyFYsLVI30ZA71Pv7L83GA2gP64inAAD2BddP26aHvZ0cqqO3O2NyPXhuEcNAXxoduY
2UUgiEzrA/5ULOqXRT4u05et8cZ8FOmnkljoskWoEi3WKOehDdD8Q4kPSB0/Jvu41jeh/NTIgU0C
7oJY3i8GPUo172pyJdtn1cB4+aXaR2E+RtMLWWd1vF+tjUyOJcD5des6CMrlxWUUW0/XIruZmG7T
/rNIe16Co+W8EM4yc4ulMUsrL5b+HGe3YTyp8WG5e6P690wcIGMOq0O9EqaApgogX7l4dPXLrD80
jNBHi+/xfdWu7hDSyAVW/4/7CIUbQDVBk9HvLEjiqk4O6elWQaCKWoSy3Lr0+Wb/kORamOoGbZeJ
L2IjWtZl8EVFXM7qPcLwXJLaF9f7wX7M1Ok06p/xEG0L3WU4Tc6hvNDQ+MKWtD2VNyJXzOoWthLZ
rk1ImU7BzLS6oiYQKjntdCXJhSQjz+YCdqpHyGX4T1+M5X7aZYeZYIyi+5dioC4rQhuqfan9JqPt
tfpbxgGgqxnIxMxn3FxSwM9oiPH0OyxJoKQLKK7lmnUlMFRmtkzQSn79Bnh6fSjid1TQ7eDe2K6g
Kog3Kz7NhaJjtkO7wUAtnnRRbNKpexxiMkJWk4MmDmT0MVtY+KeXqDkXkeUrLVI9Q6rV+hu7MliT
p6n5ihJYrTg5M46EmpGlVIJUZexv3Wj9Tn1DdLLJpRWXXqRgl+bvPpFT7up4EgWH3qC/tAUvdF0Q
XxH/Mw0Uquy3HSsECAz8WGi4FGVgD4cRvA+aNscuyR4MmCv+lRV+loiccDvDziqfxvHdbLaiv5KD
geuCQzvayOrHQFmXborW+Vc7oRiAeETRC74YevF2n9jDZtR+WjbAI5dIUwGxeCjlvmHkqbKk4+l3
V6/yrmTzvibdCI/JfYwf/8mIdPudhsFNIftsmbnLkudFX8kJlCEjv1PXt1k4c4JPUdAL41XP269V
FV6hdr5p/LTlX2LZR4s0nBj6aFm8TzKlOcfqhtyHuryOBI7eGoVLN3lN3ZdE18KBVLRy/Z5xgkTP
1fLntmQVsnOjfQwERg/8qMnOXPcV6y4LHWIhPmOin2WQreputMfTIJ6ndiOQbqmBiQP3NERguh1V
/hB+O7RflvHQ1hRpBsrMsa03hXYd7O0o9pbNuj+BOJYT4pfwe+pDUaXbgQTfCUOfrj708jiYR4kQ
LpKf0rD8mVlxr+x1JNGG2W2mvdis8yvaFoenp9JHQYn0M1yOtJl3L4Cf3rsxhjbD62wQjjP0nlE8
zM4PwYTfKzk6Zmn6pXmpjWfcqV5az8x8fjnfzegilaNm78tsO+QkDPOzIZRb66Nr/Q2kwTPuL+Sm
TN4mOwItz0nEMtJB4fVBGiDa6ITQbFi/VdxgCX1GGEmxuGEtg1WbFX/qfFbbZwtTanWCPYJgwZus
XkSDx2sn7wFJzrFBz42t01j+GUIEMUFGkllV+iwGRCRyZJr2FomXfLL8cbn0bYTAT0n2pmHzWmB7
2kzUafh4AbrobKd8dtVTOb4q7ZMjH6dlO8KHqRyfyS/D8oNV8H9obrL70OleTPfYpeq+ZpCRL1Q/
7BuWxSsx3tc5BYlzZDPQ69bHwj6W4j0jD2Zdet8WhEWT95dMB5WIsxW80MoWnsFgtaSdTqjp1Oxv
JEanGXYxyebE7KY1LS43d1X9uMTpFGheqbYlhNXQE9YoL7icgjYjCjZudkP6OtYLWw0SlfpfOn25
7CYn+AwU473Sv1s5bhNjCQx1TzAMLi7e49UZHgaFfHKw/KLGolEkYS+BiyjjZiUqTLSsX5hEFufT
t4mLb1FzINPDieWuA6OGyGOj75VoIX/llMZAnR8il3G+4lzYG/TXvDoV9YIwzrIjox5Cn9Il1Mfu
0EEv5+9hSxqe/J61J28GwNZBU1iKa8MyAoTbmn4eq3+OxISkz6Fiqh9uzA4Rc9jKHfyRAxYrxcHu
l10PRkm956qRJdjLa99121xXcUOv/7RIvyJU+BXmV3N0t0bXh6l2Twwag7Yyd+3Cx24v096p4/dh
rt9NU9m56xg6Qj3VNanNzeozCfPEUtyYZYbGOB+Y739YFIfCHQ+E4jwQsxpM07JJm6T1dLuGbS1C
J1L3vaOcyjw+JoayqZD5PQSMX6mIzVDOj/GiotijTE26v1od2aADFipIRKXxgdeFOoJEK25i6aW5
4gMsfkoMI9Ckeq6M9nPOHRHqNYBdt3APGpctxm5fHQyvVYxwdRXXt6acJb+/pXzouydhjpTHGJN1
997JFe/oQLcpzTfazGqAvRxWQC/4326Fq/ip4W4rqaFJEpGldeeqRMerUOMHuZuj6KanI9xUoPPD
2l2GtTxWyhjkyHeRSt4ag2VC1o8OJ/NdwLzhITzPwHir2HrTm94buTD7XGfhDyeOHh/ZUiINKXvR
IIPP+vrSrV3o8v9R8UMOS+y7cxaaHBwtoa/rsmLJIY/rP5LObMlRHVvDT0QEoxC3xsZ2Ouc59w2R
VZXJDAIxCJ7+fO5z17Gjo8plg7TWP2YRQortaAXOre6ak6d5TxFRkq4VDzI8wFF+9ZY8Vd1yNzgm
7nBZako0oS8pfF+j5R0J/0kM5hkk8mOZpxu/SvfeRl+BQ604GaesPNedFiQxIcIJSTW06dqh3vUf
7OnflAbHyLUoMAkvuR0cApjkhl1RQBggXyc+jLtX8PaS/XTJayb3CivcKJxHz54P4n9dbbQW+HqP
nizO8+HU65FuuvE42YZ+MnorofJoxD6HbrcXuAC96vr+8Nm5kZEy/0T0XS5OeKOdbU9Y9b3omNZm
d3mZAZDGUCWZBR5ng/qYwOxrAHhgqR97jZ4LUofjYM75R4n6Z+j4vWVzUAFXFHra3kVm5jE+bleJ
9+in64HSIbwZLoPyWJ6rpd5HQ3227RaTZ3nsTfsFfVzv0y1HEqysZBigYa4qQ7ddb+ElAEUWQxlC
msAP+4eJ4MG8zGywO2oRU24DwU7qiuJSyYXiseyYzmbd+2RMaYCI2qhLl3GWy+3NR+uKvSFMMB4k
JbCNJKJgztiRJMdBP1+b0iNQQRQ/F0RF52qlggl3XxrlLCbDddc+IxeaWO9o8BbeC/2Ze0xpNxFi
m12J/6AZso+eB3ldSZR3pqfWC2kt8BuVWE754o3v1cy2p7HJOwKzIF8tx0evXoKx+ipXgRJwjRFF
nkyT0WPIeDXR9UscHy9x1CI5a/YGcil16tsBVkyNHM+MQDwqJXdJP6mHFc2kznlBnDaWCB2Qr+Lj
Rgm+ceKPzHyp/F3ZcYIhv2nTcVemat92cNnYGmigRAup4qHjPiLkHak18Lw65IM8uWCsFFccytkc
qjHcuZV3DGWzd4P2njHzho50li3m4tGKMyKwpYuTfRBYhPBdUukTFy2QmE8jMRQB4oKyi4MaW9bY
30TlvOuua1tOf3rj6JPP1DtMzW+g8ds13vbpLDBu83o3sxxuILMqRO4sKWZCYixHylpaDk6BZaid
KsA9F6+fmyM0iyQC2x6ApbtodkIaNWPHWhIOiLOHnm7Vw95FlBct9buaypvJlHaMUPZhy1PqG/3m
uQvQJ6KaYDnEv1b67afGk8bKBtXiIYYtHfsOGexdL/mgNXoprhQYWiazgJcwP2LOOiwl5O/GDwg2
ii1pn6YmJkU88dJwNwmJeoAi1lpgJKMofEEOHoLKV8oDNtF4OxGdIWkqFhhzhF38OBYy9i09KERT
9bY0sbACoI2y2Qt8ygqpWm5hD83lHoVWnJnryt7HXtve2hLPscMB0+kWhZK7i3Lxz8NdEq+VH+c+
hL8tkUxzo9oUgNYC677WPx2DuOLzWhucvVAXI4ZDutkHD4RPOd6dA/rfr3wZ2aypeB3cS+tvr17p
nZB1H5WrX2g2eYIYxgmOP9mI42QdTNQBi5bLKafUPhvFEZPUHvvYAW7uyR6ZWKEiJf5A4kifyIr8
UgviUAn559gbCwdGDJFDHkd7qZnNGeXyyXqOPDa4pT2PDO4U4FI+G5jpph6uTfYYn93wGJk/V3fN
rPinYZHUiHN3aTejPxPYHfivDg1+xchE7Gcbonf/70reNkr7b549zlmcxD6y4zEcP2uUjV5dPixg
dKPJ4YVbfF3ZpRj6I6Z+WJ4xFqZ68P3u7Ey44Lr56IryGSc4kCgELdz92Rbu2fGj314UlIRX+G/y
9qWjZeXKsns2OJyYvslBu50gzJvUf+yIosFLz4fUDQ3FiAs9jqIg/FwtoPhRh8Q2Wl8LysE4JQWx
noyBGOLPa12opeijUuntNmFKW0ZElHn2GrXmbqwn7IOI/gM1trsJ5wKirO4IyAyxUTyEFV3XRQnJ
wBXh405EcH2lVCwyBRDkm6Wjenr9csuKOpAZDU8QEoSPjduNi3pikB7tmzbXkAGpIpUhQMc9QLEe
8pHjyEOslrKjUgh8uio111Df0W1/JPH/Ek7rdIJk+yeNlwRFeWvAGbGeHFQmPuxsTqZ08O+XpQNA
lCRadBGbDe2/sMqpCJ14phok7OU+u26Ozco2jzHVZqkQg763gyAeArlDYXb2VPHbefInktvdQN2J
ogfT9zUTYnuzDNWBEmFSvPObIKtPVwEM0+9+lSjOrlAQyJIAjnHcAeTEbDsvyCgqBobvLO5uELER
mDK7XosWlpuCjdUfVvRGI2tIlTPUUcRZCqIzmj47IG1IjBvh/aBmFvI+mWvYV427vDVDd/Zz8hn7
+tCbgPHbB2QhP2HzQMbH+RjWLbLKCbl52fqEIBI782ytmPVpQpb3nRJUq5QVZ7NnPyH7e1V1M1B8
La9k0ew+ObJTMqHWeDw2RY6Rc67l31LLP/ZgR3xdPUyEQ6D4++ZBZrnBLSeul36IyK0uxETVx2Xl
Qlgwjx2EQCDkUfFySsO26Xd9V32X9CE/dALlF4EGVO8c0zxrb/2JYH9cDBZ7T/A5zX5/MUP+d6v0
dMRVWOAgbwX9mENFm2mePkjHwdmZbTnPtZe7KO6A81ySK2z5rtTgfuLul4+uvzZVPJnBPfog27El
KVh2WkCHak7Lm9kNblREOoY/4KqmoR6XJX24J9O1zqXIQJP05mN0Uz1l46IaD30V4qPRyPMMVdyE
LHTBwSX3BeFvVB4b94c2R4S1JZXYngzdb0qGEWrN6OEzRbyAKrP0Rhes9001GVyokQsBhZv6GTFa
fi4HD7GSm1JuQCtY+do1gHUCd3i+LyIAZCfyiHNxcek8lSRySJJMsuVxUUX4VzQBgSXrBO4pKaUm
pTB4cAI/9a9TLsrrZX2B+k+yjILdcA2Je9DRgL/bg80u56X5K51tS+jva/Z2TZIHfqTvyVhLhiZK
A+3MBA9gnNyXdYDunblKc3iu+VO4jd1vtY0sugh9quJmhGifKTFc/IeuHtRpmeyXQdJl7AsHoCVw
7pqgTo++nKHHyR/5mBG3PmyjxFQcELHyGBUqxG03Rsk2LM4n1HP0ihTZvBP2MtI2XiGAxLx5GfQw
J5mr/Isdielt1C40cNRsZ/ZInDzCrE9lZW2/ra7rTxtV5LHfzHxqYUxpNRAFL0eZwuqQ9sd0vnjW
P6ER60fW9OplLlRLRBOjU2HBnQoWDBwF/3vqW/IpONmqsset3Nv8xWr5W9lYJK+xzydv9V4K2bvH
YEFFwvSiKusGxYoNQq1BrYOs4ZxyQIYBBet3XLOoPLOtDRLK34pbtDHu3nXhKRRWVCaydjRn6miR
fohpepvNjCkjkqCAdtS92Z3NbDpbHNMVrhZ7V5f+cPRLzO9oF7WPLCQYj92V61FLFP6JioE6bbxf
ZALMPa7EiiIT/tXFvlaBAdHIGK2LXMYOTcugtpw+LQneL/wVnE4uNHhnN9O9O5GpvCMmB0JaZHjr
QBiOei5+KOIqUDUv4ENtFeFT6CHBcpK64DwU5bF1x6dxPC3pwqEquW5WLl1N8sOao6qVYKJlOa0P
1nAPUYcHaCqWh8IZrnFSdI+VIbNFGKmT6qq/Xrq9NpXBwnI3F+JR5gTiY8skniMyKyo/5DWnbOg4
yV31UjJJLbsx5yRtrubnIA3ap8p4kjupVejpqaw905N8zZhwgjfLTOCatBcnQco3XaURthAt1scx
bNRZd7NEnQvWsDeu9TVH7LITE/BntTodZkt3Pi9vpAjkc8JHH86F3nrefhBYZsKp2zdlqOikrrN/
XpT9x4Sy3Tmm7T5rECJ/fctq0gCZy3NCNlJyDfCVZzG2U863Jk1/B7uvn+1Jpj/jKpwMZjwtzmEq
H1KuwZdl8YeLb6EtbCwKnQm7jzhOrmdGvTkHExSxTolkY6j1JS7UetDzmfhI6P3MBxNh7imD2M6X
yKF7ionjoIeaPAMMr+rk4SWKKbYBZF2zFZqk7O0BFy5ga2nc4laBYMXtluUJP2t2tooeZsiecY+3
FY6+zXKCy0KsA9IndoXbevhshs8Ex8h+ITHurvdRD7tMaCicYWlnSqgsYexdNVqMzaLfPjvCdk7I
IsVt4QT/rYanZXSLw0yiElpY1haKq1LwfMvZtQNYl/L0f8s1poSkOB33g58etTWQD+WWfULvIWEi
vUyZOhanYfhGezUWDn6Vpma4wzXBmI61j6Y1mwyrPBX4cZH98ObbVYIqlndoajASQXgjtS64i6jT
RgtNU/zEv3vXNczJmRV+byHbdm1PGXNtUO0yB8jBkykmkGms21gVK5lFV21gGmHCRXDXxzofMhQM
4inDK0IDm0I4MQ1jugPlKjvKSNN02M+bulPL+GPTszM/CwYztAhp+TgsXn3WA8a8AaOSD5ae30eF
NrTnWVH6llnu8ttwnZ/4Qt0/rQz/AWpFB7U0bFkM/VUcpXCAUTbfzOEf9LsoDZqeTGvbci3ktRQL
cas3H20fuE/4G6ZPooHw3l7l8Yt0/xvHrvQORb04DIAjSWQZKWdnuIPxDPdS8X2Ww31/lUCWLpBV
yIpzCMeqSeqMmxhzFm5lX0ePfe0iZ9TOpa6MvlqQFELLogfCERb2GlV/yq0mrEeqbxbYCYVSVine
f6aTeaCAOoYjIJxJlnl1R0TBAD+rJK56XT2oTfymU3GdcQPzF4HvP7UihTJ9+BAJy9yleYqflyaQ
Pg7tfh4PJNz5GakMQvOAYLUCtALmN0Z0R3dzFnnOB3zNqUnVDckt1EGtUfOIjzK4bSZJrssSLTls
KNbm9wZF7AHnP0AB9efWnZujgpRLYV8jhiCLcUvEpU1awW0nRBk9FVkEc+1bhtdOAPlb0CWCgJbM
RF/9iHiTiAr010HxkIFz95MTZ+5nOrJRALukHR2ei4ncn6oOnokIe+79CbhQzY/eYt22Q9W/p2lQ
IoDo8zidZo/Lr5wgQ/T8r3G1DYPsvy0jrfdt2LxTuZjf+Xk2vQUmIvLENkC3Hk51GuqfVtU946p6
rSXWKR/fJBc6x+lu6/sPAAdx35RMgL6wyDcqiNip/G75sl3Z2HiUMVEeN4yCzYOt6vc+u3rE1hBu
q10sJ0T0XiLsz/om7qcNskByaUhgil0zj7912/zYftkCUCEXEgGUdE82Fa9MmU1zrDyLJAabBzU9
OkU6HYQMfdT8HiP3Mvo0ADKZxn1vtUdRTP+5c0Olm67k3Tpm14bJCDGDXxLlNuSAiSu7UkyAF2Fq
2nNPk9eh3S/mqHP2pmw8B87Vd2gSLPWv5YXNoa4YdOoNAXa9hX8L0Lmk7YovpVrMIytrkKqtbVcS
1xJPa4j4ElMnVAZxF4d2zZu/qrGbb6LTrqLuCqTy4A/QZ2EWosEXvuLodlfYSG8K1bPjlg4rvp1T
CmDL8hVsg/WTiwx5ghYZLEA+96erCadK0twCYy2lcc5d2S6M6qkbVMk0BvwTMgTj72wh4jwoRdDE
6KAhFEslk4BuMFAKqiww4vjbo5Mt09+al7s6WNL6WFbxp6lgfomTaxNaskiRCufgZ/bqqYtbd3lY
Zj2/86egghYavdQ1h7ipKJ5hWdSv0LmvNk7JfZ1a4a4t3THpa2h9hu8ch4P97uU0tJ4QkviH1Zc/
s+SeYOUJCcNgjU568pnOXrDhA67l2jzoFQyuDyPN/ylghyLWGZYlLe/ySj9tA94+xjmX2azq/acm
b+EomtWGNGV82lUtma94oBELRPwm+YweqdBjCJjSv61ikU8WrazJnM/NJRWTe2C26cE+qYSTAd2B
u9DPo6RPo+Gnuua1IUNhZpxD63EiYuofmVnmdvT9+eK5ejhnRqZ7MCBgy2gMT8Lf/L3V2CMbiT3d
8pJ1ce3zrBGXtZwEIqW7ORL9uZCFPNfDAFbul3hYlxFfJ8p2iA/TPgwLh0szg7QBV3pXEBmf0UAo
CbiehdjzenQQ+zR/kmYj4iqcgvuudfuvytb6ph+i6kmbMr1zvbn8sMMgwsdrTTFz/ppEpFfbh3Ty
c1wnw3rjB/bfDZ2aRRbczu7oQmvKyDrPeM1PfuZOhwBwLC5DT51ASJAsuDbHuOQDpbnn3ixtIb4n
m0jfNSiWvUvEwd62yrfq/8VdiATxL+DXo/5zOpjCAmKLnDRxZudnm8ZPseK4t0t7/U+C3Fw8g3Ub
Lr67oa+uetlsVHV2bcwtWm4xxnhRoJ1187oFBbEvAojStxCSWaL8o/yB8YiJa6ej0f8Nx4A3kRk6
zr15fcav5cYGumqHlczZQeeDrjY3RbReU4MsFZuqEInv2HLabbY7HjTSf9J9mMvGFL+QzpSTSBM5
e9uGYJ30qghHAMIKULY0wXjgnSfuI1XhZQgd93dxXXIlzcR2NBbWlhQM3/8qIpgeV3LF913eM/uT
1nM7Geextv0fIsv0bshHeCoG3IiJoRIEr81tmpiQdEyjeutFhVWwr4TBH5N6LTXzC0vst5hU/s6U
EX0uLnd3aRfBcMIQuXwMjV8eOzw0ePxwEoME9d3HFuIOaxFK7DX5pMk0O+K3EM9+V51SESxPfU18
ZNJkkIQqyrgj3HW46T2rJBbAtnBaMmoTrFZ/+ktPTESHbwJ8cS0+KCxe2T6wQcZoVNUOtmnYX1NU
L/bqrJfQ3boDwzaLNmjJTWu1X+TtVfvF1a+1tj5sdoFDqVfnlnyq4Q39s76HkPYwHmZgV06VXiIc
e/gC++wvwE3A6II9Rap0+NuvxZy4U5XuJuCFr67bbKCrBXRlG4Jbni9FqIX3U/dDgHtgak5542/u
JXCzbvxnQksUuFGlJiYu45hUbnEZEG/dFCGKp2YWC3qmsn1tRtyjYb2aeChXUCYOm3y9M4vvPOs0
WPwzHqY07qVbl4mbuqWJcaMg6CjDYa6TspiIjKlRnpF6GjjepffxN65Nup42JPEvPrwpyntdJxQ/
016L7+CW0gqozVJ0hA1YDs2FEQmoZMAf6k1Z+y0MlxBsya7AV1bl7UIpCGWq7ADB7So/xgIgvnK9
rNq33vbubR40EpFRHmhpmqH8XBEkqVRVp9Fxvqucq2lVK5yD7tcN+rNUw+dWFVNGrGuHgKAxOQXx
aiK1iT6ER+kMM5i769/nJYhUahfe3syIZMwEI0eW13aginw4lkt2/Ruit3Csxz9OXhfHABXl3kV1
tocvaOJx8qNDs1X1vy1Kh9tKlSkhcmm9iFh7sIFDKJyHzVeSEOwhSNRYykPN7nbTqHyE/4OW0qJl
Nsid4J7q4Oipt4NpH4mR/joLrG5BrrcWuXtrtnp7I4K3O23d4jw6niXiSJbjI9bsNlHu1sSrdswJ
AqCKlfDTP/XMvAFOybSwefYR/ysSDs35XpQFYVvtWADB2fWxlp1D6RvAOpZxFFtSOrQXBwxtevle
Sq0eyrYJ/hIgQFhcAJLfkPi48ZHh+zbTW8dch3ksGBj2g4FOFcZp7ja1Il/wqhk9Yc5dBvtUcNzD
i7SrU+BdzxC6hCJ780o4ud31PfszMf4Q0Kr0ZQyuTxT3whG4ji4dbTdJYVrnkXfhyjuBaDY5aCiZ
ZzQLzk1EdND0X5jxU+utXa5wbn1w7CL/MOFq3zT2NLw2E08IuosGgaWo2HssmFLpmeIjqGhB1zXZ
x5SekeexQYVV7fCfkxf9v2UlIggofjphLakufdao+3Y2f20hsnvmiIbnCk1zNPQ9NqmNhVGo5XFT
rbhg+yU1DyJyL8aAiBkva7ENYpGbJae7GqA7OpzlLD6wclEB6FWMmbOvO409pycMGFHftqBIDr9y
Qol349auu5VIhyTTvGwOiP2VVWeorLLrA8xxtq4AGSMum+2zyib/TeeMakuONaOdR0Hko4ySOvCb
kw18tSuL9YMEN/BwtmIyOYQNaJFOek8BmHozpuKCYlCBCyIBpsCEefRJTvzNEZLt6m5JT3aDcTRo
UOHN5HtAArDTOAX9gb6ocKCbqEggxrzjtJDUSiJS93A9vXYhZstdy617oJkHsm7uyKqahv9Wgq3I
LU3vU4GVPV3bcj+QNIV+Jf/lDCIR1zGf64y8eBhS75Qv9Rtz0hhL23oxUpsDkfDzU9W43VsmbHMf
9Zl9u7XFP5/eTD6ozLL7TlZ2YszCMx7lyyNLo59QpKs/e1WDUvseUjnlwHblxU+zSajiYpzeFXfJ
3qXU8kyelHXOUl9jVs4hgmyf3LwwbG6I60NOkm+Ze73iuLoCI+0/rLDASZ6FZsWMHlECPCNxLhjb
et8RR9mxCC+eM79nZZveSz0Nt13RzgcWI7R9S1O8QG5gFR/QCBekGOe7DWvUbhuKP1FTdJe5G+oL
Ag0+OjFK7P8ZYuluGp3bulLgLHIMmD4y0gtRd/r1CzFk3mnaWucJMgiVt24RpM3YFdDuXH+LzCkZ
RLaRgKzZ9N5/wWK39zx3pC3k+Q/xGUCqhUe0T+ohkig6d/stitHbaw8QFcSDfL0Re02gLHcn/Zb5
nGxp/JreweDBPs49hdpZP0C1hh3gutv2Mb8w3emT9khkdN3LZqO18Ygi2KHiRBQ2dhgvECrtDBla
LL/jcw2WAjTSvJjJf6ynTB1swriPpH3a3+FVVt5d3YW8QQyOfjAg0w3sOzFbf5x6GZJC+6Yn9VUN
h7J05huSRxZqActvPNZp3DQ2el6XThz6OOyE4qj1km++d8hc+EFlV19FrZEF+0TlhlP+TcBNk2To
LAg8q8xt13ZsF2OEssli/t/nvmKYt5FURMJtjsWmw0O21sOYoE+Dnt4iE3vCYnN0EXLJwUBmmvES
YZNdb+XaEueV+lF+Pf2rxzyo9B9KD94ArJynud6q4eLhmLMfq3ok1hwCFYU/xJs+ueM4/Dh6zJ8K
IeVjmiMnHmhHfqAh/ppOlQ4pV1JVzhiH165Du45wFwsS1pr8qi4fEX38gzcO7tPW5A+OxBXYgicT
Y0Ial6vqHzuHYwXKxtYHsw1JTkIkwQP+e0/R/Sl32uGIOxZfv8hsEkci8BpFJKrINhYpZvSj5WIJ
0g7QLQJasfe97HthVT/5s1qeiDnM9qRuO9g4+iJeOJjjykTiMrdUPIem/chq7SVZhNe3WrsFu1Au
D6Ozeq9Dt+GNW5iyHGusE3ddrmJMftXG777KTKIMlhaP88wb5Tn6HysttOrmYqwhlTmxyCh5cecx
4tUm4aCxEOPzehBZtOgZIweTT+ADHtcpoacGEwip41Fd3AVg6kjeIlvFKkupo7FKgWSiCbFX+NWr
h0d+PuitWD+xeug40jifizaad6m4Rpo7KyPgIJFXeEBW+6Wu8IGMS3kTeWaN/XZ6WcK2OnkExsfh
YsEMEyB1csNZ3i4+NoGd3/UQc32neYTKzDUQ3oMt1ktTsBMssylfU9X840Qm67wVV46oK5+nNTUv
QTN1HFElhk4ZIhoXufu5ksR265u1YuBHAhQxxc+A5sVb25ek9W/IOtLQ5EluA+37IrWRe2xed0Sb
wMQvo58sbL5HFs5DMzrFcaM/4aJMX+3HJWTwUwNxs/kyYACbC8QCoI/2W0YeBYo2JL82sdqYb7Zs
7xnYqF0J47DP+q0AYba8EWi1b5zY9vjKxi10X7B6Os9eUyIE8fhzyuI/4IOIxbqZ9/WSMiIYDEHA
Relpw2WABhhhnVHAeFYK+1HOcLw2FXQbXBx9GEP+X20JOAQgs5NrmeEmonZvj/4CaXVLzOMNJZUj
96w1Gn4aZlwiDatbYxHlns86SPiS8mQNoh9L5GjD+yy61N7A2s0bRL642tjCCws4N6oH5oCU5PAs
xboKrj2vl3ruydkvuuzosJAl6zrjHzTZNQGEyAn45bInuTvTB9/T3bGUZfCyeKJ+WYuMcIVQldfM
Co+wXbyX2QLvMzGyhG6ok3xwv2YNUbcSLUvItoMHOfW5xDw/YQlI3Z9F1/MeDF0Qwycy5yUzuX53
ZIVQE48PSLpmB8ApDjFsIYmwx2m4GXyrfPUlQ7M7egLQZJoOQ4vqrCvq8csQMvncjRkaMCOtN93A
T0JCgkXO7I0Eipu4WtAMkNzvkq+7EnstkQC2s/CO0AOMywPhkiT9GCjB0jyRKu3cWCIYv9M+CK6B
Y7Sqzg4BIdhndOzU6h9og/czTw4HPMzcQbglC7Ukx2GzKjQdeApwyPhil/Zszs6UN9+irrzDtJjx
s51YNUglYfJe5F+HyMd4ylMvaRYf2YsMBlB7baanvA+LSzeBnzrI2Iw3X60u3pJzEDnVl4TmZ5tH
wTCuvfXY57J5qKXon1yALbBVsGHP8XH+iA2FplkFivmqoJ6BcH3sIbzqifRYDGHjJrotlnCf2+52
HwUMF7gIwX0yMk86nwNs6slwIPVqckH9SvOD5Lw9SWsMcYn1/3mW3b7OPW0DNmKt79pdlg1Ntq9P
HafG3t+4yyzfVLcrTmVUsk4a65Lk+rSnRLuugTQ9JB93LNLk2i8Yc0ip4jzsnB9mISa3oL7ey8NA
/8SAT0k6pAto6ZrnVKLIJXItf3TwnRPYT3zbefJKeZzCpcHPLvpj2m8jORzh+j3QGJHgmue4IB+Q
uwBzK4zB+F7nK0lafiNgBK5uE0aFkwPn9GpGBOX2Ym93FHqouGgopScFlkRgm7t4cVzr3pX+nLCK
uadlGPM/rXKss5dCDG+d+TMHjuCZborflvw9VJBGJ065qGRxKh8nceERZ5V5ibMh4YU2ZoekJSDx
6elAq4pELe8c7R/rFcCxLNyjIaZ7t3r4tecsgAEq0/GweTpEdUqRRjfO4nNQC2Dd9axdcfmdZ89K
b6QBB98VZvivsnz5n78O0IqdUN2ZDOBhL9yAn4IsgSz7aib0iKoX7QEqIj2FJS6clO6UQ2t3JXkR
oXWq8qw8FNlkcbZm7cFbESv3rvwdfYtQqGsSGKAP8T15RZyJQ5zOuPWghuRv8D8BHKA9tfWc2Z1/
addCPhviq0heIJIEKwqahSlwzmkFmbcIVz5548zdJ8UXY4Z7S0mAdRFEDDKxkDMVe+Qq77EO/0DV
XdVUVCTHhR2Sv6Q7Gj2qaiILsorKcx2g6a6JUBMROcwgAuSu159haxHJ2HGRtjNenJzMl4tVKfUR
TKTOiLkdDxOP04PHPHRTEgoQDwJ1Sl2W2V0INXW78NRzR40LGgg8Am1Fg9fcESGYB3/giLxHbOh/
0f4B020mO86LGPd95oljRAvODdUUzkW6q064ftWx3jj7yqGNcIA2C5FRfpEUlY6+oOXo6ltLe0fH
JfJSQZsFLZE6LgbgEx7AmPAycaByKSPRgWhzaJjyD/ArkUhYA+6YF3kePRsfmgVnaLoO9aVFkCXJ
2P4TY134SlIAfglig0ieIwkRj0t+tamv+TEXS8PsTttzKay/3PGFT7oYR9JSbn5SpmF2i/YVWeAG
ZGp5JXJbp/MT124+gMGyQw++GK+zazF9WsUFQC8/rFbI9NQo+3fLo7cBB8ybqC1eKTlMIY4GN3zG
bTwkjDwMWJjfsNZ7YZyiZSLYAnkfLexyP2wIbPLGBKfMRWaSkawwkPURQsbew0TKDycjSZoNZUa/
w9OxdZva5+VGsleOf7C1s2eSSU7bGmJZET2cXWsaBrK1BhLD0ehabX2sGrzWTAY4B7RFTl5NPHAe
2kvc2a19BvclpaIu1MUOOYfi6NrB4y1r+GDZqINGECLCwPDzVF141F7dPzWqrtGxuPVzRmDiXgvb
jtXoB7fKbT/Q2xJ04DDMJI1LcoAp2nfdQplz0uZnjzTFENX/ygCtyLfcGTmG+4XWmoPX9sWH366U
g4Agot4Ey7+RVuB9oHQKEn2dKQi8UMfRBYoGGPMvG77yUznMUdIYxLRFMRO/saAmNn7TvVdF2D5b
AQZcNugV6RZQeFWr12g1bsIhUe8dGJjTWNnhU2HrPikIZX5H3kmuRy1hpBApQHp2Dj5WiBpTT8TK
k8acUC8MckpDtt7LKzsktsjbiHSt0DO3To/aQ0cg0JIIdOBb3G64D/I7bykVedb58GY1hnws2MJ7
cqP5hkfVPJHhTkaHT5ik3pTegzUqgsFtwPhqqG/TWm2vHePXbZAXjyvhFfuynX44U9iWI3oEsf2v
x5SyE/JFmHEDVD87wZhIeQaYM3FrQBSUaIz1fFbEBN6mDSDO0ANR8mWiPDaeg6Z4tI8kbX/mklth
1045icdIwdJ6VvY+DKpf4j+720LJiSGoGo5aI+UlpcN5MtnyjdPkP03cxXnZ8vV9BDnfw8zOCQo0
sIp2jBgFcnEHs9YddTqzpmCbJmGBCh1tuahFq05hlyaDLQLCiMmYiXZVBbnYKNHFnhY9icPcQINp
5N+K/MfbXhJxpGamWdve8rvOBTaOYRWaZyWr5ijnyN+n6/+Rdh69cSvdn/4usx4CDMW0mE1HqZVa
aluy7obwdWDOmZ9+Hvo/GHdTRBP2NV7cjV7wdBWLVafO+QWqRSMsB+YvJhpIrkVPoP7adcvWRr4M
+qdJrQ6lTkqbZeKDC08d875TMzAS4f2QP5cyEijo+Mvvelbr//rqqKJlQhYyuFGuA9RPHxSnNddG
Hfa7ZHCMnSXbxVvQlpQWTG7KRh/KFGu87h7YufKNDQAGahCZ+NKEWHJwM3hAwpGzVHVLuDt0o6PE
ju+BksakVCl5R55J34oRQ5zmiOkkYP32HuLod3T7wq3aaeU3x6u971KKFmUQOv5Oyf1m5eaj5GXY
gI1GpR1ta43qVpPVr75c0DMiWwORC/PUbChgrWwHk6Igq73PtIYdkvIofGlxGXm20acHbt9XCFi1
OIzpufHTEKBv+E/w2iKncKMDkrjNa8qX65C6DXD4KAIY6yOef5+HSU71JI9v2ayGz6qWSQeVLv4+
ymt2GHIVpSZnAh/DTTEwIeI58ldka95K2X2ukXVH1J9SU2R/ztrPiUizDZ1uprIzrTsX5DlQDXB1
YF5VKGZABUPW0UNgmCORvEoAHA+pfKvGNf4JVG33mhr6n9SRHSabindP5Sz8EWv0omVgZI9yGnG5
VOpua1dddMclIz0OXSx2Ev5nO3Ra8CUwwldf0vJ0Xd4EKRYvaMXZFGwt6uz4o2x0Fxnlm9jaaiAe
xa0XP0BjRZ+kduiSZJUK3SNQjTsL3Z9RKaV69ZtRbcNC3rRoY7AlgD3pBwDo6zR/QGu/SLdsJP62
wiGCEBhctFxYN71UZywFrQBvnzrDNyeNBC9/RHYkfn5wSzcA6yqh0C6PHaPAEs/6MGj0Zrt0Y4vK
3lsab8ooECaQET+iiZa+UmiWv+JzpN8YQfoi52yKkfh/CDo420gzr5TOxvYo7N6t1soeoDx532rF
ax6UgeocvRmAerlhk0wgb4rSUx0fqQ73b03KVkATFnv0yPyc512xKszuXaEl9N2JHJkGk21zR3BI
qeJK/tJz/15p8eDv0euzRtE2+HSaiqRBVLFa+M5w3WsxM8hDsh6IKTUXEYGa4ei4QkEqu3MB1q98
gwzLrrxtjUZxAom2VUeTmArZX5uq5royj03o5Z9TgTTPynM9987uQnEA08dC63v6oLLWP+RBbHF0
V9ajklAxw9Yv2ru1zappTBtgED14moMYbvR2cZ9Tgz7S3vDRhU3+BdnjblGPdo+Glys3XYOWXEA7
EXSRGh8otELEpQ67bzSU5py6cJ+63PiGPH1yUNIGlq/WWvdaqFGGTWR03AfuwwnIcrYLrupKlzov
hgFu0jUz1FITVB1D+pqnBFTVVuWuc+xMiAa+QuFBaxEkqoLMeiyakiPUFmOGBgEk6OSQ+iGvrpch
NIVhjy/IeH3COdK/8S0AVlzZ1FH0OeFnaFywE/aqtrL9jedDSdGrrHzRexQw2VBQhHGxYgLSKEHH
UajB1r3PaWpl/7pj7pzkefPDQp3xW2zU7i7CBQyhOZRZPMlp9pQxk5Pc9C6WMKKi1QX/JwgA6pia
3J8iDfVBB6DJXWVCvnYUqG6KitCAwHfYV4vqrjQhDei26F9LM1epMzriACgHnrihvFtoSwSByW1Y
UysdKbfKQ7Xbs+lWyekjal4+JC3wHFjetRu8vWoQGBlVtQhEsQStWnEgnFlRhsdC4nRoQKHoU9mR
jFuiIg4Z2PydoTX2bR4P2V5SgNLUg1Tc8PWRT5comleB6W9cNbbuIgCyGxI7tqSq/pIBLrwpAc+8
5NaAQ2uNhaJvwREzIjI7R+DEQgVK2iH7yddrluTuvWx9dhT5xYz0dhOkvbgfTP2L2uioy0ecsVVC
4wIEpvVSQ7W7DytOvrRipeQ6aO1Iqr0bOi6Qq4Aj7HtbQJTNgWXRe+VzoYxKBiax6jij7IdfQOc2
1CDkoL/N/QaSdtmXPTt/md4pNuwBrc65nzkqzfUmSW5Q2pJBgtfBTaLr+VckASFsgC3RekR3anZE
IVe3KG+xhFENkoAwcY+N/xWikBER9PIbPZD8B1aYdouD23DDbaZ+Uj0ZBn6dJmwZGdxZs8resUWC
U9xItblSuKUCYVRhnxQAQijtcUk3NYWtE+BRFxZQlEK4NBJ49BeNz4wdUREbY4DI0oiiApTrlG9F
UZTPconno5tb4d7tO2WDApu+AbH7FVAArUKkN+9TTqCtUbkofGQlmgxwt9egfMybKEBeQKtt9v5e
/afuzPy+pKsP74i2UKkAbHZzav5tij9Nq7RfMVST9xDwrZ0Vi/oHvkXGQbEDOkq2/A3lvnhXoL76
Yrf2V8+0ALkVtChoqn0H8Kts6ehwWaXUTjkJ4TcrawGHiBpvrcag/Cene12gL6XAEKe+qjs7s4cr
KLD02gjcwPemjU1X2qkp336mxTe1pLlHVa/iF8HdESR51TU7Mif/wKL6llf0LbI45RJheZxLTiNv
W1UGYloq8so0pWTTQe9diT5BtZBkbt0N0DVBCKbb2uUgrBy6UNj3eZDl/G7fSZ4KL4hyDLWcvsJD
C2lEG7DdIcACY8Or4Druyf3WipKfKv6KG5Sfon+rnsq3btbS17ylTBSrWgU3UbzkpJmPNN1QppKd
7h9yv3cwZwZ1V2gyWKF2m6KmbNQ2oBiCIP3O4Pi40w7ax2g9kgZ0p6zMKw9dJMSqLPLi2WMDuvEy
pDPB/9GyoNeqJpDbweRgtUJnQ4UhF+rBoz74XChiqLXC5xZldnYNgd/pnVtQAhg+1WYPzJjSpTwg
SFPjAgJ0CnxTaRbDwbYbBI49K3yrHCCUlkoXogw5JHS5ZQ6pg62rVJKovBUFwvlFCWSnfceMkupy
GJlIjsjI+sMq6br0hraNtA5DyJCNomGUHiWcnzLECrnFhWhI4FHanQFCoKk03MBLeOtFj1kC/cc7
uChPQRhan0EIBes8yc09sBcEn9D6gNNVe2sr7GW6OrTW/LQmJwCCD5VGBopsSuW9Xhk5/QhQOHQQ
BPeOus/crdWYP127blz6p103Xv4lZK6gUsGt0Tdp29NZzB1AzGjkokkXGH19MICwuySFgRsC6s/D
AtdZwyLHpHmqvIFJesvvcZisgQTg8VOiFQ6owdaxHsh0JBqlsfLn22X43tZgtlRDQvwcfUOwbK5+
KDMYpSugHN+9XtJ/BpVC01ig/CtF2Y+q1c137OH68ZfFP6EeiE2j0eb3VL5xRCRQGRw1TWW2YTZp
JL1jDz0g+VOOqOYqLehbWpFoN3x8aCnQwt4LMi1MFEnlViXHL2Q4M7wpsIFC7hTxM9+CyVLbKkrB
oVHc09saXg3cEk78f7EzqDxpG9e+tBW118PvA6EEOlH+LtWgMinN5d9DQ/O5NIQq19WcadFGbQTR
wPI3NAsZExBmt4h7oolIQfmWC2oD6yAob8OaYg+y8tZWpZGHkIhmohoS6AdVCX1cQ7udlkNTzuiZ
tu1D00jqK81t+JJCpTxpmMZBOGSYnBMwnRTN3WZxXzwgJ65viyHOEY/AKsAsfMhuBdy4TkMxSOch
TkFimaWjKAhFanBpvr8WRY2kjaED63RRL7KUxt+DqaGbAA0eFmbRfgpap3pXke9CbJUa03OugTrD
8VhfD5mD/LLG0it8NF5wony1aJHvTOfJht5Amjf6lMgDmNdcAluDJjJdPAW4rwtfDBDo2D9NavGP
S7rwJU/okw1NJN+3XqIfvZiyrAQK/0XOMqhrnW3DvgfhCjayoCav0+mlGw4ZCxi4qSvKndFCo5Sc
+n2oR/Skikyt7MM05ypZb6vKfxcUc3Cso2ZBaV3sWeuU5UQrEKgBxIameLBH5w7ohIxU2yjXKkmk
IYFs04AlZV6TztkPOr4kAGW64pXLsLJvoI1DjsY55ZArCp9J0JAYK0F3o3JyAYyVukeT8rZ80+WA
knEgC83sOe2g9jrArNiIqJSpamGtrCjiW8ssXlsM3ca3dRTx9SR+A2D+alYGe00T43fs4zVs2GHx
Aw1fIFDcf0vEZY1wM8Q9SmM4Fa/sHLZs77GNSx3yZRU/dB3kkv4ygEcFqOcXb/jFqHsri9pT6OkG
xwnLrlRprdJFG2guIy9j+aq4g3uDSnVuKEBYtJomK/UsIcwcFbgk3Q+VZn1L+ZDXukV7wHWAUV33
BJ+1atcsS0BCFSb/MAz/9vXFJ9P9P/9L+d/A4fBV9pExRjQN+ULj7U8fr2uqZqu6RgcI/Vfl8vG1
cAV37j59hhr9yR2ydar0/1wP8dELnhC6TbquqYYu5IlBO+U2sw7yJn1WhvveeoU0Z4TwluFCXo/z
0TqdQSimrTJVmozr9eVQfK8Y9D62k+cseKJyITLs6tiTa/89h3N4Pdb4my9t2i9jWZexCqhO/miR
+Nx374n700ZG1qYPrlB7j+KHsrwDLnY94twsWpqpKKqt8R9tXCdn60DUnFw5GKtnkLzw0Kr0kbQY
1MX1KOPvnoxLyKZpaHzJNiBm7TJKrdD51X0peRbaQedcR8OGO/FNpN7k7ffroZTxWddiTUbkYszJ
gidW2iLGABOgHp6h1gJq/AFseF1LlJxpdLTfbfvUhdRay4XBfvy0WI2WaWu2rCrshuOUn00pNlix
DaCQT+tgklAmN9cHOPPGLh4/WY823eRC68PRNuvezymu7CUX9fLj9Sj63CyeDWKyEi3bUiyrJUoe
H1xvM4jbWnz9byEmH3DVxFhL+IRQ1Z3yz0jqCjbXI8xMFccRy1sIRaOzN4kQdVTxgEckz/9G6T8N
rMjEJg1bCKKoH6cKJplKaVABHIxO6+X7Dly9FyVct+fwq7n6wXXJN49WdOCmX0sHUT8C5PDs1+sj
m9mUzmPq8mVMwCNajNpT8mwiMA9yNsxsoEpwztKTY99djzWzFC5iTfbywLHVQcP55dmiANtCIxUI
tij9l+tRZkdEc0YANxM2dg2XI0oGkyqszmer2q+jdFy7kRrUCHTQKcO/10OpsyPi+zR01obN6XEZ
C2i02coVIyKXxp3lGf2/nfFTx9hk/SkXn3TN2Tb1Z0+/xYWOLi39BgHP7MlOH0glfIdqx1OEll53
i0fl9Z/2Ye8wVdmUR4y5pujj/y5/WRfllSR5tvqiN+WXQv0MaP7nf4sw/oKz3an6/xG09Dmxj//x
6ZOZpZRrw0Tn9xcK8KNwI5FdXv/9Br/vYnufzND497PfXzgGBW2ZCCYNiRQjslWk34VL3/RsFOBt
qjFu4NwrLqM0CpwkLNi0F6ouAKEQyFEdZJAaDb+z9pukgjN0y2e1i/5RaCZ2en4aUaVuEO0Ni0t/
gxfliivg/vrYP64OA1on/BeLo9RW7cnWH6ZOp8hyhneo/WYYn4PDf3v8ZNAC0cewpVV0KhBZjXf1
n56LJpM5HoiarJK4qZN9JA/9DNiPToV3uKm7fdAtrIyZ2eH5Fhge25T5qCez4+P92jiS4rxQa09W
hvUXP181DJMDBXV/YY3HwNnCA7KqZKZcmi8YphRIHy/ssnO/XihCQApUZRLNyZcTCi3APaFzENg8
9Lui+/N3q+pjTqILQ7DzTQ4pJUv1LJAi92Qg9afy4fzxhw8oxVIt8Esam5c2eb7mCVBqkim9+OgB
IkqfSw9/vDjPA4jJiQdVXukTrJmRoaOKsk/ShUR4nN/LfcWgZo5sxugda8jKZPUAtIMiUqXuya5h
rkNzWfX6XyxQwEiGTK7ADm+NS+BsBWVyFmDKANSmdL/bDyp0+etT9HHTQmBFM1ibJPSqPL106VJV
ST09tRM7EGayoPc0vITUP1+oF1Em34Ei9UVVaJp/8hF1QjwsWRjFzIdw8fzJEYhAPkwI7KVPVXFb
+bcUhK/P0tLzJ2+BX07y7Av/1L+aiBnmC3v0zEvguLAtWHHCJlGfbKK+jsETAITolCYbMOnRHXc4
XNWuj2FcjJPFygFAD80QKm3CacpZ5kUEEoAgco1dO52T5B4YVoEufLAwWzOfBV8EmimmKSvAtSfb
UuxjPQHmrDzF1iM3USASwn66Pphxa5gM5iLEOKNnn0WO5zy7el6eQuCtO5wLYxj2fY4R2yAf7bA+
laWOSio6UFSgY0rZfx6e+4FMmUIxhDVNBmkSe1By1IJuHEyOYkCB2sDO/jFTzeopyHAAlwc/uLED
Wb8tybrvr4efWY72efjJ6BNPHmQhKcVpl3dfQunL9aePq206t4J/XPBtmYrM5GPSkW3qgecWp055
LYZTjqozNpSocdhWvZXc2+vR5haLwF4LlRmVusyvq/nZm7TASoGxsAq8zZECoVGb6z+0LF54YTOL
3xaWzhk/pkHGdPFHVQJXLdWLE8w7p/E3XfyjbfMV8t7Uoa8PaO7l6DpoB4tPzdamVTKgB3lutV1x
gsj0UhjuodW1hXNtbs50Q9DvpRBnKNM5KxK/G6ygwMgQIYwXhB/VY6hUSEkGkrxwxM0tBlNVGQ5o
EEUWkwTMpWsiB1pancCgpnSgvwCDv2kNFJYqcIqRqTx1CNlen0FlbgpN0mjyvl8b4jQxcJMaHCpB
Y8AGFOqNnUdHMPqJPOTOJX5TN29tUB9beBGNjSSefxPbYpdX5sv1XzI30Wc/RJkkEFXeFh6l8epU
gUI3muc+RTslf7seZG4vOw8ymWIEMUvIoEV1qqvNID2F/UE3aZ3DPZdP2HqXS9/37Oxq4/dmc1dR
xDjosy8OhQU9zHoGJQO7KarnwHEWjpqlCJP9yUycRhE40p3A17kUzlGW6ZyFz+zX3E+3KVY/GB2L
mhOHzeUwbNOWW6H35amUjmBhUlA8vnK083cFKR7h3CBltsJjc2EjmX1ZZ1HH7+Vs8hyzjJOkH8pT
1IFtbm4T8eqgdT0gGUsfro5WeClurq8PZVwAH0aqayaJgaYb2vSC74ByRvDVq04Y721k5TbGetk5
Zs4eKb7Yu218YGvSD7DSC2OdfY1ncce/n43V9RGIzVyfuJ54ok365iRLxevZD8ygciObFkvSmnzp
XlqVrZQ55Unj/mI8xKiRqruF6RvPqw/TN06eZcrCQofuchiOBT7cZ0fBnaWheWkjzvBslEe1vlds
c62UP1PzX8V9kprPXvYYewvh5ybRkhUAo4LTQJ8mQy7SHwNG8dUJoU8Z9lj+Fy/p/PmTb80K+hYy
D88H5QliRdQLl8C5A+D8+ZPPDGxJGIUwPU91T20cTkS6yYWLWqKpVOt4xE16Ue+dpIF+3vUXtzRz
k09NeMgMRhYjSzG6GfDJi9Pb6xHGuZmuDF4M9x7q7oidT1af0kNii+OMlWHAxX61SlIcXDa+X4/y
cRymLHODM4VO9m1O60L0JG3MOER5UnYS5rAQazbXA3z8iMYAtq7I/3NITzb0AekMkOINATrQE3sV
6TPy3r+IMRa1wNSRrolxkGd7ASbWXah6bnlq0aAOt9How7Zwanx8GwyDezRJJ1Ufe3ou2W7nNOjD
lafU2sCwkF1Ow20YLuROs2/jLMrke4kBCxc1TqenWHwJtCc73l6fqI8HBKOwNfaa/5mpycuoO430
OdM5IPIv9AHJXrBlBC8d3cflTZ8/WspSujT3+sfMzLQUJs+a7qE0XOIB9EJ56kHMSxp6mrSym4WX
sxDEnmRCSqN1ZR+Z5cnLnvBgs1ErVl6uz9zHnYbrIgtAoaQlW1SeLpeYEwQ5yAa+dyR2pAq13HVD
gzxAax/V3IVdbX44v2NN9ha5szx0iWIylGpvqrSqUFpf+CrHn3u5uVwOZ7K5BIHcDfCMOD3Rdg2w
WatNGkm6ulKxvSuKpSvpTJZwEc+YvKHOb1QXznF18twXh93Slw5y5q5KZVNZOGcX6Efe5d2hUxY+
qLnP9uy1GZP0NXDyjn+kk5py34QYuW+Eva/qhdlciqJeLo5GrwvAnUQh2+uCdze494oXzqLrS3Bh
WRiTVAFwul/byOWcPIRRRyVErCkXNtK5/ed8usa/n22knZHDx+lZFhb0KuTS1YUhLD1/HOLZ84u6
qwanzBlC99Y58EKO16do9vkjtEGVDWoD09edpiKV0VSrTjiPrL30cSi//0UAVZgUwmhMyNOGhRTA
qm9zjepR8Obtguz1Lx6vsVNyYJrcHiavuOjkoG5apTwhroeZorqwic1Oz9njx7+fTb+g7WkNHY+X
VZTHb6U63l3//bMfAhBeeumclh8u5OCLtb5RnOJkIiCWDK8FtSeqDdsaovD1SLMb2FihtykAqB/u
ibUl5xLsPNKKFtCU4e4UA52ZQsV3qapBqEfDzfWAM1e6sWDIsMCIqWRkky0zrNCwCgyB5VaEFa5o
10HfIO6+18xDaOJiOmq5SyvYq9fjzk4p7Q1qr+NV5Ffr9+ydmQA40UelmteGiCAjIiCwlo/fLf32
epy53WVsDVKE1ellTVe2iwZsj4ITRcuQm75wttga34adWAgztwRVUx0BJQALPvTMJEuvQZNr1clA
MwTd6nYf+YP9F4vjPIh6uc4zaMKVhF37KacoWCM9ALS/zN/TZpcVC6nHR3QOdeTzWNNP1sxhhQQm
sZKj53xCeAC8967H8lSST7J5T/kHg80+ktGTdDZ+vHDAzc+nDZRrrOh96BGiPQKgjt70SQd3OJT1
AxzF9+srYy4EEgqqbOlCkDpONm3EGZRQK+P6RFlvdUR+d+Ftza3w8+ePfz9b4R6G56IUPN/UPDwz
Bgh1j2aNFef++jjmVjhoNy4JJMDWh2JulJsWcPC0PgkVS2yYbTGuYVHd7q6HmR2OziVkbHraXOAu
hyP3JZqrEkIn3CNWroGL51rFt5wa3fU4Mxkp+xB9Gbxf1JGacRkHQ1LNddEuO6UiWxvwwwflts1v
Tf9RLTb5Uk46swgQieB+SKFaJY2f7H44AcKPjav+ZLjfq3WRfL0+mJlJU4DKqLrBwUEZaTKYAkx5
o3tmx8a9adrdEN9WA5zohSn7VXabpL2EMTFUgH8MM26yMaCfZkZSMzBnyN1o7ucACm6iv0jhszAf
VXenp96oornKAnON7eMGLudaALZFBxF3TbC3fzFqIcZqORmLOW0Bp0JOjbzy+1Md7wHLowYHOjj4
53qQ2Td3FmS6HkPRKK0c9GxQ8epzOvzF5VvRzp4/mVOEmIJQd5P+BGK9RQ4uxsBw4cudXR1nISar
A45CpcO0YQjYPqIbei9hDgRd+L9N1DiRZ/tQ0En9gItMf/LKGzxO/fL5+vOXRjHZR0XVKW5lREwU
LomQfpuHwb63ze1/izL+irNRwGbWzMAP+5Ov3xmetNYbqFv2QSz1XuaXFV8rKYMOqn0ymlRtnF72
0h7Roo1irtU/B44BTxC/nz8ZB5gGBYYdy0oZdp12E0QLV4WZ0+Di+WOCeTZPmDbFgA6K/uQOW0eB
QwWRYnf9VcyG0MGPGJQ+AKVPpkiz3DjyapSpsI3Rsm2LFa+yvR5i9i2chZjMEhSLLi5jtz/FxSOG
y0P+8t+eP5klr8D0zmsZAoaPWObx3V1//twUgWPVDLCmGkfy5PlyR6+wqdThpBvYDX/rswY26QK+
Y3zGdNPXWUyAGDglAVJdvukeRl3S+Zl8AtSKgdDJTdBACW5M8+A33cIrn3sf+sg/EKTsjGiyUyll
5sVpW8lcS+5KWVqXTb+wS83dQ7ggmsCeaEKamjo5iQtkXlKXO8rJFejd8ZUnoSKv9AptARN94QBL
RrX8t/b1wxAsAermcg7GBUkBhRv9A3gCRecKbdJAOdnliAO3ggOWspHY2ZDMnIWBzk0lfHYyQ52E
4AOmNUZ+c6Diqp5qIW9wxjHQSb2++MYXP10Y5xEmC6Mcqga5aCK0aHw+Brvupxv/xfqmp2/qNMZk
1vlkPbR9EsPKF8pJjjfY8KJ8F7gLF8S5ebK4kNKCo0nFlfhyeZuOIzpkfYZTiipIjBYrOuvX52k2
AmuZdrcudHO64qRAyrwhTodThcamVwWr79efP7cJ0H3SKRyQBjGKyxGg7qRV8I17PByDLZq7TiBt
peYvpuk8yDjIs/3eh4stlCrrTwOOPNpKVf9iJz5//uQ1VFE/BLnNIDR3Dzu80zfXJ2lusZ4/f7JY
o17FbQJ7lpPN9UhBYRAPkUrHNVRb2C7n3jYtAmr1XCos6lyXE6WpuMK2YdOfwgApa7Xky/7zoVCc
AzeoKLS1PlRSyLE6E8GCljIU7rep/KDhGxN1+hZoysL1eO56DgdICA2mDqiX6dcRx56GMFfentDv
SzayjXdNmsJbFYmFTrQa+2uM28o1dnsYJojMfq7LLv+kGjhSddTDkZWSu2ZhZ5t5lRe/afIqe10G
C1Pxm/LEX1fx90Z6ydVHS164U82dFBdxJoer30lxLitFe9Kg+nXhsxygTemvuuyYW8+NtG2rzwIJ
++vr9CN7xDRVbtkUYS2ayh96yrpC7RU2cHMK8f3CuzVSC3R4NzABs25vutFqCCDWJp/wwCi0bCH6
zFmP8x3biGVxobLMyVYi2VFrS5ZZnxT7a4DnC6g76NVJeufoC02a2ZcIs4PWLHkF6cXlZ1Ki2ATb
IWlOg/ozQnRhxMRkSDsH2R/j6UwAkfKIhOWw4sp/GSiIygG9uhqPqmKHB7M3LGxcM7svAFuOJwvE
4MeyiKnlkpUiJH2qMVAkZd4PSrEutKV29lwYndVA9kD55UPqgExLnOYi705+vIl9WPAvina6vvSW
Qky+K1yPQ9hDhOhstHvwzT2YSxWEpRCTT0oLkNLrBkLgJ977d1DtlKUlPLP/UgZhVxwLvho9hsv3
jfZwilpY2Z0QopFRMFtfn6SFx//aNM7OQU81k0zWeHz7aonHKly4Vk0er42ZIYBzznE6GNBxJ7++
tjPdimu5R6Ri5SCX//5Hv376+Gmnt0HhvPdUHk+tCrDbtrJ+/kUADgyZJi/V1OnX5pZ+GVht3R9j
V3qFl+PjGIR21PUg4yScJZ7/M4rfQbRJN7Rq8MOw27ynYEyAVE5fklD/jGP8985L1uj1vYPLCVaJ
1e2vB54s3/8JbMDps4CkqcZ0eywK5NAUJ8B9qPyCNp1R7bWlzvJkX/wQYlwgZ+tLlIbRNWU8HH1z
I74WyjYubkp94VifXWUGdGnBfjImbpdB0HxQtRIJ5KM2bPR+nSzN0/wgfj9fvXy+00typrvZgEXo
rrH3rrJrqxu1W9jZ59/G7yjTI6Sy+jppiKLlWxl7oS8o0PzF+7aQU5IFF2x1iixOjb4KETXtj2El
A+6xEIRWy0elWCKCzI7kd5wpexMTyRLxqb4/6p382qnVo5vBU9a9cmF3mY8DbpnTcAZW6SQlegxI
tRz19CFp1l15xN72+pTNLi3rd4jxCny2fm23wH4jIoQLXrJEiF5fIr3NLi5Y45bg8k7ld7J4pQZN
6ZKC9zFEeTpBtwsq0Ab/uxbl4z8fCxsxbTZVl202tMuxhNzX0Egj0Qr1Fe4T1cLj597G+eMnh2Fk
AR6LGx6Pes5G/dGgHC0210cwN1cAvNmswMGNffHLEfSlBLslSOWjl4OzWbu3Q7dGafJ6kLlXTso6
FhvxqqA7cBnERHs1QAx7OFpDv+ll0DCBpX++HmN2IEguUMugLfShT2dhPOm7iisfLZS87QDRMSQ0
fBuFqGB3PdLcaOjxg7aDFmdzAbgcjaD+i7F4PxzNwmr2SqTGG5ce5sLeNRdF0I8WKuZlNG0mi1g2
Jd2QfJkdstxhRr+UlM5NF+9C0WXDGpkek/duxC5C9oM+HHutWaluvo7MUfvmxqgW0vjxQdOjmNsh
2EEoJR+57mqZ6GA5ne6I+iDAxK9JjcVMvFB7WAgy3R5RHEYSBQ2cY5LSIMnfGoGF+BKufTYI9Cms
XfC7l6cItdAekoZUpeONYFIn/STWCqTNny+ukXtD6ZFKE/TLy8WlaoYZ2JbWHS1Y9Ae0cNU98ISf
14OM+8aHd3IWZLKCndykpW4o3XE0C4pyhENQOdLeeTN2+jehbAUfIDoYJFaTZdwKPJcGs+2PQYdu
rCoXd7h8PTfp8ADW43OhLJU+Zj8bwLDmWEBl2U22miwqBM6hOJ7KOrLaNGwzbWFTnv1yfkcwJ7kl
htpaaStEsM19gENZ9OBaN85SAqbMrja0akBDksCQ6V8uBKdJsgxJrv6Y4MJKZvHQ0uSIovLNxfj4
zqlzbT20o+SlFVtfkMJC4Jl+OQZmHdJU6JyhJLZBz61eSHjGsNOlwyUT1tuIzoKEdPmzmjRSQqn2
+2MWF//GCnYmSOauJROPsCqDWmjHcrOnEfrv9RU791rPw05WbO9mLRU1rz8WOrLdubfN+5frEaa0
o195NcAjjY+O0bFcL0dmorpsI2LaMTKnXSUVnRLUnOMdybYx2vuVd1Lj24+YMKMGigzYqkukeIv9
XX6bI/O0d9U0RyRTBAs3srmFoCu/mNgqx9uUUYYnaIr7JzMetHfeF7T8ZW97feizEdQR3AL4RNGm
lRbfixrLpxtwVNDgDq1i5UifU+yEr0eZ+264devGyJpEsGKyctD1jERjs0dHCEomQ3XAgbyEf4R8
338LNFkrroUZRhMQiP7pUZLTjRnlT13c4aZui7frseY+B/iEpMpI9wD8niwayBcD+7XGVyrhl9z2
29SW8D5DBAdfw1XUojMt+wt4g7mJHN+TRgpiGx+ovG6OXZ9VDMMxcp5S8WyBfGqDNST660Ob1hl/
fRBncaaHqmz3gVr0ZG1hl2xSX8Eoq1zZnYT68asJSzk9VohX2sEBpbhbwLOb6/HnpvY8/OTkiHsU
ESWVBChRNmUPzfYtLQ+KvsEwTTZvrsea2144D5lMznZFn0J9/LDD4aVWuSgWSFJmAudVvEQXJnR2
QIo1dmNhvKrTyg1+wCaMTd4bd69mr0nScI9in4MJHHZADTKW20C04Qnjm/5vpvIX9oeOg/GBsKxF
iYtCBVOJnVqhgi7y5NWgfvJxtLONo2IupK4z6QWZPhVbUKpkMtMzv7B8hDZxfjzq0jOX+7gHFXjH
vBrywpc+s3GRGJOJoaNE62x6FIvK6HAmCORjIOHJVHyXcDH1Xv94aViQOZBfgF+jyWL8Gs+uq6WM
4VZv1vIxHT45w05vb//i+cBKx1Sfm6Q1jvHs+VnqxgoGesqxxDurX+VLEKiZpc2zfz9/8vvl0WGj
1iLliC3dOkSNOv/Deuq4T1hcuHgD5ggzmObFMvWPGHEB+ShjSQObwv5D3NCvAArlc/hTaNh82PAy
q2zjEUtyxPg8AGEgdQvraEwKJ0kNS3V8NGe/+ADApHQTlQ4K+kcRheamtuNbBycoqa1xa9ZvCr0K
10VrD6iwhl+uv/2ZvRzuu4rMHWJ68gclsDoJ5USq+FRQyG/btfEq2dsmWUht5oMYOOcgMQEiePxe
z5YY7mdKgAebfIwAZXIHsw+1g0IqVjmfDS1eSBBng40SEyhEopEwXQ2iRXRfRqPgWJfGS10HJ9eV
kQ+NgycUZRcGNrOjAsr9HWv8+9nApDJAQrgLufM3/0QIKxXPhr9R/c+1/Rrjkn79Vc1tNhrVJDAu
NufutImumYllFqY0HBtcNigIIZjLhRZh9Oth5r5XQXsNxBeNHEj+l2NSQ0eYzlBy7OFfZ9vlOvnz
0i5FBXsk2RnjfjbZcApX6ImcGdSPJSqId0G3hJudH8HvAJMdR0NP3DYrbTiKfGe0h+rH9Qmaew8j
4gvdN5g0kDcvJ6grWrPqHWU4Bu849lra0Sn/5hXQRFNYwwiYTIvfttl6tFBrylXx9yxZ6UhTXB/C
xwMSMAbCSsjJAVv5sOcrKpxuXInNJ4TLN4l7cO0vfo91i9dtuuB4PdbHtzECP4D+UqEeSaiTjz/F
UAhvl954SpWDf+c7f7yaLh8/+QRx/jQUXF+Np+TeGr2JF17Fr1vB5dY8kt6pstmIgX6E39tZb0RK
U+lPKUrehYJh1FPtIqud3yr6babKcEW/K1htCukOsa2N0n26Pn0fV9tl/Mn47L5PI9ds9SfJ/gx3
a134hzpWFtbDbJBRyoMyLECKadGnsdskR0pNf1L8F1xhsI5ehebz9YH8omZNZ9LUYBhAGyLT+EDd
GqDeBKTAT9Tm813RxMAZO1fTT17tB2/MsraO0/iFzmj1WmeqRiKa+R68Qaz+hihrDg0fBZK2nXLT
BtTDV4MT+G+1VFv7SnT1nfA994iIdHzLKRPvdbcI95mWqFvMuDR/3flqdUMqUvYbPelHJiLu4S6F
hlVZZu1t31TR1wD93/t8gGyEY4TyFg6d9Ob+X9K+ZEluXFn2i2BGgvOWOdfEokqloTY0tQYO4AAQ
nL/+OtXnHmUi+ZKvdBfdG1kxEkAACER4uAPNsQc1M3/ukrx/RCNgDiXUPIGIFpDWJTAIG6cYoaHF
Wr084OJBp/iY0ofRM+pDX5nG65B5L03V/IIsIfUJhMwzEF6nUFVFHiw51eMYf61Gd7oHCXx7cm0B
je1ZWfPXoHVQL6Qj2d5eiaXVnm9ivLiRS7y6850yQxNdYWG1RZAneyc91t3utomlTX9mQn26GTKq
y4TDhLdvQVi7xmqwdH4hNQm4jwVm3quAAvgeQoc2tgNN6/dQQp3ET7Qu+GZ0F2trcMzlofyxpWzA
QTRmHtewNXbuIdZ+AqC3csYsWADZzNyVZeDaRa/b5YWiV3FpCNz8gY72pR30i26vxXVAhKgYp/xs
AuGD2hLhxBzpwlh3A314afEEEhYwDdMRaqq37SwNwwDPgAfyeRyXasIQapzQ1QDdfpBqb9196X65
/fmlYWAcv9kM0cKmpqGQ3gdIMfbsQDekGw7upH/KLEE+TrnRP1mdlq+g5CjFtF+eVzMHL3Ld2Crg
RlOfy1Hbxh1kccrAGoUIez6edDeh0w4glGlj4lHiY8N/dTXOdv3E5JMDoU8/K4E9jhroQ2lQfruT
rvTQigK5lp1r52I/1maJyXedjcEp+2Y5wPiNjQvBFFK1H29P2PU2n090YC4BdZirLEomOs71piPF
VARgidfQkY0ShV+/u7gCkDIOdeQTEC1eseAkiLXNBA2agaOJzRSBAwrSNtBdvj2Sa8+arSAXg3ho
IVwp66SiGdQ0QZICrZtk00/vPxJhAREjCnfgyrwiaYGY2ziYWskCowDSGlo4XGv9fvj1/nGAsw0P
IfDS4dGqRo7VaKF4V+XBCBmLcExXpun6FWlig/z5/DyNZ6+RTG/6pLfw+cj6OqU70jzs+igUDXQ3
Dvo76VGwL0wbeGQwu4L0F3U8JaxDNQUCSAO8i5b5owOJ9qpf4f66XnVLQ0sFXnHAraECqRyLoEF2
INtUyYDTrSSHqlo5F+eD+3J/4/t4gnhA3i0QV6SmlqSekclApzJ77DQ3+agRKKoyCxogaLLsT9Ak
dvwh6fOVcGtxZPAAZLzRc3lFNZGYnMq8ETJofnS5n72+18vmcf35+jzuMzfQRiaZltUyEBDZs5tT
9xf5EJRCwM2H8AEQNvz/0oLHciGgQC+DwSfQucygO/f+IeDIwqogW4ixKBvFiHWz1E0s/Vg/kehB
g7jHioH5FassPrWRCgVc0QWRolp+1luasNiNadDA1i4ue2sTQXdQ22h54XjHGILwH/HOA7GiV5ob
TvDKgIxdJ/DqjhDd4WywyLcq8qALpEU1WgmtV3iMDk2RuNMgvW63e4I66qzS6kKtInH3wsshHEdH
KIfmEAYeDPSp9I315EYWOWZJmYCzu6+m18GzocyhVzQ+yrjM+LbtIYgO5eTpvqeify2g/wHJ8xQK
3qUEfe1GQm0WfYzcWXlZXV+4wPeZuMyR5kceQK2XlNko4q7xzMCC+u62QYjyRFEGOmCjQDJ3QAFw
bVGu1wQJPDB3Ij9NZxTppVtNXkomgVxrQPMtGGm3kAR8d4iCP8elOL8+TPDZKo7LEPLH8STMgCdG
qI/Nh4mUK8GcSoQyv6ZxYiHJjrYwANfUcKubbKgcNZYRIP5FBUYzh+9VUVqHHoKxUCNqrHuL9ekx
SQT9ykwGkdaoj7ao64uVXzIPRnFxB1VoJEYxLABflPs/gj6cUUeGEZjWfuJ34wQ8635lGy2awGMO
cQYeEuolMKW6Z+bSNoKsO1Rg8F1rHF8oAaEkCATKzAA5A5iVMYi8H2uuO12QRJHc10YkXg1oBubQ
AuPsg8ES+nHi9ndoTlb7DhrEh4R3zVNmFwXxKy/qTrfHu7S4cz4G6B7UQ+FHigNpjUN6KUgfZCZr
t7zV8l3pgj7Ur6vBxVMOO1FvUBnP9LJ4BqsA8ftGWlDDQXC4sluu30AQcNBxAiMUnp/tytQkzIQG
bmzpwQg12wZUil67reKd9Lam9v5tA1M46tFkBz5utUQgaxNYTMAPA8M+5Xao9ytD0ReuYnRsA6KO
tBpq+qqBrGiqhJe1HtQaK+6gOwmBpLbrwshu9F1n5xAtbGWRgh5jqLSj7Hr7LhtdFASrGKKYZLQe
rMlr9nWmG6iPj/WuspL4Y2w76Z6LZpxWfu/CzrrwgvnkPLthLRYXVECCNZjqE/H2sfFguO+fciys
ayA5D4mOKx2QbJTJ2NcwMZZPxpj6pPvntisvnO7nBtTSFUOOREfAOwTWixchlXyEJrnXr4RYC4HO
hRElhKOgAukHBiPEgyi9n72zM312xYvv08uFsEfsLsrKIXC1tyKFwCtI1j/cnqd5GymnqDevA0W7
CxxTDUUSUGN76K5vAvBX96YPvdCi94F/L38I24u/2zKN/Zp702ZwKjr5uCDXgqFrb0NTyFw0hQoR
uD7UdgFj6pMkbYw2GHrabma5SL12niLAMt7t1heGVADKOE2TxSAgGhB9q/PtmO8He+VOuj60Zip5
oKMgSTDjMJRXg2UWg9lDDDxA2NhBPqfYAH/dmGG7xnO1cFJfWlKiYN5PTTUZaRN49JM+QXDuXg6v
tNxbycFlcivsQ9rc5VBsvO0u1x5/aVY5lclotwW4v0HDbVjTqUhs624s2nblHlqwgmId3pGobaOf
Ui2haFB0BucDMrURcIZT9hlcyLeHcX062BcGlBOuiOthqnPZBiMjYsM46UDHUBavpGD9nkVGt79t
73qXzclnTUfJHo1dtlrxcF2iM9ASYUCv0atebNzxwDZmuTHKQ73WMbgweRQQYCREdA/VG/WySYca
cabDKMR4HzJxSLz3zx2SFQauZsQJLhIWl4cS71lROSanQS8fsmz/m+R1P/5ze8IWB+HgTMCUoTdN
zRlSPFTB5ZTQIKFbBOLtWuS19n16OYi05r2U9vw+AvOA+dm0vt3+/QsHASbpz+9XJqnp9KwsQCIf
9HmqPfd1Ix91wJlLv9U6Q/h9QtOnUtfESk5h4SxFyoLO+EHXuwaCz6KkU4nILhi1o8juC7p11upd
KybUi1XGWiUtO9IDBhl56JNSX18jW1wzoVyroyya0itgwhju2VuXneo1NaEFC0BTgHUNlVod8bey
PFD7JZUhyilgmjS3Zc5OkBvIfduqX2/7waKhmdUV5VTo+alZXUZz4mVsnAK35ifwiN53MTSkMxCV
rRzMCw6HnCyKBXMn/bxrLh26tfCYhuwpRpRCqXR6lQAg0LR8NBPuD2uKT9fxLAJlMKAh3Y7U6NXT
K4kS2VeGVz3bWebHxi8rCofmi92e0iraOKsQm+tJvDCnVlu6Np2qQsBcO73Z+akCTTxwNu9dqEsb
is9NYznkFiUVgIaPORjO+5fE+HzbxPWZc2lCOXOGwUIWJImqZ2KdehdqwsM//zcDig9kti4aqqOS
N3bZQTb7SCtXLubrexMHP1ImqIEANX3lzhPt7MwsqvTZGXoNcjzJMY6hzRtzZx+Z+fuDjUtrSoxj
NtEgu1qkz6nd7xw3e0qs1VzfgitD1G2mXkYOYU7GXe4baB2kaZw6yTME3Sv3uZOhlW1aVJFkOMYr
h4HiAMiV0Dnji3QFqKDw0FTXJ8piOVpj/Oz4yQApX3uNNlBZnn8NgOQO54ANejCVArHtqkhLahk/
ZxG6pbTJd1y0aziVz6zDbVdT489/TQESiFN0vmpUDKIH4bNxMJr4mWY6lFiGw5BE99zlWzyzfYK+
X1n0YW2b31gDPoxcW1GoUY6EK/PKXmpjaLUP0AF8tkf362TRT1bSHPqOrpwKv98EZ8+j33bAlQ1A
EjoFLPjIpXvobWFCJ7UlQWdzG37uQaGiYMe48V6paEO7BpxNjid70DcxsVZKdEvLCTwpnhF4oSEJ
pfgL6CtcK3V4FAxOvs/yb7wBNfj4LZtWqlyLdiD0iAIRGEyuIjrocButVkxRICCuyOSrp+V+63ww
yy+3nWbJ/2EDOMNZ2Ev/XZE8yyvwMecSkuJREOU7gz0yvn339+dEIArmSGHNmcHLxcKOSDsUv6Kg
LT64fll8uP35JZ/H91Gjc34XVVSEGsJqzy2jlASNnVJ4RGdsSmLEd1Ndxo+twbqtJgvXT5IG/GtA
7m7LfnCPAJqvVcIWJlKH1g6y1jNH8NVzop/Ak1lSBq+UW+fRGja3B0qVQ3H2eqR2Id2HyNubXy2X
E1mZdW8MhhEFY5PwHU2hOC976Cd6Hbggs1zPv4x9CTGtUrgHMD3xTQ0OvQNPNcsfqyj50Wgs2Q8s
5htHimzD9TY/GHz66taxu2V6ZOwtxkYoDpB4l/P2FxTA79PO+tmy1nycJG23XZYWG8ca11JxC+cG
RjYDtuYJvJIMNIVeppnmRgFxAHNJjV2cO6FWrtXeFhcIxzDq6kBVXd0qINWkE1p2SGC4kV8BECOO
K0ukFHj+s0T/taDGRH0MQfOcJCSIon5bQlhuMGm1qQznuZgs8GqX960koBMut2zSD6bTPneWez/2
qP3Y5cm22g1J6oM79I+6K3cMhBY6qGRu/8jFybZt7EUcoTPLyKUb6RbKaABmwE35o+1u8Tjxxfg+
LPy/8wAGUWSv5mqEWo7I0a80ck0nwdh+iLTXMs+3VBP+5Fn74p1w2N+2UExDTwgevpqjcr3ZzOyt
Ms3j55RjVcV34trbhB3a9DASOpcib0/fkhMhaQAJHrTzgJJN2YVZWwoJpmMSDOMT6N7Ej9ufp0su
hEwV3HPmEUR24nJ5pAsER0d7EqDYp9+TyNY2iWXITcaz0s+mCbSLjUfDqaqzh8hxm4M5Ofk2bqIv
6EWGfEQLUd5ilryzozz6PkCtCtyZZuf3Dmn2huice7MW8cvtX73kU8itIQZFVROBm+JTom9t2ueY
lMZ9jW1gOilIs6O1QtrCjQjd0v9aUR+51kgY46lFAg1P6XaTvbX9fbb2kl40gle6MYuL4JhU1rdB
ScweyhKHhLS8LUEv3LZJUSuL6gJd1aKOV8IJ5Yn4231nDUq8QiiIbNQk1JTHPd7DFQmInfl8Svze
+5Wzp0YkyEqs3JXLtoCEBFUOCPDUd69hJACIVxgbSYpN0sa+XqB8M9m4C0AxjhLyba9YurBAl/Rf
c/O/n0UWuVlRbuUY2pShGqUfvLEBc9OnhoZpTf16rQi6aE7HwoGpH2pVV9CNXvcyCdlQgEMOIsEJ
6jPPP5gglkY33O2RLUwkLuOZjgbPBv1KJRZloqQWOmKzNumPJE7fusg49CTd1TI98HxaOU4Xzpxz
c6rj131aoJg/4OaHKFDz1BZfbg9n7fvKmQOJk8IZbXwf/RhJ4hdr4pj6vP+VgB3kWSjZgm9hlqRS
Y8BGMyRk7TAAaf6gzjZGAvlgdQhOdjim0UCT9rj6enunFd4LzcSbVnRgpc8RbDifhr5/EJwfQWrz
fHvcCx6DnwW4G85Z6gAnfumg9jhQAOYQUU3RviMNmsLvSNf6LEnA0oZ8cG2v7IhFvzkzqMyDPmYd
M1wtClzSPVpoSSlRnieooXbjCOWfNXWh3yHh1bwDToGuZcAprqo4VCujkk095r2zRt8p20djKvea
RMLmpfLFxhj7gxF1Rz6ZB0ax7jG3d38xx3NRESUKBK/qmTOSJgGIcn7GpBGqpk9QtO743kaJxPuc
lyv30KKfzVhvvIDR2qSGyDVHpyOb32YolW3N3Nq5+kM8/KjM1J8J5gt3E9krzzRzcU1xcuMhCi5L
HOSXTgTsqTa2VR0Fif2hgjQYt/UtKmf+ZOq+04TO8AV1BQAWffztrms9v4OQJAcYT+rVhpRyw4oY
fet4402PzNG2Xtz7tW4+Za59qIZjU4N2AYzyEio6EBQkPd1k5r0j7lOAjnsPUPUmqJDk0aKDaz1l
I/Hj/ilNv1nR0WInm34j3ufROk3ilAxrIlxqCX2+vGYqQBy5FB3UAEZfjl0mgPC7XRoF8fAmu10x
BqXGfCeZADf9bo9IrOtHanfIrT2VfeZXAJ7IYtxRb/A5UlW2loFW1D3e9ji6tCLzT6LgK0GgppYp
kPMabb3QvcCOH8EatB3azx4ifgYCOiGM3TgRf9T3fLqv+JuBZl5nbH1TfCXatLGsaWdm/8RSbEwQ
w0xD2DXu1iztjRz3Y/Mryh68ytxGYi2nYcxTpW5V9CnYYJ4yAEZSw3LAd5w2yywPWpgtAP58l8Bl
RPyr7Kct1e9I/6k0m01lfW74Y1U4O2bsuqaAeuzB0PaFiZJPbviyeLOQxI6ie53kh7x+mpyPvDt0
ZiCrUHqfevM4DW9oOjjZ5Y9CDNspdY88WQmRVQDN7BYzywpAbsBUAfCkhIOuO5VNgt7CwGp0NIs9
EXlXsPuxDi24PNRtGvHTTE/lLL29ljFeuMrQYoD4GZIS4FlTM4eyBoABfCVmYEfPLX/k4W3fWlgl
KEkjNLeBNr8GpZiSdUnLhRVAsuXRG5KDBbIzVH1X7onFUYDKFBAkpPKAo7/cV45Edp+L2gpcmm2b
6KF5L5L29xLhQfBfC8rVN8Tt1EnZWoFmhrElAaf8fHumloaA9lJqzVZsEPxeDkGadjkMYHYOKJji
AQNfBVNe7xfot6Ns685V/av0mFFq1JPI6waF9Jtj8f0vfv3Z15XpqWvpGW2Dr3PxsQSJqlzjGVgI
PWbJCxsHJ7hO0Dh0OT1eCwaiuBR2wDvzEY1EQTa4r9nAP2bgxR2d+DhY8p2s0b/XHKkPlIdBoGpe
JZCcnvZ6l8F5u0ziUpQOxJS7Id6VnbmGqrzaJ9j4wG7N6Src/Fc8TpmNJEgq2jzUjLu6/GR3+6ld
QYqumaCXM0jtinQdF3mYlGN3aqnBdnWb5EEFWcCV7Xh1oWA0SF/O+QWwG4IB5tLUFFdlFicwpfXx
VvTNQcsyx/dsEK01mfGjjcvDbfe7eoTOBsGtAXUm4LCuEH96Lywj8jgLWfp5loFOvtXYQOlavmpp
XAZSJ+hsMe1rkpW4iClgIh4L7dGr901S7NF1fu/y/juebUercX7dHtbSkqFvGezMCM6uEXdiMvo4
8mwWytFufDTOf5QxYLHUfG8dAtMHZmakT3AB6UD8XK4XuMnw2p4mFuYe82uJgPO7aFbOt6sNrNhQ
3C+L08TMIo2FeCH+MM3482TYd8zrwsRpvtO4ekLXxBrB57JNdACDtQO1DzVGmFD3GKvBZLhHU18m
LzbELxvjDYUQs7t35RrFweJyzQ3H/5rzlDILyccOcGKDhX0Xb8Ef62ud2MR/4xToz0fAjrMJSzY7
6VmWoCMsZm1e52FOgc0anNAavXDq19KeS1sKTCeADOM6uua/RWk30o2M85BJJ/lgxpP1ORPJoWs/
Ql5ujY9r0ZiDtlK0OgJAp97fo1WiEQpYuXCs621lojRVpScPGqUjWYMYLJkCdgQFAdApoPqghAq5
yY0U6C8ethKnUf9phCS2nL6vao8v+d4sJD1XmaERrb7jCqtqmWEQcPzk4C0lDCgTMll7N9N/2DR7
QdT6oDVms719YlxFEdhl6FjBPQlSMxuEUJfOkZBMak4Gqw190MmDt5IAWPv8PLlnvsdZ2papiHkI
8E+2ddZ+/dIGOv/1imvboH8kFE12oftWCbzbOrBMrhx1ayOYl+1sBJlV5609j2DuvZJ74/84QcrN
12dmXdQFPt9qR/Kk08Pt5Z3//OLRg+WFhM3MimyijUzN3Wu9nnQgZeVhQ6ZDVdwN/Z4XXzIQFw9H
ix7EuGZwYbfgwsPrBORVM453ns6z6WrrwSjbrC7DUhPyvmxi8uCwegSyn5JtDOqn7e0BLtpDfwm0
dGDtKnIY6qmKRDvAnrfPXlD+/Ane+Nsmfj+ylUnEXYfYBCKLkPxSJ9Ea9dQGMq8MC7vIct8dMrLp
sac2XrRxHf5cJ2SXVf2G5N5rAz3J2kqDnAEmshkl6wUotVE15Kme+Tim249QHh/uWxedSj7tYv6C
JdQnf3Rz4wQ7g29z8OzxrtAeuGGlWy5sbcdLwORt/MkpKk0QQMs2vY+TLNqAt4I9S2HHfhMbkXNq
oy77jNZKLDO6nGJzmyNhak8TuPQH1oHpb8jx/o69Y6Jp0wNecuQ0cCPaYn2yIM6LUt8bvYHENVAb
PuoQUeZTUbz1bqsHmtDf3Cr6ylMyyj3g/eALTpm264lDY4AugFrxCwetsEbm/tKNLvqEVjsKbq8Y
+kl48X+0uWQfcm5mIbCuHlqmbMgaRFNSnwDxH/0E/cx3QLBG3zxGaee3MRQHCEvpJjdL667InX5r
S70GdzspnophNLZ9xfqnuigczEtfr/jWwtafGYtxPuLBC81Ydes73ZAbeFjhwmwffhZSX8k6L/gu
qF7Rh4XCPVpUPSWKshq3LBjA0yEUgfx0etPZY9rfdZjA2w68cEoiQ4nNj6o5IgD1KZT1U1tHTVqG
+Tj4HnvgtQv4xkqZZWGy5sZqNHTO84We98uNn+hG1Gu8LsIiOUUvzriWBbw+yEx0xsxYJdC9XlWN
0Ik3SV2QPHTi155FvsGNlW2+NAA0VQF5PZM1XiU2PM61lCRlGaZiY7Wf7LUy6sr31dI1L9KxAP1m
GZrezkPf+MpJv/Z5xZlij0WWNuLzzr2BB/ua5tJ8kypnIOgr0Z0LZDUyP+oZCJn2uE4Yz8PJbjeS
tyd0oCE2x1F30sgaEmNpLOfGlI3n9rlVMK/Kw1G/B3gYPZW3N8TSxpuBaMgPzHInKqeByYrBdgEl
CJt4VzHpt1nlF/q22t82s7DvLFQeLRQeQTRw9UbvksZA2afAlpjiraGXgVlbx2igb39jBuAcsIzO
/XRKEIQAURDLTIswMdoQRQYwftEjt8aV0SyEEkinzC90OAEYjJQ4OPYmWRhaXIcj6X3qtTsbCs6m
/phMgZ01Pvpk/ShfSUEsOMK8RIjxZ1w/VcvemVnC5/SqDpNnUpS7uqrev+kt5Nfnfix0DUCW+vLU
Kpysdp2qEqHBkajzrbV6ycK2ARfT3DuqzZvGUHZlWnkGGiAoDy26LT58GD7Vwzbb3F7/BW+2AC2b
hc2R7cKz9XIMwmz1PMsjHnrQqOz4bkyzoG+J60/sb2YLhV8XXo3/q08hB93bIhswmqHgmxb/hbdH
srTc6H0AgxjIsIFbU2ZrlFiiEk3u4Zjkm3E7jGtTtWgAlCloEEFEjETd5VRpBCe8NSR1iEKQ2Ob4
7/0DwH2OhyKOL9zrygByvQLLV1Fjghx6bJtkb+in2xaWFvvcgnLNNo7Qazfu8ByBIlPs0C2CJoiu
/VO5K0HD0lR5Fmjpfut9XaF2k3QawdJqijD+JpKjt6axufj5uS98ZhBDFUk5tBzSgdPHtkUoq0+j
2FBnrYlwzYCy1FnPwCBtwIBZHHTtEK20nCx8HvVWJG7AlgG9KjUBYbaiMG1BeCjT+pchEdXT8v0h
DyL/WVUZDymcH4ozuTmfAFPqeWi0QDMD6baywguudPF9xZWkrrVJk+P7fSJPjPRQVUbdOEqPSO+t
3B0Ls3VhSrk7jEEiOZTA1Fj7Wu/rr7c3xcJFe/H52fzZo7NqJ1rVBJvCqY849yKUpfr3H33IGM9c
d7jIZ3aUSxMkrYukib0qNO0KZXZAeog38vef5MirAn8Kmg+06Kjpx8JpSWVHFVbEFLtJyjdpmvu2
KXYRf6f+/CxKhsQPwN3wLJQR1WyTPjgJ0LwuDzP2MB1btvK0WVyRs88ru8/WREJb28bnJTs52k7q
O/Q9r5yFi151ZmSOWM6WXbeLbkASnIdlsXfz/TvbnNUpcpXsLF4Dvcgzh4d2uYGeDFkDbiztP+RK
DJD7gFTtCtdAo4azpIJLibJLnwZJf5I0Sp8bFmsn0+inlct1nnIlgkf8ATpx+PGsQ6t4cCXHDsrz
ZhX2eak/To2TbCjrPNDaQaBBx2W1jVjqvoFUj67h1Ba8AUy0oB3BvY4imVqullA3zYpBlOFoFpu8
Odb5MQZA7t2HwMwZ50GnBQAo4NMuvSEvvLxu06oMWf2z4G9R/xTxz7dNLEzhhQnF4Vym57APEzz9
ZhvpKfcObgR+ZW9XQIS+Td5dw5yh7hD5M8DeuMDxBkk5t6QED/eO5H4zmRtTFuC87bZ1B66T7yR7
/4aCO+JKxsU/w2+V8Y3mSAwbJYlwtHw0LWyd8S/ibVT10Xc0sxNbV/0zJHJ720hEFVrRPiY/e+f9
d+bF95U7LeMma8qhwjHNoBU7/GTT9rYLLJw5cGPdQxMwRKAAYb30srbJaNVqJAsdY1NjltbClqWt
Mmcy0S6CfC2ii8vvI52mA7I0ZSHzNiA6IWQnjOPtIayZUOKKOo5KzYuHLOx7sXPbPtRbEaTCObzf
DEJh8I+jFonkkxLhpdxONQc1jfmR7eF0bg6F+Rdb/tyEsuWT1qODl/QoQ3YTP7iVlADZZdGOSUNb
WfelSTs3pWwNAWpdaxAjC7Fuz2DyfbKH09R9uD1lCzcCYFVA8/+uNYHT6HLxRed6U90hrSLLXWYc
J9vX6k30z20jSx58bkRZFz7gORx7lIWj7f2YiBz9SO9X1n7JBkRPQSY3ZwIR5F8OhA6TXlp6lofg
c0UvXtGtfF9ZDdxhaMHF9/+jtam+s0y7KYaohRim1ewycl9C+2nt9lfW4sqEcpJoVdxpWgTF0PhT
3fiozbZAja01ZCvzdGVEmadpQse3TGoweIJpFk3FU/bzXYt9ZWD+AWchUqonsnNm9VZzeCP/5OWv
v/g8uqXQFQIo0hXgJWm46coKGrSouuYtQE7RGqf14gydWVAGQE0Ra7KEBYAF6QkQlL8ZwCzqNGv6
IR94OT/FSM1yQlv3C5/ERkPz1drLZ95NZ1HXvwvwWzXqtwFHPTdciOCYUd2/uM5TnoMfrtvGU7FF
madyVyqVv3eVastG4RjpdwB0r1AZ1ZBN3tSM7Utev+jWLu5ORvbq8UNHHxrH2DX0EKdia1m7HiKP
mfPp9lQqwdE8UgBVkfVAzlMHo6syUh4bZVXTVLzQHOW+DgXfvN3A8wYA3nncb1azUQtTi6AIZ4CL
RpI5LrtcO3vMGvyDx1/0AhX5CNS3j6Qe/BqNHcxew1vNv16Z2wtjylUjXCOKC8PlL0hJ+lV514EJ
UIZx/oMlrw5iDXtYEwRbms/z4SnzmUOQu03SiL9EZf5FNjiAErpv5HiHwMEXZPTp1L/cXsKFzTaD
N5DoR5UId5ASGaTSE96g6fylpP74o1r5+sKJevF1Za8ZHaFQ6cPXuyAfPo3OSWcHr3y9PQS1W/W3
G56PQTlSZQ9mx9qAlXE89gwl1/SzjFOob/yq7X3ieT4ZDhEofM134iWvDCsnlVUPboGGaP7C202r
78VfCEBfTN98J54d5URKUUwC3xcTxOf9eE1fYf571cORdDBAQASdb1TUL78fJUUH/paoerHcr6l4
oO5dzd4XevyeIigCoT6ITDXIdJTgNm86JzWSnL/kDwQCwO8sG119XnFf4FggOjoW/AXA/a770rVr
wfnS/sAdATI7AA2Ap5g9/GwJ2h6VXEKM6mU0nzz5HL23feXfEaAyheAGRY+rDqsS3I6dldP6Ja2q
+yHN9k0mwWLA/Vi6O8r7lZrt0o5E5gEQaNsElF89Qd3CKJsmGeqXzv1AwGFSVPm21V7WhJsWPMsC
1BLgBpA9z8Sjl9OWp4SDrbwUL+mvuPbld2NtXRaOSgsJBpAVAM0JgiZlz09NN5FmysVLnjHgEYl5
V/Vsl7Xtvveg7cCbDSNrkNUFX7iwqWx3hjecF7mFeBHFz4iQbRJH/u2jbM2CMm2F7kQlmj7FCx8j
H4qBDKXQ2xYWbtCLMSj+XPRu1WYCY2C19JN033Z4cBxkBY6Oz7ctLbkAHgKg9kcyG4pIymUmXQLq
lCgWL9bw4jaPIvLbVW6O+fRQDrD5sfG/NtQC+0A6ATgVLsxanhqZbCzymgNJAykyMwqK7jkTz0h7
bG4PbHGRZnQFYGhoclNTtlrV2WxyKOICdxu5B2MN4bbyfRUimjYUB1qN70Oq0zS2cvh5+/cvHAFz
AfR/f7+KQUm6tNYBE+IvSbOL9D1ojRl7wGT936woV3+cdFUfpwasFBuZnEy6jZr/j06xJQc4G4ty
DDBKRN66GEvXNV+EUT1EPDveHsjacsz/fnYDZAMR/04XT3bS2qRr0txry6Hs+ZTY0qwMTNQk79Ju
R8RdTPxpbTeujULZ91EUNZrQYMWJD0W+oe9kJJmvsQunUiLztmrRGBnPoRCenr4H2pqHATfZp9tr
sXh6nS23EpLXkk92V2AUTGw67YGSD6kGhZfnzDjcNqSK5l6NRzm9KtCZG0aBTejV2TaNMzQk5cAB
6s2WGqm5Y27EdxODpLLGTi5pgY6Qn0GAdxSkegC0m266xPl6+zfddhTkjBRHrPQoykpMcVXsknLT
yAf2tSEr94PaZ6YM/IorYRJFquUMOypqweuC4AfsITxut0ymvZ+gD9tHuPcBYnPxLk2m2ndTd/Bb
zxI+WNjHlWVY9lowQpgzvPRKckpPbE/0Au+9qN6zak/a7e0pXXo/w23/GFAcCggwaHgUNn/JjPqD
w5pdapKDmzq+QPnKpNmRmN6+G6y7HqOkibef9PpQC22lULO8tH9+huJtk8amcbRwj1Xtg9OhqZZD
FLiZ8IB2VtZ3eQf915KtOFGZGD24/2BpMj9NyX2lQRX6WMX3zZqsxOL1/2dm1Yel50R124JL6qWj
W5C2yNTHplhZvcXr/8yGcsewiPVoxsYLXVSjb+uvdvUkiqdUezT5Q60d+vifMRl3t40uBp5nNpUb
R2/sAkxIcMkhKj9aXj+33ECsOT5JVu2AEfnYo330tsm1qVRuoJi6DUdOCQGH92DIp8JFPuCvbus/
bqFcQk4jbFrPJoih7/S6DS07Po0VmNp7Z397NP+PE+aPrXkznF2oUwy5kUFYiAySp4b+KMxXx/nU
R4AJNMz3+PeOvnrjW24dQPu24v0r+8yed8eZaUfGXd4ZcEqpz7SBmvdaonTQroxwcb2gqIzKK9S2
ESVeWiE5GKDKZsJ6OXKThniUbFbOrfk8uIp7zywo44DSBM3QaMZfrPrktUez2lj8IyN7yJnH+v0o
34fJ+/dOODOnnJJGB0p62+lx7dr+yH0k+m67xOIxf/Z95fjjOQi0QL2FfcwOn5u1S2RlstQURAFl
QYiuY7ISfYs8Wv2cxj+j1Heqh3hD/+oF92coKvovd9IOiGkMxaKJP0DvMVm5KlacSwVdi1w3pd2O
2Kn5vo1fLC0Y1sQRVpZDxfyxvBuSrMWEVeji+NBla/3ky0Mw56IqCBWvNJo4SDGG0UOIYdTHqAPo
H3Js0zvV3v7js3+MKIcm9AX+h7Tr7JEbV7a/SIASFb5KnSZ5POoej+0vgmdtK1A5S7/+Hc6997lF
CU3ICywWCwxW1SSLxQqnTtkYMMHc6uo0xp97cvobnf3zfc5idkoKZroc3x/JAYjoVMQzsmqqgIn8
3yZxRqTuaQ63AJuk1C9UujfDb2pwNNONExAW28RZEtNGecKibJuCfUyOGagfRbBC9omlsQKzo4p2
OvADc6+0j9Idys6oElgDJiH/ptmRxAz+h/4tkWatb9ofUdzj3MmYsNAT5ByC+DTqb033tWWteyLI
wboC/xHD6VZmAthmpnCi6uCrAcIR44HSw231Em0ap15qm8U0M+Bm9M1jae2Ttnf08N6vLcwx+iuL
8mc1nKaNZQZcyEeixgZbDypFYA0SGPjVc2FkcuiQR7sFT9ea9oU0IKKCgS/pDlM2rOwpL5+MdhtC
80OZdYBMUMcA8QuIkeYP72CmedGi4f9Mwj04cWTRufMkqQsBnCqb9mQnsY+HsK0eafre5sfEbJ2o
8xq02Nb/mF2yyzvBotb27npRnE6XYAEdIqsrzgY5ZOAhoQfV3KfV23Z9u5bCqTQKSyFVWqxMld7K
8RinO787RMpuUgWKLVoOp9gYeoWJZkmNRIHtn9Omvy/L6pAoISZyZKPAq13z1a8XxX7LtbtntiTN
GyyKgIOLuj69n4a9Oux6zPlWX29voGhdnCFVhqAeQP8Be63uxuiT0YMV5okO20CWCwXkPLGslWtt
TKDhoC4wix066EzRZI/1hYC/wMTgK1CHcs6YUsqDTS28CABzPpKi8BSrP0bwLAGT7f7CLoAt/n+y
+FRn3vrBoDBvqboLTrIGOmVnFBQ81pyZaxGcTZCycQIhA7ImFkDhzSdL/ws/4Pr7nElogyiZxphl
ZRKQ4pU/6koECRStgDMA09AMbRxCgnnWQAL17bbeir7OXfwW0ECALeBPpvnRqPfZ3zzJ1/vD3fc2
DSjYK5k6odsZPXb0c1W8R6EACMG+wvsY11K4m05Co40xT7M4B/nnlH6RI0/aOAn5v1fvj65yFzwa
TTNDewQC/xGDolxRIX4143i9BO5qE9kHNNfHMbeU7jDxcRfQLyGaZbPiQUo/60N6YOQXlvmuD/ed
+hTavzTtkBJRiCzSB+7657WC3ocAV7IFiKMJDnJ1vq1wt+0LWCPmRjkoilYLWACjKi+DforSwxA+
K/GX21JuLwO9XnMpPtwzjFKAFA2RnnbSNjanctoAaOv8+wrGNiZVgRhJLd26u0uKvzH0GjCUaCUz
LVALz7+Pvi8D3SAVwry0e5FjDS3o1btfiCjSVrfpSgy3jDxS1NHQ8GrV1ecqevPJxskG/9mnKwGc
8YpGME+G2KlzX+Ctan4Z+de/OOgrAZz9mqymb7oBK0iHHXrqWxEGY1VdGd0S+OmBzeU7qTHeBvir
ET4Ehhlh8lliHBVpn/Qvt1chksL+fuWpqJKF9HrNHkIrcgZ0TpBvOVz+BJDjfyeIs2J2l0Vd6GO7
gmBw6uCiZ5dO152x/5v7B/cBDOQwS6BDmi8I89yoOcUw+5NkOjG4sCwgtm4vZdXm/78I4DPmInIq
J5E/webLNlI7zuS/VaL6wOr1uBLB3cLU7HyQPeOWk39AEt38ur0A0de5y+ebkjUMI0L8JvCAzqMC
Qyv6PHf1KqnSSzXDEUjmMdNOwlTXqs5ebQ538/xGU6vIhM5mxtE65N9eNFExSnTC7O9XtyIAI0Zp
sEo4QW9o/AkF5Fz0Gq1vEsiYQJMEQCGfHJTHBqglgkWgGE57lwprFKtrYLPObXSSgaeXe9ZLOKBp
QkvkiUAFW0bg+ugfIuNTHyoHJbIdLep2Su6ZzftE7qn/WGC2e2w/Am75N7fl6ndwF1LrmzKpuwK/
w/88Ngej/gqIyXZ9xowkoL1MAz0s/JubYRZLRro+BbYIk1ISsMXWghuztpnXErgbk/tTOthtl54n
7TfowPTyTpNFCJmFDAtJN2DN0SuMNtVF0ztJfLXvxjp/xbA8TPfNA+MB2R7zrgB4XmCMea5XzAxn
stD6gX+DLIB/5Qdw08pJPuWvaQ0qozjbyQNGKda7Nj219WML9tFcoqBJLdy8AY3K+BwlxUmJsked
Fo5vqm4dUQDiRc1b7BGYedP4WQa8DgCa0IeELvb5vQP90TRKRVe+BrXpaEazl+JLDiyxEv9qLIGj
s7AinCzOiiRdZZUmOsVeLestBLVcouVuGKsgR4kE6rl2sNerYn+/siajbNCyRDn51Qj8/RjGDlR1
3xsij2d180DKgMoPmuYXHVUw6Slp87J8lbNf8lC4qfIcBYEDhtxdlovGOy7MF3YPZE+sBw7/tcB/
l6YfR6o2Fq/UyL+QJnroaChQUpEI7s6BJ8fQJRR/Xv0mf6eSdWp9X5CnWRGhA8QHRgOioQGKZyTT
x64kIHsoXhsqu8WbBQLn25ZpRclmAtjfr44eBQdVkeK8eEWrkEP7e1iNw9DbeyJ6c5fFTQscBldL
4fyrAEWHiJoUBzI9EyV8VOzGiQd4clW9m/I7TAk5xE2z05Lw2NqxQ6utpTqMerHAP0LAZIh/VM7M
lyQ3uzzs81eQkt+FWGwrC/rtVvSbYezR44VcPhgnOeNgpoVCxiosXofBP3axOjh+PzmdJAG2UBOM
C6mpQOKKeoDuD0Bb5IkALuHbyizJYrxXkJhh+AhV3weR970mAK39mowxOTZ4IjjLYHYgkY4JyV/b
5vsYlvvOJnebFRCjwz44QZBSW3AZNbRrch8zXl8Jwl35xdkp0ZfbEtjBcjYbEsAriXAEfKo8kUZC
9I5ipnb+GpHU1UsQhkX/ZKR+aJLBVXrDVaz9MApir5VrNZPJmQY6NFoCZlI8lUPkNrrXyJdIyVwy
HG+vbVUOulOB9cXWAfM7v75pV7RW17RQaqCtegy03Qcx0Hh9YXZuGgurSCsPBbrx0RShAboM5mtO
HcK6TZJyTOjr1JcotyRgO0ucUt5ISM0efxs+J+4qRifJKITOVyW1NJNs345fQ3I37vJcoHJrSn39
ee5w1CCcWtUy49ciqbLniujFvQn+6M2P6gfO29JQxgUjH19yqcZUldBgEL42fXgAl9beUPV9pXQC
A8685Ll2s4nWYG4CSQwjNeWOpNKG3DDVoXlFy9kOfZIj/W6G94Q8yPYhS95vq9ty52AM2GwHtDcB
wM6zK9VG2k5GAA9wHAO3BcxbxJu6NKEYFaUoMtIWbEYyj47v0CPb9pNUAOeiH0j/JU8eMWzS0abv
Zv9t81pmorirM/RR0VSFWbymhmOnTilqIVnZK0y9AvkNuIFQcFtQRGkJ1WoAcF/j1O8dSzISpxZO
oVnef2gNyK4YhQ8cBJ7HAGoVj43ctK9gLJBBWFJhlAgmiQh0bGUp6IxgXq9McOx8N1sNNKMS9VP4
ikFj6qdqyNI9saJCkKleSgGvIIPKwtmRMcCWy1oQBGFT5Zf+JagasrMBtsJc3q1nPhfBGRZLDiWQ
gLb+hYReOpzr07/7PGdYfImOZRPg88WH1iYYj7xZANiBbDbVG9TCysIdzAhYPprSuihtse8+B7W+
/3cCuEthaHHbVUFlXeohc6YGGbetNVtEwNcr4LzACi3fOqIN6zLk9Q5oHSfBJBKQpU2ioUnLpwrk
bCzYwMQk8BPwDRAR7UEAWFjpazY+jGBOc7QRCW91u9LOxXAaNQ59PoIWPH0Ff2w47HSZbFZZwOTQ
KsS4lXDTdc6p1EZVnqrepq9oOHasUwfGoNtHvrJREMBSkYwYF9Sb88fWIL5PtVairyR5RqNYrHyP
2vNtEUsrhQcDvJ6gWmGNIfx7nmH2TEqtjuIsGrTcurnuNuG+sOlmOzWXw92/WPGT0Q4gxye2U/yI
YtFw3aWJmgvgDsOiJkZ+jRBQDAiUB91Voq1FWTD7gesCRhCzxeAPc6dBg1Iblc7oL1qxR6y8syZF
cMUX5w0JBARaisZeDIPvPkotOx+spB8uertrgl1ggoxI4JUutmkugr97CLXizIghAvy55NmmgqB4
oU7c57k7Fze+GVg9Pu8r9y2G5KD7oLjPN/dtMCkwsXBFMVVuwUiUEJoa8Qgp0b2EYbg9Ovo33goI
YHEoSpuwVItOwEEGqVWkTd1lfOmMu85/9ce3NhTo07IFGE8FTBR6WVmb6aInK4N437B6FaQH5X7s
yUMKWn0Qw3ye2mZv6CBqlvyDPuq/c7SHyZLoxV0Wbz/kg/UR4SP4tQhn8LNyCmKrTNXzYCdOQZSd
pp2ScXRRw3N7/b4In7rxMWoCVxmPPsGDE52MxmtFdnqpM2wbsNsE3aroT2O34irPkZQhIsC4U89m
HrjN2O3qMNmZ6PED9/ftY10qPyRhSh8mwsApA9nLXFKJPgg5BJf4mbzJ3UkmW9MYbD+vPs/EXy1k
6hW9Twp8XuuHPaD8YVMKbu+6ykBfwL6PWeULTBoppdqySoIV9Ijw+hyTtGIMyt3rNvoh9sAKF8Yh
602nEPZgLG0TFnclmQU7V4vzp55qyaSr51q+r6anPniwope/OB4EyoyYHcOveMAdGjzLNg9V9RzV
Tme6Qk6kFUXDhHfcahDQ4lrz5hVEKX5QwGdHVWPflKfkoS5PYBe7vYiVfWJBMmZCwrdBmyd3qXRf
0sJIy/SzVPV3kdQ9RtrwVJbT4baYReYE7KCst9tCcMFm6rG/Xx0HrUK5UeRKB0rsW6vfEe13gxYc
336u1UNSApGE8Wu3Ja5cHoCeFPRG45qis4lbWNlMWWZnGjnnUehW6stQbn47cCxgE2RZBUTNPNvx
VJnVUPqhca5DDBqZnPx7BUxnQS6b1wF7q7GJHASMgh9j/K52jmiTaeaJRM6dfVAlVxOsYmWbZp/n
7glV7RJZW3y+ll8I0i904wxQnLoKhAWiMcZgYuH1m598VdpRJfs+ORtV7vw0qagUsKLALOWHwWLg
kIRLyJ0ztf2uytrEONPhtYp8cEQoO9sUvH0ru0TAwI7rCHoydhLzRdjphEJVPhhnGVB6O3eT4Ofm
UwY7JWJv1HrBBE3YD7g65VHNImXoS/OsKyC8wwhIgSVeWQCSINh92bYZzwJ3/zJV7jUQhZrnFM04
qCvu4/3WBWjIymMYDswh2iZ5Y2W0dpkMNrHPGHpQZ265kbIaajT7/sIR9PFQJcgnnGXlofmViDjF
l7ZWsxn6hN1jVcOkvPn+Z3Zfm42h+Oc+jZzSnj7ZQ/3J7L6bInbYpbrOBXGapFdW2BkqBMXgSL+X
hr1oZu3aShRcN7BRgnB/kcUbVDPsAsy6ueh25irxN0N/DTpHqWXBw7HUKOSiIAMhBgg1FjRBDRq2
lVgvggv4EzP/IdTPmxUK30fJDZSJWA8/ojMpBrWs2ya4IDNIu1MsIiJb+/3wqtgACjhYC4W1emxS
rkXBReozjzTDPVVyUY1XIINXWgzJNYO6hwzw81q9fLBNkd4uJQCajngeVMm41XCL53prp7EtZZha
dm4wOx7lAcEjyqz/LCWMLMH155myXZklTY2yEEkR6zzSfa8OrpbKrtZ+ajTT9TXFDbaHe5AHb4TN
QGM3kVtOE0RF2amRfQ4yC7N27YPAji9v3/z73HoMe0rqrPCxnsnRyp3fPmFay1a9nYvg3iMyJqmm
UIhQjQNGMxfq3e3vs/+fPxI2mYuRn2HuCP+e+tNQB5NJpbM6DW4+wu/MT1Zw6v1Pth9s9nCRJ7qS
xWVBhogm1TBCllV7SAvbmQgusKK+gLBgfjwmn6uoO3LOgW92pl1IxD9bX+IuQJuvaBTcmoCPaA1Y
TvgHfCFVDvQOs0Qb/1zf5xgQgkF++9vHsXJDQMQJJ+e/AtgPuLohFVAVdeXX/lmJ6TFozfu8O5B0
V6k7Q21OvmYdbstb0eCZPO6GYJBRkhgUC0qI/DOk7SkK09OYJL9ui1nbNx2gAwWVdsZ5x12UFqzC
VZRiWSCbBOOHIcjdrn7eht1CDQjFJr6CHqd6BLBA4Z/D+hsmTKGTV2C41gT8Z8QFJt3Dq+IUq4+U
ujSszD9XHZBSh1LdfssRz8rArCLbuUx9RXo7tkZtk7NW7TrFTZLd7f1fO2ZESizhbOD94/OcXQ7g
QVAY+jkJsk9UTx5VrT0Gpb216s9Csisx/AUPq7xvER6C22cn/yOLuhKZlnC2avZ5LoFBSAgOHwS4
5ww0kGVE3cmM3YDgoRIRTq7uFxgDYK0sVEj5al8Dhqo4xxhqNCVO7zK1n2p0BjVxvNmNxn5hkgYQ
ZYDILaqWXdG0ZtlT46x0jVvnhz4x/+bgbWS4WGWGIanm9gRcGVEBSico1jTtyqIEf+l+FBmRtdsB
gsf/F8K9UbqcJnrfQQiGQDq19ZJGWwtwTK+uBHBRZRFnFg0CCGjHFO0UsfMXjsJMABfPyHWO7g22
TWAv29lPpr09nmGcZ5gBzcrTyNpydlbOk1gPfVM7a/l010fSfioEkfeKys4kcCet6l3rw/nSzr70
NtZ7kLdvVyUYVw1WCtSACnBEnCrlSaHKTWScA3+4k0zfzYfSUbvDbUu1oksYpaEjxgeQEfxEnC6p
dQTOPdk3zkX4qGOe6/aXAtBNPEHgVoY/yAPQU6P2h07NjHMff7GepY3TvllOClkVTHFE/hzoYf6d
CHMlz/oWeoR0sfY9Gt9vb86KATQVeB2YO4rQcuF+BJqdJlMhSWfju0E6V0kMtyCjm9uiuvqyaxYo
MRUjucExD3SazocauWIm00Ra6SxH017u91n2IJefouEYKdQ1tZ2MhLiVC56PFRUG/BIYTJAEmgQ1
gbmGTWolSyWd7HMfvJUG2etFcUqCzYEgEGNXQrinPNDkKQ6YkIw854dkMzYW/MTYOEAikbzAxHpO
f0dNlsIJDL9nk7ZPels90RBzNbr0CSSygpB5RRuQBydIZBjIGlsWu0pXvmJcSTYppsQ/2+VOax3p
12geIxEMk/1e7s0FwgKAIQB5TDSDc+uhmAcyRa1vnyd05Zv2u2F4fnKnfYkVEex+5fTZnWGjvglK
gHw9RjaipsILhuigG48VgjWlQrNcLRp9ujQwoF0G3z0wYpiQh0B3vmtajcFSuj82l9CoHa+Xq82u
IvKHioH8N5slt0iNDRIhU96lzSXTfqZHUvxz2wSs/XyiIvOJRWBc3Qc8/erQ2zwwhyGz6os9fLZC
V8n/5fc5K+8XU65VNb4fWK75WnzZ+usNE9Yd+47fjwCNqfTVr+/taZgG3w5eR/muIod6s5+AES3Y
euQYGNyVT0vaqQ/clBlVl+5kGunerkRMUsvdZ2PukHnGESN1y/vRkjr6yKmn5QU4fjvcy/7mGtr8
+5wD3ciB4eskKUEMRJ9SJ8pKgYDlJcPOg7YBOUGk0JFKnx8AZqMEmFbSFJfcLn407ejaHetI0L/f
PuelacKrwawgCsl4E/k4OUSvgpx1SX2p+29U19wRSGMfqIS03DjpAy/ux/tkmKC9s4Ez44ygXVVh
T4oG17k7lrZTiqgelyc+/z5nLqK6kyKtwfe1YDeYTvTz9kaJPs9diIFYrZn0dXORUGgm30ciAnuu
CAAsUgeaAjMhMXSFO3Cjr4vSt+TmkoIRvbpTMHx98wpgSBHcQ6NwI/gEUp51OobQ1cklTr82+6z7
tvnzJm4b6r3olEDNmtv/ybBGIy2K+NJauxpjJI63P79yH2af5/Y/CiS4WTk+v0vI9/Iua//lz+ee
zyStNR/D4eKLCrqZH4UVHrb/foKZx6ADBzgRGe75fR5HRZ0micaXJNzr41Hx94MqSHIuU1JAxilA
WDIMLxv7OBfR2qkVTHIcAxh3saLcbarQbWIQOFsmkEaZ04vad1dUFuhUgLlhpeQl1Fbv8qSarDC+
yL3sZOFd1V1ub9pSgA1KG5SnEQ+hAspjU/vaRw+sRNBGS18wJa7ZHInNP8/EXz1yY0RjNNzh81M8
HMgwOrnSOJFsCI5etAruZuDG1zmyF9mldPJ4N4kojZnmzx2/+Sq4mzGBqBHREj6f6KND9C/Sfmy/
AlG82XwgVYsyPgIyuPwouM43CwBDEGVEyXCp8sIxk8ipBE/RyjaxQiIaRZF2XIKZ8gRD1lp1aC+G
q7cviXrerEtol0CdFSO7EbbwgX0tTZqFIfD9RYke89R2wyDbfs4sYgEsRMZPXeCUUDKpxrG2x0sU
3QfH0N6cemQRy5/Pc7mVMB6CMOjwedV4a9OLaHze0sDCDwONBzpBMK4bHvH8fKtixNhjI5cvYOWX
7nNZSR3k0zBtqGkqIYEpf9aoFKvAcwKoS2AMAdSYC9MTBHdpqU2XUrn7nCin20fN34iPr8O9w3Q8
pAbh3cy/bihjP8VFOV2sdLSewchfeIqU1EejlDsJM8b80r0tcLkcLMVis1dRxAfvHrd3rWVO6AaJ
ei/8mlv7oBSE28v1zD/PvR0h8PlxXOHz2mg7UfNV1dHWfAhFFSbRKrhto3JYKQGBmE53C4w7tvf/
bpeY/Ctzi4AjsOsI389s1NrHhzoRRBW8CsOzBD4Ydw9QZ/To8VgExUcI3w195ynlRbF3loxL/rJ5
Ddci+HRLoIUSrZBD9RTVqUpXxEa7cgRsHAaaejDUD8Ux7ghiW2tLqqWd18pHK3u0RXXdte8DLIHK
CEMjADo6P4JWqpS8icLOQxoVfHSxs317AAP56CTUcBsU7l6rIGyyNFrVHmtdjNBxnP5ze//5LAeO
GLUjBOt4+HWgvLgNaqKujggwGh4p7iQfvaaOb93hraPS5baglZ1CryJju4M3ywYxzXcK6OMEN9pv
vMhw/GCnCFwP0efZ36/uAjWtEfNu8fk+eZP67/pW6oWPfbr6+ZzPQceoy/oe35flb0rlxd7t3Vmx
SMBQIPGLNDvrkea8ZckgtTXSrPVAD/O9LOqD2UuO1JoHDFcQ+B0rl3ominv2Ui3VULFIWy8qD0r3
M0n2eRsIZIiWw6ltTrrcMAYsR8HU1ngnJXu7dKRIEMLw/vnHmfzZNN52YPxIVKEdv/WGqneiXHLA
DeRMpHbj6LdS3jWRaFlrlwWOHjsotE4s+gdHo6inNqhirwhM/7tiDaMJlnmq34WJPz4McTneJwrG
1wp2cwHYxkIZGQaQf//hueO2UypigDwKM/aqiurPSjUaPl6TzAQ9R4+BNab9u2/C9uAnRvlYYOtD
J5OasXYGy+gPUtViQKAfTxkmtNTpoSJmIHgnPrCB1y4zfiD8VRkZc7iEAM5z77WdlGkShyn1yqYo
jyY6UiPHaBTjvsh6bT+qYIJtLB3UieXQnkoLTb+JogQHTJD5BsCm/KtLJszakgrpKUPI7sSJTQEF
Tctft2/ZiurPfqY6NxIKeo/8En0vXj2Gn1o9+yVh0ofamXe3xazYIgyPgtUGExYGv1mcmDhuBntU
YSXUF1PZbx60hc02MUSGNeICIWPzjuUUNcQYKrXymoPkX+zC2/7rUZoFYAnNCcsKcKgqaanXZeUl
nUuSHend7d9HxRQeBR5NxD2cqUv7zpTLjtaeHj3Epzb9i82//jxn3vy4JrlW4/MjuZD0rRTkBFbO
lnG6sLoA0BCLvssxjaQmkuTaq7SdFe8DU5CmFHyfrwSVtZRFoY/v93Sn+04v8CdWbsD1zze5i5o1
UZH3IIzx9Lq+S1oMYbQbd5zMzQGDAm8Rk7yBOkT1/aPIdvUax2U1NrlMKi8jpykizlR5EalcO36/
rUsfWR7O8KASZOigFDHQp8gXnTLNN8pAaTIPv0ZzrcbSXCUzqGvniXoIpch2C5A+7RNYrofQzqqd
kQwdbBOYcX8CSl+dzXD4pvlj+nsao/gZQzT6S16G0VHpAuu5jM3hUMd4UeRgSFVnqDRTZNxXTgTV
DNZXz+JclKnnNqmXUl0OrCzxura/05NRPZVJNO0qX/t6e6/WBKHxEuVfoHg0gNHmgvQ0T007qhOv
LrLu81jY3QOmj9GXSSlETQorzz9OHWBKHbDTJb2DZg1JlBZS5tHh1NK7oHjsopexEERxK1eFITuQ
LmMdF5grOl8QsvkY25mamVdEj4p1oKLW4bUNu/4+Z0lKzIM0rBzfj8sX1X4q408WFVxH0RK4h10r
2wEtsBAhK8fx2ah2t4986a+gJQVhAwgb4LIQHgNjp60aNoY2eJHuqPo3VBZldR+E79PP23KWy2Ct
L0CWo79KY9nF+Uk0U5SaBMQxXh6foj2tBNZk5fMAbqHPHQg6DUUc7iBqtYysWq8nb2h/h6dqa8sA
Jl8wlwUPKYDY0CVOj4aOdFQO7M6rMQFBe8s2gzP/IwBsQcCZIj+z8Ac6kBYaJOm9vv6pmj+TzQ8q
YPbIwiFAhK+ElNZ896txQl1OGpEsCXyXHsFqLxCwvAgQwFxeoMJQM9A4Le1NGgBfWg4eocQJKs+S
z366tY8Xm6SDvA5QIeDI8a5yEIgETVqxWUbEazDYE/avEWRDlzYJU/1AOYP0GMhSUBCa79LUJiGa
f1LDI4+1/MUqkj218z1R3m5fhQV+hK0DARxuA7aMeTicHF/3m7CMTK8KPeUf8DhL+qH63Y0/wQV0
CnKB571yNSCNEQ0hol7W3PssRBJzhLQ2BGOpl2d/cSxYDOrWKKThkeUTEFNgW7k8ZI2XKIbzZJdb
GXyxXfg+qh6o4gA5wnuDHSaPVGHYNB6Aza66xyQmgfIy4zD3EFgRDUplqWhzB0R2fh5gGTIj9CY3
nhH2gE4+N9FznT9Yr9KXgk7724e/chozWZyOZakU2q0PWVKOZFbkSuVWICjbLrBMAP5gs5CQZ7DR
B0k3xnpqPCJ/amvtZNHOGUwFNCaiuUBra0HyGjw5gEmznkZu36okRQhTIbP1ozGOgXncvlUIj2C4
bDRSIVE+/3yAgFUKYsoyBE5r7o16s58O0M7V97mjyJUQIC4/br1sepBiNzEFcLo1tYJ7i7YdRALL
xGJRaBg+1dHOi/Vf+fitDn8W1Xsif0+H30QRjRxaUC+yYwe8HuVmOCTg4mEW+sqfJp3UT2A/bD17
sJ1M38vxqX4ZwSbZyG9G4trJXZbcF+9l6Raj2/u7OD2jVxfxG1o2b5/bohOZ/ymcXuS5bbeqpLXe
aBYY8/2pk76P0fdY+kQTNvGBNN4UPqvR5bbYlScIFxhUFYCRwq3kiUlBya5VKQ1hhr7W34FGAGbg
toC18wQpIeobUBpWcJrv8FDImqSD7M4zzWZfRqfKru66qXJV/ZTa0SG3vt2Wt7ogwnDpIH5gPShz
ebJVRkmt2LXnE/JcSf5uKMbXbjP9BjsthBfIRoA2gVnBuZh+iLNSLRB+gUlAKo6SCN3L/n/euqKP
E54ZPEwkOzjXQJ9ATyAFfuXJ1WMdGrt+/Nxaj0bx3JTNYfuOASRnG6yWxiCG86Vkhe63gaoisA9L
bT/pueqEY19isKUpojplh82tCrSErCkZqRY4nJwo4pPciIa+9XowRn3N6FDvlfAt93ttp5aBiBR8
ZQ8ZKExFoQt1fzgN84UZAEmYKWi8PKkEZjICK/i9pZ7CCZRxmyMm7B3U4aNTBM8h50iHsRnq3cQS
psE+aRq3s4hz+5BWXg3ro9yMMiQiD77vrFb8KA1Hs/H83MfDtAsrUacT0yj+bIC2gR5AoZcjyO04
iYdcynqvCdIDeO8cMx4+yV186kb7mZr5k6GVpSMHskD91lYG/B6wYx+MhfzKEvTBBJ1qtR41h9M3
ydjKUYGbihDqg6NSRTsoDwJV+qHSp3zoPPpbCg+yCM26Ym8QiWPIOWIooPFlzhCocjBiNsfUeYOv
OWb7FeOO3WBUth8/C6GQ+QTOnPUkzVW5Ghq/0wqkJqMvyvv0Y6tuAVWMVly8AuhzW0DMWeemVaDU
6XUdfYBP94A8nOBVX+7SXATnlbR5bfk17D3IIXt3yq0T5oI/YY6SAHmgMus+V2IGkEYqBieNoJlH
U7bloI9aUkde4tc5hn8NHRjhfd01p/aTaed3uvI1KOtdrQZ7qzKCx9Kn448girN3C2MWDjY1emcA
7cjRb7UfYJEBH0ie6bs2s4KDnegirNXycQSnKE6T4aFRoeLdj0BNen2cgsiL4vQY6JVrKcdsGu86
a7gz4LQD43j7qFcqHpAIG8/Y51gakVOktisTG4SdsUcTWXF1hTq5+ujsmsLexXLR780k6B1VsrVd
bBnAGQXaP1WpD/BAaLfvm6gVuAfL288o8Bh3oI7s78KuSXEZj0Unh15W3+VuQe9ur3fl8xb0GnQe
wFzCkeOWm+lTpMhhUnhl/yNBt+v77c8v1RqG6+rznHMD8vsirAt8nkauH9tubPQ7Q2Rhlo8mClQo
gaNJxWAtqJyFgd50vlV3+VnWd3lW7MDwtiPxqVEFd3S5V3M53COmD7RIpRZyzOrcFxgG8fP2Zq18
n91NAEbB8YzwhFuHbaQJ8mY0Ojf/GMYDQq3bn1/ZJhgvBNMWgLvLTt02Nnu5Q8kduTLrmyGPh/iz
FFZHvFqbPUx0EiAJgb5/aCxGAc1tcVBSa4zS1vdq6XPWHoLpYMSbbwUospBSBrwJEAI0uc5FqLlm
DwXiuHMw7Iv3XATTWTmJ2ec5a6xnepmrNj4vlW/We9EIcicroQyMDOO+MwGxZZdv/vOnukRZE52U
Xhy/jglKufK+pA+5f2/1T2GjOYki75vq3TZEJfilxweCAbgvH+ywxoIyIZzUfipNSj0CCuqpGN5A
rts4YW9VDm20l0yrd7eVbiWAZMl4pOMxb3AlgFTVokgxjj32MD7TGeuHqaBuaJ+6kOz04a21Drr0
hJlwO029T0AynylfbRt0wmSH4nY0umr69fYPWh4t63PBpHRkfNCgyddtaAommsnvKMaYH+rgFIjS
VkuLN/8+ZyRKcLDaMm2p15QvtM6cui0dKuReFq2CU6CCEpuCl4J6QUT2RflDEQ43EKxD58LEIR2N
gIw19UbLrfK7QT2aIrjr6iLAociCUIQh/CUONOSP0mqkXvcztg62IkjErK7g6vPcJa4R/toJSMQ8
ZKk6YKbBAiliqFrw2INrl0EyQM8IlYKnwp1DT4wkMCSdetF439uF05BD2j3i36Z+ylK6o5lrti/6
9HXwRfyWK1cZfECsWRp+HDJObPlXmZmMqAOprIJ6qv1I6CGaUtdE8CY/o9dHEIGsimJeNUtQoLrG
idLVDuVJvcRBFbvA37XU8f0T9Z2i21yD1mDX/wji3IVWJWWmFxCkKy9W8VTfbb/7BvMUGJ048lq8
TvdVV6pN8nH3W3roBQq3uk2GhuNAoxtSEuzvVydS9Q1awklFPUlzMZdd+qT9wKTGTDR5ck2vkY1C
2UVB0QUVtrkYI9LLItHxeIzDzrR3aueAsOL2Rq2u5I+IRRU9V1K1M4zYC7I9TjtXX6zI7fx9Igyq
l04JTvxKEveQx/7o96Fhx56tOE18SLrDiKG0Wyfesmt6LYUzBVVRl1bWWbEHEuO+d3JRKX11FUjc
IMUByKdtckdCZauXZCOknj+5GnLig5OldyQXOHCrBw+QHhK/AO2jwWh+8OAWz4F4IDgVzBo3gi/m
cAfGv9snv2aTQVfISP0BqoKouQzEO602kiLzMFJNiQ6dCDm8tlPX3+fWkFVoEZ2UOvMm+5WAADhC
GSFAvwa1Jef2Sj7SclyoCy5VpK6RKQdLJr9dRZr6kWkFuRcnYe2Yvf4tCS3Mz1FduUAHR5ufDCD3
qBYes6JxmlJ3ai3e1+bWBkMoHxpTMdUbJgdZXj7BGyU6tf6PtC9rjtzmof1FrNK+vErqxcvYVns8
S15UmSXaSO2iJP76ezi5N183rWpV+yapvLhKaBIgCAIHB06BUruR7Dp3723FwitmgUAYDCxIU6PP
ViV6Kct5bFubsZNBm6cmSX6W/nDH5vzm1w+gG0gXIrcmMRxqVG+wHqjyooeY7Off9haeZsXuLr4u
/37mO3PRdehS7dgpM15K97TVErH1ecWszRngqQ6J/JMvvvo7h75dt7U1FYAlAGEAIkrQcyu/fsJ8
t3QZ+uJkjwg1PhP7861dvNKIziUoCxBoYzP6VkqwdszaTV+vL2DlWF58XjmWJTfzfGiBL/XbYz/v
Bv7JsYuoq52NQ7mSz0FfEFKZqHMAja3mt7tBeHbZF8XJGR6LOburSBNNGHSeY2oWO6Hl/iPyMA5F
4lBMdCgrV3LPMc9jNvPi1LIsALHxvVt+NeYX4uyS5s6YtrJHa2aGk46paJYk1VaXVywls2eRAS5b
7JMAkJfrWlozM+Ag5AQrQI/eXQCprnE2c4qbnzVR5T30VSyM1+sy1iwBF5jMfcngQgXU9n1jdRmo
U06NO4QNpjQn/DNA4mFZkui6pPerkZyfwCrIvnSJKb088tzqfDxjcJ0ZZXcwqrfR0DFE5J/rQt5r
5FKIYgCL0w0Y24xIBqjwkJqfrXor87y1DOXBl8wJ6a0ZEiifkBN69v3QqZuNfMeWECXAcPq+cqoU
MZ/ZHbPmTtQP2hbF+aoIgIRA1PCH51WJxPQlFaDkgTpcshdCDybQjfjGza9vqONMiHGp8zn1G9S9
IGQqvubZry7ZyG+vLwLvInkEkURT9kkUlt1qM/aJGGXYsRaEKQBEDFvx3koCR67jPzlqAwDeKSNG
MSBsHb4VY2CVUdUe5mHv7Sc37L9iHLWx1QGwAu+5FKnoxza4yMHDUJzyqg+KJUPTzx1njwRZVWAk
an1PQc5dDje7g0upisLMeRLDNEMql1yLUbMcXRpYt0M+kMRDozMIMDFN8t3osqUb3HSoCbZzSoM5
edKzn7e7AYwu9fG4lBBqtYRLrK4es5xQPM2yQE9ekmzDma35GVSecMkAsQJkqKIdkUxIsBctO5Hm
PvFJ5FXj4foSpKe6DGct+EgESTroiOCdFQmzuxgCA9zpaRwiatHQKx6b4V4Ueejnty9GlrmQJ8ZT
HMUt5Z3MGDpJnGZKT6le78zswRXOxmJWtutCgrIYPxULHQgk1E+duWvc/fW9UtwAQHZ/2iBklwIK
R+/aZTqCs+kneROT/huZh8itT0OydSKVNbwTohyNucs8zCksmtgHbqNGTWjD529937z0lRkR3eTZ
WAQG8UQ2yrPdVjS2uk0GNghzdlCTV6OjnDHOWOrVMbpklu9NH5Q/PqAH4DYlRy8SVeqbwTUbujAu
6njkzqMNHLY31CgpVhtOSokq/9XEmRi5k2ePh5KD3h/PoDoGvCbg/CAcI5znMVjSJ0v/nmffr69q
VTHoxUIx2wEewFEUXwFri6ZqrGrKhxAQycDoP7KgMwmK6pPa1tq+1+pYr7wjqsCh7jz3aRPO7ovl
FUG+lRRfNQQJmgDnB2Jzdbxzn9pFqjlNjXCyOLqG+AfwljYUCdnILig+7F9FnclRjn2OenGDq7OO
XaPGtCfkmHZ6v7RhNY8mBjAM5MTExDbScuuLk64TmBrUWuSPOrMOYKxbnjqwjglELO1hTO7TcQPe
siVCiQHzttYbMkCEn5PAuU8/F82HziogDoiOULnAYVJWMTvcHDpSx4V9qvhvH8xwze66Xa9q50yE
EpA3TKC82WRNXNciLO04R1HBcUBR+0svottFoRCJVww6csEwpqymShzdol1SxWPmh0ZNPyWsjpBn
7wNM/PiqM3urXXpNQyhFA7uBVmm8nxTLMyuM7bEWt4qNWt/lWb4r6izoyy1+uC0ximvAzE2MlEN7
aEyMX0U9BWb70zY28ORrajpfiuIcmKiXtrM8yNDnoDeayKZxzlsgMtOdI07XFSV1fhZ1/Dmx58IU
10pSweqUYkE+dGN1X2xMy+FGjefzxhFac6oAVaFegzlXwKMpkbtmMEQ+WlrHRmU/EDN9NLNsQ8Sa
csB3AmAx/kU3rbJxbuosRYqelxj4+8BcngX5MvobkcfaMs5lKPvV6RNJTG5XMZsjNFCnN742/+jj
/PvKwbEXxwKfO75PctQWRR/5GGfRWxt+ek3reAUijkWqD8GsslMclYcWD2YW66j7Eeu5G5rIZD/r
rYTG6m4B5g3kq2TWU91An+Q5kqYlixOCNr27RAS3Wy96LsCBi25V6TcvnabJph6NZw6LNXEYaBOM
GV6D9PDrupS18AMvL3BsI28imyIupVjohJjdpq5jIqowa46j+Mts73nGIxcMZla/FXiqTc9/jABm
DAi45ER5B0itTZd2nUPreC5s8eASW4QFQVuoNuvkgAFb1tHh/C3R2nrXGPayS02n2PFp1IKursdA
b50lXEyzC4yc1GFu+PV9AgBSdH1b1o4bEtJIhaHHUQ6pvNwWF4PrpmXw4XKrL6WB/njnmzF+4G4/
l6H4W2dsNKJrpIo1IyYtxvfWABtvHOlV9Z6tQzkMwl+qlPnwTL2P2cDGhNKIeKsN874tmghTJ9vA
Ksrb8hj/avhMpuJGmG5wOnnYu+4bc586FvH2IxLQfIY3Eh5671gJMbFKuHrrI+SrWdjyu4z/qBa+
cf5WTeBMiLKMmXnCXZakjnnVhBYBV4wN1oDi8wcMDdGdiUPomIjIFUMjOncYd6Cg+iGbxEEYbqjj
SXNdytq1i+BLtrqhXQgZy0spRdOa47S4iPF4HYn8c1IfmN8FS/s5o7+ui5Lbol6656Kkez6LWAvM
wtKdEbHePH+Z+JO58fk1rcC1gzhQ9me+6wp0K5u6ZWLW8ZDSx9Qz9vqU3pHMe/nAKv7QjqKQ+B67
6SZt3jhc4GxaTRHUGnkhnvfjuow1pQCUD0wTghS0OSqut5GcL0SUdQzvxYa9D/xydjAxTPDGQZny
QMqOYrRqykE52P9LlXR1WmHOmlvG5fCTFrtW35fuhlqkmSpaRwkPAZDEZeE/ZS1+jRlerk3K2Gn+
mZLj4PghIGjhVN3lTRbp/nO7bPiAlWv+QqLybClBE2qXMALY2YxC6Kc2zQImnNDRlo3Ds2JykkVE
dvL5aJxWQ68sB19bXoJbYyAsmIt9l7cB8zbiu9XlWGCykTE+igrKCTUZw7CCLqOxkX6zWXMonWPR
DyDY2poYsroaiQbH1FTZcSnP79n5HLu24vUIY7DIV9cRge59G9qNKH9Vhpx8h0wWcAVqCJYaTpOK
DLqpjECQyMyeten39cOztl/ywe+A9Ue22SoXm1Oju9nrLIq0iR165RBo+hxpJcKkZeOYOiseDThQ
pJhACAgaX7VbhxQDWprGjsa+lfcvrTP+1bKkqkPbLBjGSTLyklTJc07zPYmL1NoTau9B5GOESdaQ
4yB09s3VtXLnD6IP2qZw8D4V1TeWLPlxEkb5DzWzdu8LdMuXTmfec54uB0+Qbmc3dh+5BJNcwBE1
xwk4CIIO82IPJbquIhgSjztaTJ/4RPKo0ybjV43M5IPT6GilFL3p/9Sa0ZpDo/JGUH6PRiREO/0z
WEUXms0y/e6Elr+lzC5+pmhRO9ZJrt/bNUMKeKT8ANT1W8ErYHRSkR5z4oiDVmfWfnA0dMGAtxyv
X14jJW2VR1rm1e/RrPIdcYo2SB2n3GN4FzlcV/uKz5S9TC6cGWYKA5x5ab3UYFXvl0YZL8vngodD
GlQY6Xldxqpp4ayDuw39r6hVXsroC6ukeTbgvLcHjQRPMwmaLR7ZVZvCApAnA7WnZSj+shbUNVsK
Gazpd09a1e1uXQNgidjfP00f8ohcrsFxWlJZPU55stS/ha0DkUu/Tpn+yIwbe5Fxu4AoGIQ9aEfG
pQxe+UtRNrpvct6UEIW+ijuylXZTYYr/ft8EBgp9ZeBCU9VR17poqT5iq8a8DvqsRyTWChPATr4X
03Cf1vPD3Gl/gWr7kZbiYJj1N63Y6jV4bxSSDhlECsjDOajFKHeoVladxlwYHnCU8ZwXR40jqWDX
/dGzt9om3gftl7IMZUfnOjHt3CzjUXR7kMFGjrgrxbBvQCLQeZ+KrSvhvTFCHrJLqMsAbvQuyTiN
nWvhMYId5sm+SfVHbtxYM/lXichgwSplYV5lX9LLzh88ZDPjUoM7Sn/3bKvKvLoIYIkknhXrUF9s
PAMF0DCZRSz2vnPfLTffz2AAMgCRQU5BtsTLK+/s2kxJZ4CfbS5ilo3PlPo7DNxKgtwtPoPXeCP4
XLM1EBMgh4HrGUNxFVkTBjKXfpsUcSGK6Y516NDpXMDMuTtXUea3TXzdWcjvXQZvWBuSGHhNAQcE
EOjl2kq+JL4/FbBt41B6O8KRittfF7GmHeDHZDoGj5x3k4ucsXWK2q0hYk7dfeoaGApvJDeCWP9Y
GSqwNnp2wSH2bp5bTXWrzMeqjGll7DT2xW5/eGKvo/aUOlsjvt7fRNg0F7Ap9KPBM6lF037onMEe
shI5bcY/O8hrhjZe26ilmUlyKArN/SGSzN5Ibq2q6kyq4howsaDSEwZVgU72KCOI0DFHPUTzar1x
C65KAl0aQH9AIL7Lcqd0KQF2SssYI5OrGVX76WQ4G5DpFRkwNyCpLMl29Y7dcpo9c+kyP49zvOME
x4Q/I7K2KgMrpnchRP79/OR6E2qQBYSwvy2vjQokPq7b9uoqAGSHWjCK6F2fn7bUGm3GtoibqY0G
cAs0C/1kpOPGg2dtHS6qnbKhDrTOKq86QNtjn1MD6/hi9G8kf72+itXPA9YGOD44UcDRdLlNnsEH
BNX4fELK0Dka5VZzydpFjtcnNG1KuoB3Mcm8sF4Y2pzHGGu3PFKDvAJxDmZFxJ9h2yJ8d+f6R4d5
KJ8cPvFdVQ/VvQc+bpAzFmhl/MBy0UsE6iULj2/1iVKRpfWm2crj2SARn/mnbErerotYucZ1+QAC
rAIIkXcnaJk6vV0IDI+aXxwni6hmHbL+sS38SM+MqDE3NLhmh3iA/+Eul0NxFDeeNQ7llctwbSTd
idndkw9GBoBSvl1f1srtBCZFDXEOKh0r1ahkXsahMfO4S7ojpsT/ldXJHQa1xPlofb8uanVFQFwD
cSmHtquhn9fnlV3nXh67beRqQEI8TVv9l6tmfyZC/v3MO7QyDtcaKIlPeh0txEQGAUSaH7G2Myly
oWdSurlLtbR14ejKo2E+2TdOE5YXH/J6/9soqbOz77OBd2jCxveFyyJTm1/sOt0IStY2Clq34Kgx
zwb8M5ciehv8t3j3wv1UO9ZFxUYMsnKdAlKLJAt6ktA0rZbQUrOX3bEe8mzD0XAeDO/Vz79q84Nr
3h6JSN59vFQQJbxPuCJJCqLRocxiLghaBPydaW4RgK9tFV6pqHRjKe9zOXZbDr58QsYZxuYE+Y/r
h2Lr64quqb/kTprj6+CgrKvHfitbqOID/xjT+c9X3qZoOFmo3cufr7eRnFFQ9npIimVX0/nZycgS
sHH+vfDhU2rNb02zlRdduygAfQJiHChhHbB9xdTg8+mwjG0ap6XxbPOXZvhRkfEL+unLYMhpWJj2
oRr0nakXeyfVX0v9A+f1/BeoPUQzJgq2VoVf0DvWi1Ynbzz3b4/kwJOC+pLsvEPjiKLG1LFa0BAb
aaz5jzP5xLp48TfO1Ir7lFQsIChHrg/uWvFtmee0LjWdNM4xOovdC/OeJLvrxriuKwlXNYG8wcA3
BW7n5DaabsDFGRPmV98NF1DLedH5kXgDeQTGNT1YoLUOajch4eQjLZW1lh+4S0ruSrPbSnusrhi+
ENVf+QJQH4FTU2Mm4Gxn8aC/UPbNbn+nW0MHVSyrPB5AlyPFDawkuj9V4FnNNI7IuMpj+NtfKFr+
zFIrLIffQzvudYc9jFX3ZpbGGGRDciNG/1/ZMmbBcAc5kUs5mgOm3JRm6WWxx/Nw/io2iapWN/BM
gBIFEkmLuCRuFjfiUS8f8wZlydt6cf5dg4cUHhAT9vvSyqhNia71DQJN0YJ0Qg8wHu26Ua54SDBr
onoiKcchSQmEvHKshp6APDUtJnA7mrMW1JRtoXK2pCinaygss2omSCm4EVjAsIytsRE2rESQWIiP
mUYAfDhIPl/euX7j1b7bsRxJ7hZ9efmCqL8QvHsQIiuPS6Mvz76WGpHpgtzr+h5K96PkBHDJg0gA
Tz+82dXiVGuJwp8sBOukHe+debinnvhsTPwtXawNg1i1uTNRis0lM/CuVQ9RANElAR+z5smoxRR6
WrHFw7aqM9TzwJIiBwipTleA5JoUFaJ+dzxUr+VwvH3TQMmIXja0siFaUfSV5GXa+KMAa695oPX8
5JmPOh3Dtt+a5bSmnXNBxqVhYGwNQOEeBHX0LRmtB9Kf0CpyR/0tuMbahoE57w+HnIN3p+Lek7kY
iqomWZzQQ2cclw0IxOrnkTxBjsEHOaP6ZFlSWjIMqM0AT3ia3pL2AxcgiqvAcCAtjWy+YlkoGzU6
GGiyeLT1NEKfW/M2p/b06HTCCq+rfvUixDhBSV4qQVpqEq1Zmr5oZiOLl54MYVIBGziXZffkJsPc
BGahB1meHWYnj5Ci4uB4aVIw4mjOb3Mat5iS1k4UElMIKvAqkACWS/Moq4LbeuKlsTN7DzqGZFGe
RBk9XF/yqhG62FV5EyEFpoRpGWuqTPAqi7V6+OkV9WER/u+yRclr6DdyH6sLkuz9IOICaZ7a2Qs2
Ut+evCKL9dIHU1G7NM8j2u3vp3YaNxzfms+VWV7c73C8SIpf7t0Ckpx2yaHHzBnn554CJmO3L3bv
LFE668anLm2tyOzaZYtXRZ5Z1eMahuQpkG3SqNxcCvZJ7rQa+goBjKpemsyPaGcHA12CpWmiAYVA
6nIauj16tBJjiCbUBpLFvB2qi0m3oBQGhwuaQVEMuPwVRVZ7jWgow5O7kf3FQfq93XpzrxnOmQyV
yqBJOjcxPMiYxwN49QPbaQJnuTOnre7iNfcCiIgmIXoemqqUxYB3btLLykCRuDy64AljGxmX1YX4
GAKECUDYMrXXBEneBVNFChZTTBPt228oGgb68MUYPnBDopsFLAAYFY3cn+LHUqMkCwfdfmxmIkhQ
fAV8mgC/c/t5ltRheC/gaYxm4EvV22ZapX7JWdwte2GEuXc3ADa7Nf9zbc/OpUidnaUqQEPYVaY5
sXjqlqCzu4jOfxeZnL3y6wPLQbYCsFwM48LgxktBXLOqiqUajQszcrtw8IOk/nsZ5o1dW3NNyFnI
lxxyVO8SFwkwCJ3T9jQe9XEM/I491ebw12iXGwWoNTmQgWG8SKHi4aT4pSKfQRvljsBUoNUxqM20
DUy/PgjWv13ft9Wb7FySYm0ALPDO12ca62a7r+YyKDTvcSJ+UFL7Ls+dyAFNpBDeq3DsoKH5G/pS
Nw7W2sGVCUYcLRQMQatyqbu0L3qMyhM0dr3hL0wZfamzLbDznwyv6m9RcgC5I0BRsvx5KUNv7Lla
8orFfmt/tjBoGIPLo6nF8so6xGUDaLolqRfmRxNAnHL271ld3M29EV3f71XFIrqX/KwoWqnXqFcI
A9yJHYtrox2inrSRGL0s6gH3/YAgjH//A51DjKLEciUr83wc4a2mGQNgKztP97wZlxo6TD+QXkcp
Gf2EDirLMglxubml6NLBGbC5en/wnwb6gbjx/POKibLETexxxg3Cwa8+pV4wfr2+V/L3vTMOB4QR
SAOhOK6Cu7tidHhlpCxOG/HLbe59JySsujeFvZswVvi6sFULkPTMyCzIPk/VEv10mHUfYEPXe0Zr
SaD1z9Td4phVySH/vLvx5IZjl4TxIPq5VEk/5nLgFNruB0ujgV+LZzvxDl5e7K2U76283IEWMBib
SE53EuRTnenPSZ0d+3HaGpItRam7CwarP6A6OdFIUd+coUFzHBg6aChaZwCRGcLMFM1e9yovcl3O
wiptaTBW/puru1see023cmKCC+g+SsUq1I4lyZRWelvFHh2O/qJ/b2unCBY8FnZz6/4zYuLBBxSM
goykCgAtzbuERKFNvExQzIgX8igBP37+zTL+vm5Ea/cqWAV1wB5BjvouV9A4Ih34jD01vYNRgnl5
b/gHk99dl7JmqjIjK6mrMQ7Zkb/i7PZ2U7CW0tZiMQqIh3ZgB4xpfRJ0q4lXGsA7A0GKC+khGQ67
MlY+E5MnOgJ932cx07/7ThYm6W+t50HmfhvBszfqy4ZrXLtvQIX2nzwl9LFMXmSYdgJ3RcF+9Y+B
sZHX921NgCwIgDnEQ3FVTUnVHKe/tUsZJdzl6YN9e3EGBMIW0pEAp6ARXTnbjHkcjxkM2nHbKXBI
F2DsbPiBFfxPhJoSR65dlKkHhG+VDexumVv6ZGTp1piz1ewqYjW01qEAAFeoXBzwNUundcBZ2ZiO
831J5vxIcsJC2+LTcS6T8sBZpt+1A00AwcmtfTUudAtLtGblSJujdItUsmSouzS/lLcjHRyOWIuI
EKCbb6WYjxWdP7CliOdAuAa/gIKUYnWuyHJdMNkBlyThgnzAtJWVWDO7cwny72fnaEn7KqMFJCD6
9ahk+LvdKNBjj6Y3sAeBiFv5vp30XubWhMbC+0Sjcd5496zdEyhoyz5l1OjB7HH586lZ86JvEFtz
69ErhgD82SEH0gU3U0Ye/cIIbX1jRWtu9Fyk4uBSBPp57QPsC6J0EHDMIevuDFTxTH68vnWr8ee5
JMXIhDUAascGPE5z91h15bGynN3Iiv2Y2/eTA5436qb3Xr8EPhkwX8kBaw75jOkcG4mHVRtBAIww
GlciIoPLTXZTl6f1hIeFNfdvPp3ugUTfWOuaCLBvoTyEsBP/KCLsloBVhgHCidav7LOXsOTBc/n8
5fqOrl0aYAKQQRt69t9xwfMamJnFE2U8OzPIeN6sAtnXT7UNSkseuOR0XdpaFIFwDbkoMAVjupOy
plQTaT8zINpMp2JBw/0jo/5dVtJPaWk++JRvPc/X6rKSMfg/icph80mP+nkBdNtS9J94w7Kw0rr7
BaMJgpmND3Ob7gl3gqXjaYDJRG3gDlN0fdGrijz7CcqBNNgiBMg6y7jvgtmMMrbxyF3/PuJgsEOi
sqZGwjY3vcTXW9xjKRjhfgrSbNzDa54dfSr/CTAujd0eyoEUHbSWsyUBfLe6GzX607S2WB3W3Ai6
DoHKAHseBgcqby06ozqUEeD0UvT4BbYYTzpbQrOkf1u5vaGU1TUBiGObyNdBOYoj8arMHdFGWMZI
HX1yF+tzbrHINatf13W/avBnYuTxO7tLytlbmNNj62zM0c1SI0w1NN+lZFeWVcC2nudbi1IiGl2r
yGxbWFTjgFlryIIma4PcublRRRrD/9s6W1PUNMLDMorRtjHhDxgCoHXP9dZo0usLAY3D5baBRuD/
inC7ozEdMMtuK6O26vfOFqHYdNMxUBBJT0TN8XHO9O8MMMeO2egrS57ddHrtja02/nXzRv8CoAV4
IKv5GQek+17hz2XcgZg4O5T1PnOC/gOgcVTRAOYGxBZTu9T4CHWWiXgtcOk++Va+ePXX6wa9ugh0
XyBHiDGYjqqZpLdHv8Yg6pg3BvK2Cb9LNfs4j2i+6aqNd9OWLEVHGAXnMYwgg2MzQ2M+WhMoynat
2CiTrB7RsxUpd1KbeYCeMqzITfwiaLM5GjrrkQvvrsSVyxex9W5aXZZkK0N2Ws7SU1wP84Zm0To0
emX8nspmliXsXIKU7kfuBTBUweCQbke18PIQpWY9OAamZccYnaHnx61ZkKtnFJ0lsnER3LGuvJbO
XJtbOmgxyfB86vy/NXIym5+8+PIBY8PoaVSFLQxrVPGmSdP0I8a7Iq5kobDvChpwdkTL/XUpq/en
L6EC6IOQNe7LhWCgB+Wp1MfA0t+s1nY1sX9eF7GqcvBtSgo53Dh/Zguf7RVJcj8v3YLG5RLWdpiK
wEFpc+u9vOLTJHcbWiH/DNFU82/A7ycaQawb62N7h9UawTIMXdBO9qmfvU9uRb4shdiqdq+8Ny6k
yrWfra0G8MxxU2DegVl6QjPcPZxHaNnja1+Jf4yZ/E2acV9nW20LK+ZnoawpZ/Qg12WqWqsae+LU
QweV5z104Hnv0wcHULfrelsVIp9RAO+iZKsSP6XAOtvMw8O6NQ9CPBH/Kc8P10WsWB9e7RIDD+vD
e01xP80w0qrpHFxENOxDvtxu3BefV06pV1VNaST4vMjBjnXfurc7GQvTWoELBbBZ8npean/g2UIr
C/jpAc1lS1htNDus7c7555X4aWx60s8OPp+yHS3ewLqxoeGVkwlGUvx8iRZCKlk5/GiGT0CxCHAL
3ul4uqbg18mOGGYSzO0Wn8CqKGD5ZSprZSxszuamNVzgT1wrC9oqxcylf7QZ9IfG1hDHNUcAIA3O
BUJbySF4qZSkLDqtysYcEA40ylPnqA3gd1p8VCYbsjOK/FBM/Zfrdrx2VHCysTTUnt5XnwQ1OXLo
QKgZBX2ZfeNh6ru3adm6PNcMAsPY4KohCBOUleOiG3XjWXkB0HYbp+LJvP24oDka7crIoIJRVAUj
gXHTaKrRmGOj23vf862ixdpz9OL7SkjDvKl1WwLcP7HvStveN9bTbIR95wU6u+f+57T7JlgemlZ0
XTsrQQ7aYJBFB8Tzz2zrS4tgld+gV82c0K1IA3v6Sc0HRu6m6tikG0Hbiu2hgoWMj8xESqKfS0ku
42alpekEmpGYjA9LUQaN+MvoXtrlq1a3G/pasTrJg44qMlhkoTDF0k1G84UTk8fMzz6RwnnpK/st
H/ju+vatWB1sGrBjvE0lIYSitrm1hU34wOGkebBkX/wP9CldCFDM2vcHY2n5iNb0OhjrvSU29L+y
Txfflws8u6R7tE0jGYzve+xHSqJZ27npr+t7tKL4CxHyJ5yJKBKPpa6Y5BI+a1MeNXSAq3lyNLrz
qoem0jaWtGLSF/KUuGPA7OvJdmaOh44bLAYyf4jU8Qv25fDSeRvC5P4otRXg+NAmi5gDfU9qaiL3
x4mC8o/HRfdqH3T++fa9O/+8cmjGUbMS5uLzCw1YeSiGyB+fejvss0N7O/UjIMSozwLIJ5uK1Wdo
6tus99qax+b0pA8sasWX1NgqfKzcdZ7E0SGoAfneOzCdwUCbZXXGGCdOxEGOjTs4GL0kWLzp9vgJ
413QKoYXCIqEqgcgXlkYWpOOcZZVQW79FBv32prmz76var6pCEf7LR3j4aXXo7LeMKy1g3n+eUXz
k9mwMh3w803ARIoHMd/3W7PNVnSB1h1g4zCRAlUilTah72cNbMt0iMFTgbuFmsdaPLEtfNoKR5kH
MSg7eID14KpXXNhSUqZjiswQexZH4+scJO23KvmRGF8m+lZ2wZfsiESr+5L9Jl6YOXv0x9jp8fo5
UnyCBK+jMi5pRzDMBO8gZTerrq+Mzujpq1+8meZrxr759BXo0WSLb1ixCilIHh0kW8FfjSBLuRDs
orfdyR7YawN6G9shgeveduX8kYDBthKRCgQnMl6X7pRbZu6MIH18fa4pCeZlawr12grOvy+38sxd
Nz63CG3AzGuJnTUdq+m2Csm73y+vi7Pv93Y9wQXg9yNzU857b2N7lHMjP49rH0AEtN8Dd6qGuK0O
2GfLavpaeH+3qN3aRQla7K2waWWTzqWooMu+mquO6Q19BZCr/ul8vW6tW19XrLW0eq9mTkVfRy8S
826T1HH1+6gfARGG04+22ksV8HaCfv2cvuLt1xbRcmNQ8a8Ozr6vqBiZ0gHotoy+utauA6+ICNnW
zLNVNZ+JUOK7WRBMWMUg5lfDAtdXlHsHPd8IIRX3qK5CHY9ecDrXLsUqSpTXfi2oQZysdllCu2+S
HbClW3U9JU76Vx4em7IZCaQU6gtmtmxCBPXLVxscXJhUAoT0obZ/93YZVOa3Tmy9cN9bAdwyqPJs
CAP8S/XLeP2zAiRI9LUjf+f9FFjDbTgKrOJSgPwBZyd9BPbHNJoWZtbFTnvXTvtbj8nl96WNnH0f
JE5pvcw46olA8u8Osw+uf/+9jV1+X/G0dVq0YvSxQSlDf3nE/Sc6RtdFrOgAPlzOYpXoCDCcXi6h
SuzJXFC8O2FWWFUFIGD8wPcxikxy32OmgtoI7GZpzVKWOieje2qOzlZvrvx5Z9Gv1DAAzv99XoVs
i6bpUFUi9qnumifPIr99t7hH6SHCFJSDx7e4ot+fSEAXEMqZgJtp6F5QDj1t6TjrY7KcaJT9aLI9
r8LFv10jDtjcJMBM4lg15QJneUn93ubaqWxe5nln+rdr5OL7SjTUdrlrUILvZ+apGV6MrUSF3ANF
JUD7IA+Cdzaw+iojnV0AYaJRh58qZHi0tLub8+6p9+3fpqP/087d/WgN2b2fvV43tHeqkSlsF+MO
ZUM7aIkV1WQ6J4vIjPGkDWB4tAK7ywLN/ZLyXx+QAw5fYLZlqUxdXmeOM/G0ajzlfhv0PGJt1FhN
EF+X8u7kYxUusEpyqDCaEdQOmWQe3ZYV9XgqqwMmXWZuZG5xyb47+RABxkDE3bK1CEiLy5OfGfqY
6XPbn0riiTAfoyXzb8zxor0BMiQHokz3ORh9dSmj4B51vMkaMOL9wIbjl+ubtLICZCyRHAUKBSU/
9YHl9U1TkIUtp+UewxrTdvf/9Xn1fUU45z0V+PzkPeqH8Uagjtyb819vKjFWUSWm03F8fiD7dGdb
+4/8etljgrKOZHm43HoKDpsETbXLiT/q9ZFvJdNWDBS//n+fV349NZyEJy4+v5Q7z/tkFZ/yG4eO
yA0CSQRY4iRViPSIlytwSL7kRd1qp7xPAna/+FvtoytrgAA0j+I04yCoBY6hno1mWjLtVGECdUpM
4G7akN/KSfJnHZAiux9kc4IaVtk+etBwnrUTc6Jmjryt3t61ZZx/Xx6Tsyhk5prfZDO+32vPLH+p
6r3Ij9eN6U8oduHUoQuMLZV6AMETKreXMuqi8PIsMcWpTEdxR7Sm2Ru9QaOk5yBqtbs+znrvYHnj
N9wt06/WEAWCiUlry6AsDf2UgyMeqZZSt3Z16mandvDKwO/74q4AsWjYGF31lPVZ/guvVh8EsJY2
kb0x+SIa3cm5B3cz3/PMqA4YBzSH5lLTv+bOoM95NTVzkC1ieHJnVBF6Appal9L6tTSNfrhndhP5
oJsZzKW1QSY7ecDSVEu/T3pt2RXgLYjxVjb3I9Wzg23XNOrw/2jqmfgLwKg2zNI8/WHM2RQns/0X
6fkc2C5N0UTDR7FrelfsJiMNNTTYHIXfiSIwjUJ/bNKJBEMnhibsiOV+LYFBOAxZ0R27shhCMMP2
cVMv4lcKsPIDapCYz8zEGHq5noUe6dGR839I+7Ilt3Fl2y9iBAHOr6QoqQbbxXINbr8wbLdNEpzn
4evvgvc9xxKEK1x5hx+6IyqCKQCJRA4rV07oCCt6Yr+XmO0TdEXd+25Jpj0r0ccylJT8SB0nD4tU
L74sRrPNPkksAE/X2v5kexv5kbvuwgKMvWkj2H892SV2h6pHnPTey8zAfNs6yffBjN3Mv64tUoUE
85zLq70A5As+JaVNAphHvGHEbZjNd4nht6Wi+iYV4blofgHRGAJuQURqValJ2m3DBLIDtn/Kj5mq
c1TiUICpH8V99I3Ar7jIRoL1vjFA7fqMvtyAdPtc+2jRqFpUzHOSV+xMjnC1utiutxyQhWfS7ex/
wSl7/TAknweeEcS6SA8jzPpd9zmxDlnNME9T65xnVDi2Yge8/X/3fcFdbRd3gPnpnee8DEG56y+F
CvVMJCeB8h2qXkhE/54IeG58liGlaW6z+HkhW/Ktz+M4Kl3nGyjHjPdySnNwQtR09UHn2YHLRtv2
JgdRAk/8EKfV3UT1YGq1n52lfaar+3J9+ZeKCCcXLxUH24K/XAQ1dVsB4O+Umc8GSqdVjMabMLZ/
XJdxeYTnMvjfT45wmccWMxYgg2Q77yPIhf/i8xyKiqQb6rIiYtg1GqOuF8d4thftvg/qNr+tvQtP
Hn4/yvAIO1AHQ9rq/PdrJnpEBzDkPCdwlF36PDLFCi4V5FwA//vJBiENriVkscznzfpZuIbfscRv
AWMcVKlPqSA0ElCQ1aMJWbQJk0lQrwKX0HPufgZvsxG/rusXl6ooi2VKBU3HZG3uNlyAkdGqQOcZ
+Z7nGvMV0+6eDYbPutfrx34ROuNUOMsYR3ohzBDX0uZpPnbdYjxvgP6CaMwHw0Vr3pHxleU/r4uS
KTCaWQAjQQ8oWtYEX7Sv9XnQ0bz9bLQvi/Y0Ha5//jcP0Ll3gloOvouuG3goFzMbC7pkBIA/8jwW
i++tv/J2PoBRI0jze8/9l/b3rH2c9STQeidsmodleJ2Nwm/tLtyqZ1J9nIePVfvD2A5tqsg1y07y
zy/DS3KumVs/ukbiYeUZewJsYy0DZ1KEirLNNXGGaDiBewlK5XMRhb2AtxzUU886Oerrw6bIof3O
aYibC/cYN9gGGeEFQZKujzqFCwedN/TAqV0fHfjB0r4QdiyKPqBrsWu1D467T2mym+Y9sKR7kv0E
sCxI6q91daTdUVOFH5eLBuMAUBZwABBaXrBIg+netXskHyId3Oc+vCtFkuTyop9/XzC5DZky1jN8
f21/zYYTmnQI1+LOHSaFINVCxNNrY8NsZggy4IZNNMizG8E9sL5YCneUoB4mmm4EFUz5CNzEcazI
NOsn1q6fh6a5m9vha7eoGq1ku8YbX2EdQZQJ83WuiiOSDXE21nY0T/NHe0gOfQfKid4rAkqT1+uX
/vJmobn2RJbgd9RxbgG2CFnp8AWcf2gbfmhUOSXZ4cDzA9eMAeA/EbMwuTfPZpzFVtQ6k+8NmEqg
cJ5ki/AQeYJyGMQ2FxC7KmVlseG9iVJz8XVY+SaeQ1ye61slXQYGNwAhAI/ZEalING1Ztxw448jr
0kD3Ndv7m2XwZ8TGkBMIEuy7zcw+toYNyxiLsJ/0Xc76l1FTNdiJGKXfqox87//KEfTLoZNbdTBU
UebGAUYEggIEtIHt5zE7dkU4TWOw6uCUL78Y7tvNW4h9A+sr/E+4SGKqwCMstchk61GbIFPge6o+
NYkinH1fsDcpWsbtdsH3tTEwvJ2ZB9n79RVI7uaZBP4LTnwkByNPMjTx69HcoTH7n2zykx+M3Ozp
AegANju8FmAVvWDMmhDL6GBp0SPH+VRgTMj++hpku4SIEk0xuJVoshRSllpit+loTHrkGW3QTiGQ
PT5T1W8vqmAogpwKERLJ8YzxmXqMNWRb5Wvx92KtA8d+Iu2eZce+VRyLYkni1ek6ZyJ6veBYsvaT
U9nfgMO7d7s0vL5z3MifP+Jni/KEm7N2ANzMKxa1TQ9GfMj6Zz37QL0UwFIV3EIqyrLhXKKsBL57
QdRGNZIYQ65Hdv5rLd9Bh7Gbl+mQJc9VUyjyUjKl5vB49PSi1A4mlXOlnlKr79e00iNw4e8q/VvM
3RK8OOTb9e2Ty4G3AVwFhuqJzGNO6VaNbg96VCQH4mRBzcLU/Gywf6+LkSoDd2r+rxhB9VZzpSMd
ej0akzQotaz3K0vzZ5IoliOTw9G3oO0GTZsr1jBwc5mdtBkBQ8URfIPN5nsvt6/kVAL/BSfWxopj
kyCfR6LByXyvOvbxrlkVq5A8awC9/VmFcPhVBY6NcoOM3AQD6a7sFcZMuksI7VEkQcbzImpJwDS3
kLgg0WZ+M4tHeDGeqmtYugQARHlqBrG3WIMpk7n2prQiUQP05nR0kdm7fg4qAYJG0UrPrXLoSTRb
7+N+6BUNd5S/7KJdMf8s4PffT87ZLOyupWOLc+6rhxY15GFEOs5w5i9OOx1ttw3srTrEy/Bejs6O
aekO7lCog+i0sfMwN4fMzysvSBlafA2kaftsV+SNoo9KugkIkTBNBAmwi3mu67xlndV4JJrS0E12
Zfo3m/zn+6INT6qtXePcJoCxHVh2pyRYk/5+4GQMRDxoyhLrXKhMFMkUU/x++9UdXl6vq4jMtgEV
z71cnrAV40d784q1qxLKH9W7bfGC1T6McxrO87S7Lkn2spoARKGjgfMYi2kAOvYgJet1WOuV3Tle
GZLKultNFyPyNExIX9pvICVQnI10dScyhdcIPTJ9tuaQiSKZr3l3W/VADfRSdz+vr01qLE7k0HOD
x2K7XIt206O1etP0j5b1NUEv1XUZqrUY5zIm0g9QNMhARP5hnNcPI0FhrEHdJVYxtvwuSl1c7JP1
cJ08udhlPjrxOq16hAkPu8r6VOePThtmtrdz1ybc6gYzWLpd1X2pl7dGh1/0+fa1ooEX/gNCU2R0
BFdv0KsNY9QM7KeFnO4nL/d1159Uc7tkGgniWDgrKOTjP4IUs+4tVKawyjn9kDPMFv6gTS99+gJa
u1DvFa6eiEPl4YtzKk0wxqw14mWZIQ1Ni/fW5oXZ6n1azDaADxMSvblrrelYZ83O7TrMgNm+Lkux
G9rkqGOk5Fhu/ySdGwytavyqSNIi/i7RiIOqZEgNftZOXvue99OI73IHmY/R14tjiskhOmGhcrqP
TJtPdkP0E1OXZlnc4mZSc901qfmG9uBdk/VhwlxFkkUlSricA0CxNmaJ6dGw7qv5qZl3dXs0NMX1
lD6GpysS7udcrVtruAhPMHPlAyPLPrYLvynrR9IBX475231iIcGzPltVsR+K6gkNZPdrm+97Vu5Z
gtogywKW5jsjKXzGli5oSxUOWRZDYzo0qmZAwXM+bb5XJxd7zhqvZx5X+eK+ro+Ore2JeTd2j2vH
/KqMH9MWvmfV+gtYHK/fadk7diqaRw4nokHkndlQfz3q+jC/ZypaLullxtzr35lKIGcEU28bVakh
HIDJKn55cNLLcvQzhqr+8NVYvqWpCh8ikQecL+fJQVAAfIKwk3k+eb3mMQSKcYiWef1XsxxWY2+R
l0QFNOSWQbDGCKZ0OOto8MCsScFOpUUOeHtaYufs9Vfnbj6zO79ys2c31jOfTpgSAuK3RVv3109M
8qpBLpYHy4XaltgyZTdz2sVlqkdTcrBBoZiC8yK8LkKiFGcihLuJZNJkjSaWps1VQNp3oOtuV7sz
CcK1zPSpw1x3nJNjg3xHz/26Vg2XVi1CeC2LSptnukJEnH/u+/vsZqQsAQcOAJTQalwgNLWf3xya
JElRsgIxNaO7aQuBi9ldPwbZSYMIDiBQzrhzUaMbJisdc8/Yoqo1v+ZzsQNC8GelROlJxYCYDUoF
UpiLhCfrUjaUubNFmgcSxkOLOdzbrGLGlJh7DPr+I0Q4Da2CFUahaMNIh8bX6sGPM38hj3mmUF3V
YvjfT+xZUc0V83ITizHDtA+88lCrprdIkilIPoO52QRKmtcCz0UsSErXg+ltUUJA0nYPl2t6m62b
wRQgwwNkE7lbXsS+AFN0g506k75FKzl03QFIFcB7rquXzJ8E+R+fRgk4I/pjhb1iutHjOVrXiFF6
jPXEz/Lx0wjEzsSccKqBOSf0UPbjr8HoHxxmBlNXBoOhOjLJRcXPQO0WeSnevS3sp+5Nmmu2xhrZ
ASvywNzq4PpCJbp3JkDQvZSYE2DHzhqZwCEXYWN+7wvdL7vbmtu5y4ZmWRA722gwRTla2M64T0BR
hRpxtGF0r+/lCmsg8xLAPYmY0wQbCLjEhIw+imsD2nW1Fa7MFBQOO7ZGGdTOQ25oe9DT+Cv5aMcF
CJ+fdOfH9R2UqgoGS+KQcEC8Pn2u81VT0T7fciOyi94IMkruO8sZfGtAH8La5a9gbg4TYt8VFjyq
3vm335aPmze/5Waq2GXZYYILH6AF1MfxxAvaMsY0R/5ENyJMfBjcH06D7vhybygqrJI7jqIGyj8O
54u4GKY5AUi5tTkxIlY8lkO369bM75dfVe0FKGpd31zpijDqBpEdppDAoJzvLS1KaqyjYUbu/GmL
v9kYfkoAVGMqBINMDkCngGVw7ojLlEVHzbQoFshhfWha9+C4NkYfvSWK6ya7zydyRIxuv1LQ6KOf
K5rdjw4GuYOU7vqGqQQILy9qAYCvGBCg5/dz8lyoOgpEeu7fNxnc/A4HMUPdRc6dbE7nra11E3zR
hX4AiRHYPsmY+ShIlo9GgpRVvPXtobXrb7SfiY8otgl6lHp9L51UmDd+tQQ/k09ugUXhw+SRHT5X
j9KKjTrVZiuqh8eWHtvqkQyKZJxcBJ5/XlMFFZRgIMdhSFAUbqzI7ptvhZk8ul597Dwr/ItzA7T3
f8QIRmTOk3QbdIjJzD4k7rzDzNP/TgK/Aievf5m5Q2bbtRUV7GUJF/r5+ucl0QWIOMHJA14E+zJO
A5VomlUNMSN72Fnxg5nBX9qz/MHVAyXaQXomJ7KEwGztF7xaeC8jEEz4BQ3cBrBbVfZKepNOhAi6
NY4diA5/CxmCn/rtYHEANUEza4GhnD+OwhJshtrjlKUwODhro9YeqbPeXT8RqU07ESEswJkpWOza
DDcVUzUe0OrbB7bmjX5fgdewMatlf7s8B9UHEPDghQfh97mCAU7T26NeQd5g7ty+9A1zDPJq3PW3
tyJgwwifho26KqaFCEbOWZtF85rGxHSoY8OOx+vrkB08nja8BAjDyAXta27YRVmSBCa08LVvZaW4
hzLlPf28cA+rerTXjB/LZIZWHgzdo2sqUFyS8Bt+658VCMrlJmU8TyVWkFQHwPdrjO02jpUWut+b
2l9unNny+0U4lSbomWaVZdJ0kGY0LpLxH2dCgLs6XD8U/hHR0jvAjDm8corGHMERALm5OVQGMzHC
9POk5X6JTuXE+k6Nt8Z9ymEGrouT3R2ODEBTGzwPlFDPdblmbufpDXQZ/SroCHizJ22XzcxfVNV7
/qHLdf0RJGxejNmMRUshCGN2uvueLZ/G1NP8PC3eSiRWdm5rqHwdqX5jJLCLi8P/Cfe09vq5yZfc
jJblyU3DbFT4bPLv86E0nCAHSSBh7/IFPrq1mZGVHhpQ/c+Kp1J2gcAgwwkxuI6LBSDU8Vu3aBoK
2o39WO1RHQHr7e3HfypCuKNFOs8FOpIoiAUDa9st9L5Og9xVKJlso1wK2lTegg9YK1/oyYs8bonb
gZ6bRvnQdn5GjC3whlaF2ZJpGAjXLE5KjMk34nHrWWMYS5/RyCVGmG32nVd4O2MFqfmQdnvDUREJ
SVcFbCe6JsFliLbD81XNcQK6ZYL6nFUG6fukCvVkNxOTboDZARAAKEHhZtKu87aV5DTCEM/4zSkX
I+xqDCn0rdXUAszpsv7iOUC2AYlMPsvsoq1r3rQaUw96irL6o9N8tFTXUarOHCNme7xN1+L7eaIF
HbqhqqHUaVQQUMikT3H6kzCVjZbuGqwmgihMfb3An3bOSLVqtrFrjeXrm70zYn1v5p8M1ag0mSBk
X5GtB3UJGg2E1fSTDRLsDKc/ThhmkFv5K51p71PMg/ONnKhGeciU+1SccIUG8KixcuTirH9S97Uo
93Gxr6ZXw/ty3SLITglhKBh4ABSFVygYNYIgIDc8DTXt8Yszf423fZcp6OblW/dHBD1XhJaiFWWb
IMLp7jIvbLY7swfd6OH6QmS+welCBOtPqt5lZY0dA955W/bJQ9r4s3PIYt/4Fce7vxAGpcbgBhTq
kQk+X1LTaHQwNFzWsh3WO90urM9M7x0ECCW5sxYPZZu2ne0dUqxM9+N4cRQ/QLqn4OyA54DaLPhf
zn9A67p5nLoljUgyfmi7/PvSxygVIYHoT7FKGaU6ciKM/5iTm5y0QM6uWgHL14XdvxU7gkT/+n7y
2yN6C7yXGy8/8tFobDyXgGENW+1x2zpZz1n20a7vrn9fvoI/3xdWUOS0xIBhRiNk2MDf+G9XHde/
gFrBbf8jQ9CJEsSpvTdBRh9vS7BY2zs0n/pZPb3/d4sRXKtpTEZGbNwn4IEOyBj7pjbtMk2hYaoj
EZ47sByzpTEhBfY987veOcaVq8hBSLXYAAUYEmAeHB5xy6bVaCa0q0CxdskHTQ+6D4uKWEN69Ccy
hN1y4q7RNLARArTzNV32AzmO06+/OBCQpwCbxv+J1bnCq5Kc1NgqWtxX8T+1mfmYxqy4ItJ1nAgR
rGgz0IIMRox1WJ908IOzJTQzO7i+EumhnwgRjCgb26w0LAih2hMn8Lg9OwBec7TIIJmLpJYu4jfR
7DuxZbaQyK2RtP426yqn43IBoMwGcR3mzuEtQ9b63JBsOgXCQEMOd3nYGtuvhhtnXyIohMkFSsvC
bFSQC3rCtYjJunRabiEIYHroLnmQboog9/JScK46eLVo8cGkWZFtqF2WrRsWJCKNZk0ek5m8ojcf
MLCifvY6VUM5v2HnhhcpT1TqPVScENhQ4cCTeM7tfCzNCDPytvyfboMhCfTkK5hbbtUsA8xrXAaA
nEgHCha+78BqkXWDGcUfALaIVUTwsnNHVoPTfaE+jsG55+e+DLSfLIbYTM8fptLP+s9/8fN5BRAJ
Gpy+WAvpqim2MEnWjPo1KKbDQKPr37+83dgXVBdR4+E9rOLUxNQpFjD/p1bUOiiIHTMbcEyFAZFs
Eciw0aeForIBmJWguVaN/uAWnckRKRfy0mTe/FVbUlMRVfwOuwSNgndMLV4nRSOrJYjxKuK6w7CS
SFs8oFA7H8xT35bFgV/y1lpgUF7KQ5fd98unFaRjW/NvMSoukGyhwGjyehE6elxxoSCgaRLL1PRo
H5v6oc7o4fpZSS4opvj+7/fFmtxWb8moU+CdV7Luk74Plyr1aaeFcXxzxgHZS4D3KQwB+jVNQaut
Zuu0usLbZfZr+HFsl/D6SiQ7RQl2CZNUwFEIR/b81hCzYnU2o8Knuf9M0ajCDko/j0sPlUad/6L4
BKqNEiPJDCNyATOe38zbPS5Uj/98/6LolBSVY3euAdTgr7V+BFjQ9xbFYcvWgAeFckwGz5oJR9BZ
VYaOo9mIctzJ7GtvqiLYy5uPUiMq4QCew67g+p+fgT4sxjA0bIq0Yl8CE5P5WbK79ZghAvl4PpcR
g+zEaCVJ42JqTFBngB89TlnQDwoH6PJGQAB2CERZQK6AZfl8Dc5ooW/O0SYwidd7PFJBW2Pi6r5w
FfdBJYf//SQQaQChJ/kCOQnc+E7bGSBjiq1jqexwkx4K+jGAT0Cu76LxeyC0BOcfndDPUu26Qf8x
jY5v2OmP6wejEsOV72Q9FNnK1WJkiqrB3Btdflc09XfXKL5dFyPbNvB/oHiO/gkQ+goqRirE/lsz
jhFjGJSSAXdV+sxad313O7IcoSCcI7jzMFcXdCDoPcR4WscYMMzoUFlPmN5lJ4Pv5i9z8m1lN6cu
uDDMlLeQOcfQTEHrekydQnJQG6J2O6ZOVORHo1c8JbIDwp0HBgIMvDD6wu1HIyItxjYHdTAz/UZ/
5kV6twmvH49cCHg1HA8cKrpINNePWZ2Dx23gUzLNZWdisJWKnFomgo8vgOuNEBUZrHNF01NtSjUT
+lw0LwNKZZX+yVQVr2Ra5gJVhADIMjgt27kM1o2kwDj3GdY4v3dAW+/VYK+ful1juXfXd+zSa4UH
6WC8o8PzBRe5UgxKaZCaKZbI3UbfKe/mLATX786YXxh48q/Lkm3dqSwhfow7b5gB+Vwic3513bcO
AyDa7OW6DPnWcSVD4veSYatLc7rELbYuWb6SbL+w+2YLXFXCXCWF//3E2lgE43nZACmmthxIMv3u
9HHoR71XAGku30wcD/QMfHmoBV8wFczJ6KWd0S8Rsv7+hrxUsSpeZemhnEgQDsVaGi9nXrdEnfFj
qe9jBsi+ClcgwV6ZQOhgbgzuDa6lOJS3iofOLdZqiWL2XmtvJb3fcjs0Pd7jzvykrgKN3nf0sRtb
xfLkojlqArE4PHax1OQmbsomh84APDVfJse4ZxX5nDftp801QmOzg7U1HtB3r2NK0LLf7O6f6wr5
//gB4DwEbSA64sS0cIPm8mmm0BW3e67oLzJNGH22b7U7fXx3WTg2x4E8msbN+SDsOFr8/keq4I9W
67D2pQ2pq9X4LVyidrdm3xNLYT5kF+FUjGDVW1aMFlvtOWrdL3b1T1PvG4CKbiYABw3KqRTxcV9r
K9W5FFCh+mmT+ami6U9mBTHKF/w0YHkAzJ7//eQ+d+UGYtp1hpJ0rAn0pd8lW3HQPDfM9OQfzUne
rysFv1TnkR0WhLCOvyC/OcfP5RmwUGsab2BgA5scbe9IiUkUGBw2Y7A5mlOKOrwuT2ZG0KMGi8gJ
TEEBdi7PKw0G0pZkiZovLH41VWxO/D26WM7J5wUtKLKYulONz+vNUzWmOycBvSf1UUwCYRwmL047
Xbu5/MpbqBBqcYacy3jL6DCZ2NaSOjLrV2+mvsnCLDGCJnu7ded4IgRzr5ChAnOtIageeA6rERxJ
VVT7NmjhPSU1/KXq8aFayOaAFNVE0VLwKMHvWi1sW6so3XsktH95KyphYXG4voxLK8+l/G761ZHj
Ej0KtFumWzZBSg4OWd9oU19VD79UsTMJYihf51NhuVwCcfecTNAKrq9A+n0QJSARggKlKx5E2hv9
2KA9Gv7jcxkYSXT989JjwAtrAu2ABmkxa4Qh19ucGjM+76x+mRE/n/7RtB3xdjWio+uyZIeBmfGI
H4GNBYSI//3E2ixzAaqZNK/QH/LZQRxRhUDgXBdxaWAsuI3ohgfMDoU1sb+2mywnT6e5xujmfEfG
+377YqFzAP1KYVbtNb3eX5cn274TeWL+gNnj0ixFX0ctnXxSgMDfyj6bpUd8vSmPSVWqXArZHqKp
H2k4bgXABHG+h4PNPKsy9SpievZOFwYHiQVroRryKtM6nvvi2FEQzYijJ0xWueWYObj+YM64Ay+D
4pyky0AkAf8bNVAwC58vQ5vW0i1nrYowBRYwGOcnqcAyusSzqmNIkkxEHhHwcwIeafyPCFcyFgoT
kLIaTxzGrDd3WntXYYaPboOPWzva9l1fvmwjwY+ofbp8Kqrwdg05lS/6mWY2jtUG+XbefOtM8ljG
mJcO0MM+6aons/IUQHfZzqKmDJw7n1dFxFY2ymKGyeQJWFyLoMJk24Gsx1bF0idTj1Mh/Fqc3ORt
zMc+WyAEA5e01o+fr++Z5PPQCUzBQvYEFk+0ef1qjChBl11k+RlqVCo7JP08Pk55Oku/KCSkXtFt
cbU2QDFiFN/0XitcX+n3ee8ViggAF3mC19FpMShZO3w/bt7Kg85er++O5ISREMXzzwc5mugmOt/8
OCZOgmn0TeSN6d7WuzC3P00qwyZbAx4EINmRtYDvJNiZYm76FmmyJmLJt2HK/GFRODIqAfzvJyqk
T701wXtqImq/t+Yvj3y+vkuXHjqvR/1ZgLBLrJ8wuWuYm2gtY3+yDku886wHvflyXYzkAQBQEPgk
NNsh8yp2ddVzOdWgy6qjUu/QmtZhuDut0giFxfd4cr9oyaC4G9LT52PSMc8TJk184dAJUheDS+rI
mmr0QC4o8rSJ86B5nWouqeyEUGtFygrk4uiwEizXWjctqxbaRpxQ/qWaFU+A7PPgGwFOkbNRX/QG
eTFmObk2bknSkOZ+WcvluR7T23tSUQI9kcLV5ETNqnSdwIoMNat17T6fzQ/NqEKGSBYCRD2KIPBi
gfAWiSFNOybplNAh0r8u/f1S3ZwKQdXg5PPCMWwtDEya4fOjvUufNv1wXYGlvx41EJBmcASkWO62
TQMJnRafT76a4z+GpuoUl+grn+QOrw8AZdSgBGPIGldrMb51jHTAknVU64t656iQW7JFcFJzDkHj
bdVCj5uT6drUzuUYgSQ8yMM4UzFhSawJKrfI4iOzwLPSwiHUdVamoxUP0Wo/LM19tjyswKerJkHJ
9gqIG+RxCWYBo25wrqze0LcJ07BXK0iPk+pnT39SALpvP/ATIa5g2SdAWWp7wl711pc2GCvF4ydZ
AzoPEHIDuMvvNT+qkwu3oOuoG3XSR1p8YDToNkXAovo+//vJ90mju2Vt4fvNcK+B/dwItkZhYiU2
HUE9ZlkBGweiY/EYaAr/fXHzIepxwh1Zdyb90lfPS/WcjO83HwYfquECd4qO3Ys8p953ZFwwmjn6
QryoWBV7dXktADOwEdZ5mCOH0o0QY4+9Zw00080IYOb+GA8KV1PyebhneILQGmhwpIlwFBu1mrRa
DFjwxO/AOWGHt+4OMtmcCw7DuRBlibWTUdecBVUmQEuSn/dT+u/tX+ftOACvoL6M8vL5zy+mdiCE
TVa0fij6j3GjcEAku8MRSug4RaiLGEpQVNMonLkFuDjyCro3qu0NPEqK2tKlVcLwW0S7mJuCdVwU
MVhl9ZlZEeAFOz+1gs7bxd3RGhWe2uWN463DqPkCmQiAidjWuGbpoJfjTCJ3SMLCDpmj7yv7dmIX
SMEDyqmrYJ5ExH9rtosbay0FfGX2a+dOW8NmjXRTkfGUbRmoF2DEMWYGnq1g/erEdlYv2WhUk+qo
W4gEt6T4iBwrOrvd21vUkVnFsByA4GHQAcQ41zDXTdJCi3stcvyqe0/jt+sKLDkYtHp4GE/Iq+ZY
zPnn0W/qtqRt3CibhtcxjyHEAJ+p9npdjESRz8QIL3hWWOZaOq0blbT2yeZPi+JMJAJs1EeQA0Sp
4rItYrQHzA8kuIhm94O+0Fzx+/kun2dpOVs9IDA8i4ZYhm/jyYsRG4zaVU2tqCx+JMO++aLXjwvd
69s+W37dvFU4b86Hgc51cLQKotBH2Gd5CxLgNtSTezYfb/886CNgc9EciYy94OZslpFuk67ZUUV9
hvqJKlsqO4jT7wsK5WY6W3WSORH53MW57yaqpmTJ7YNbg+QV0GPAwxjC/oBlx6ucOiFRBXqqGXQe
ecr8tikDTUUnKlkKYFvwacEcjjy5SITFcq3s16bVIzDGT0/xqigzqT4v7NREW5ZpOeg9c9+JQegf
3HzQZ79euHKNkXV6ueDzmbVjaZDdzoeJLiH4smjR47AbETXdstHaWMK2qByfR/vJzL8u7HbjhKeb
99Dh0sHeCke9ag0mddQdwMbM9Xu0UjnrvbkojoF/RLja8DLhf+ABBwBK9NRSU883u2DgrKSJny/R
0hu+o5qbLRUCohO8f4CJoChybj8awx011sV61JSfMJUixqRASwU4lMvwgDUEmI2D9c5ljKxHitAC
INCm90kOhozt00xV42kkt4/nKeBSoRSCiyEsBCOxYhbnoDbSq181fYzTu1gD1ur1Zt09k8J/xYm5
1VcH8xraFNR41s9af8rj/fXvS8w55mgQzJDBDCue5D//flowwMILEAVb7Nlkb1p/55V3xrr5g9X6
larzSHLR4YB6SIBweONFGX1Ocs/JR9A1xZMVOrP3vo4qJZZUytFIy7uAQKXEuWMFRzSeUN5ty06P
qL5+72YajqWVAvXQHAsUsVOrPbqLGdq1HVL0pXV4zRQhoUT70L4AZB8A4/AnxVpciwElusapiTrt
1Vo/GOldMd1dPzXZPqKagHQ/WsT42Z2f2pDFjQZm0g20V86jMQ0fY29SxFIy9Qb8meeT4EleAKxJ
TOykK7iI9jtmw/uNV/kzOCf/AqZkYyEoJiI5As9btDoDTsFq2hnGX683v6kc09fXZWdnRhY0zfJ2
fedkh4PSPA9TkBcAJ8j5zrlZhSijtfGS1VlgTUigZJ/jLN1dl3IZ83I+pz9ShBfHrTPN6jAQICo1
60NZj/5QjZD2TcuGg60rTMTlkn673sB7YoYQ0rSCtRu6LumyJd0iNjaolJOAmGVItS/XlySVQgEl
5c4+BvaJ1yq1UcQqwN9EYi0Bxcr2tM0VmGPrRPEKSVg3sZ4/ki5qwHq2NujTgyRC/bL8HDvvXvnL
yl56UD3oIzr50v+PNMWlvqPBwwD8GSadEzzx9Z8Y2jHXdLMAVx3oH0GWE4LjE9Sqm6r+LNtF3rXA
TS1iDDHIj6m9oOttwa3KMMRuXRHoP3nsx/WjurQOWMqJEME6WGPbN125gn5t1O+3bn60jF6h4NJ1
8McVCR0+0EDQBjAUjJvdW2vkeIdy+6Stn0bV8CLJKlALQI8KcBPwbcXS25ajv6pnff38ye1MH4GI
wkzLvo/AAlkpIL1hSIVdAkUlkMZeWj9bceW7JPdv70xCURmDpJDoRP4Rw33PNYp2FisRBVcYvrRb
q336ev2UBYUFLR0yzHw+LW9GAJUUf9lPFBasG0bWYEzoU0YqvyPPGDZaVl/z/OW/EyOsIl7bbTFW
iJlI51v02XA+LmOOkYqq1LZgM/+zHjQ8A67MMz2iStUDrZw0a+gTa7Td2oIzcCTHxh0xLGlrMf/F
OlxfmHD+/5EHWj/kV5GGoSLjV47528RrFvq00GDOmI9n6DYNEyWIUVPZac64rjp9sqbPGK2lbOiX
r8BC7IeyKLnoOcbo06y1KoM+ldWwW6zsY8+YIltFhIv+nzVgi9C2g3LARV0pHpZ+gD0hT2tmWy/x
4iWhU9f6a7F0IAsGV/0bejTsnd6YzQsGTSd3VUPXgNEx3pUAwIRAWHWvVat7H5KWZoorIFMZsEBx
HwvZcSLGEt02GcnMNvKUGvkh80p3p9PxA427BQF9+QC4aPIXRwoCDd7Xhj6gSwRUSfO1tVsojXXf
7ofxtpTE791GXMQrX3zEuRhTuCXQUVqXGk925SDM+w4csiIWlm0ZbwgBQSLP3oitB6XjDWbmxPRJ
W55Y/ZUkbtD0g7+Z9+M8K2TJ9PNUluAFIc3VN7aeYDVpEFf9sShzxX6JvsLvDTsVIYQv3Vwta+Vo
9Ancv6WvrXX9AVnPGHtn0dADdffeGqrqWLO18Xu7bENi3Nor//s3cK/IxhAFNCCIvBpgHUjyxMms
p4aE6y5RdSPI7DzS3vCNkQEwUC07t/Pd3BQpKsfWU9s/6mlU1w99d8xKFaxedlgwgyi+AxkHNBlX
nJPnBFhmsFkmhvVUGIG9oLdCcVQyQwIAB0/lYQgSbu3596e2Z5g+2FtPZfPRGV43RJg31i3/cxC4
PHC8gdMGC8O5iJZ3bfV9ARHmZ/o4MUXpWLoCDn3l5SwgOYQdWpOmRFdAaT0N6fd2xtBkENCR7XD9
VZKetoMiOxQUZSYRJmC2G2vtBKeNfuzluU12FQt3fyHCA5gJXaFo+/49VfbkpPu4S+E6xNaTHYdO
+X9I+9IeSXFm61+EBJj1K5BbbZ2ZtXXXF9RdXc1qg8Fg4NffQ82972SSvImq59E80kilIdJ2OBzL
iRPcwzRxj6bvbfnzupxRMU/SSf8cx4mcyX7ZoOqKy8E293H6HJcgAl4N5SpLpZ90paeVInCaJfM8
e0QnIic+ka6jYFrArO5duU4MzxrWUbu+vqrZA0IFEJVxvDgXbgoe3KTr3BZaoKJOl3B7xcB5Nsj0
h2J8EQ37vzv4/2RNIyGr4WmvxL25zzDCEtDblWRP11czt2F425FFHiFuiB7Pr4yuwYMoyIANGyLP
KI6Ktc+0xbHXoxWeagKKBtgsiNIv6v11Z3OgUwZjryFk/CYYalJd3KmmpysDYlZTNu9RW7LtEKqD
R3sr8hFg3GTmvSRGSDyZG6FvcWo+RK4ycvy0oYEc91Bxr+i1FO4VJd/q2iSrDpx3QG/3oNFvSQV+
a7Dr7eGGWO+9ase7IW5Rour7LFn3nWV9L9U89SPq9j6KMsWqJVw/lm2KCXB6WUnPLsIHF15h2ZR+
FG0UsclttfmI+zI96EPyWzer6AVDitjKbDvmFxgX7KFBJb+FI5V5cijkGqEeWIjx4G7VMM1/XT+8
OZMNMBFIZ5A2Qapp8viRvLFFUWbWPhU3jnvTLGU455QDcSQoT+ElI900+X7aarJjBmxR2DtBVSsr
AoBnSpbQILPLOBEz/v3EHuVaQURiQgdVACiMoF2i2F5axvj3k+8PepVFTMf3TTwK7TirvFlqsp8T
4aK7EgkzZBzRAHcuoldsl1WlTfYYYv+mJOl3TowG7D9k4XUY7df5RQLPHaa7jo44eLym+HJN6QT4
4qiBRzqyd26jEC/umzUALqEHHFt3m2AmdlCV8oussZ+WCLU4+PKgC3GAJj1fIFKpQh9K29hbxrrk
j6G1AH6Ys6qn35+4inYhwRNoh8Y+7u/wjxJtmb52l4b3zGnaqZSJQsfGYBAxroJaPsLyJbj8nBYA
Lw/wychJgQ6g803qVLUbVBOLGATIL58Ee465d/3Kz4oYq+CovlrkIuKhaeNKsBgZ+36ITDDSdjkm
efSBSuIFTZs9EDSpY/oPOLhRIT1fCxgbisGMIMgNS+NIcjNZtzJMfw6YuPDEq4EF1xc2ezQoxQIm
j6QPWJ/O5RW11QnaV7ik4ZN5T+SP//b5if4SU6it0+HzmuZpt/rSnNfZX4/HDUEAzgaoi/Nfbww9
emuNwtxLdWdU2/SLKLN/rt8I3QF+FEWFKZsKahSlrdqwxP1NgexrFX38xfacfH9c34mJrPWeqYrA
903Pzu/dYiGlO6u1J5+fKJNQhS6r8SFpX53eM9VNvsQKMScBuUIYJ/hleBMnfgxefJB8Dbh6pbMr
tQ0ps01Tlgt3Yu6UT4VMTjkNezMyCYRYGOnnZ90CmcLsGkD8/dkhhqETk8+j8gEGOas098T5phd3
te73xurr5zxGeKhNWaPDN7kGal2yupOOiXB5B0ep+JsVIHUxsmaAN3UaqobaUGe9VVp7laFP9Dkp
HkC89hcrAC51LB6j4j6dZWTb1Ow1Az4PsGbt2hBOtZKyKrbXpcxZP7zjzoixBdZoimtCyomi3cY1
90o0VJ5ixPddG2/UqLmLnaVa0awspKFHsiEMdpuWC0nXGykAaZDVgr8cOBV6k2hhtRnyVkhPJzE5
XF/cpZ7BiUDTkwbmXADcp5DV3MTwlIwiXzGACdGMV7aVrpACui7k8q6cC5lYlCGnqIHkEJJWG0r9
yFn/t++PizyxWE5SUhKO31f/tNVjtkQvNa0iw+KOvx9dtdBkYKmm2WjTyjk2MMWDkbQbTCHwJVe8
sLIVj9fijkqywSuseqQcXF9r2S9l0BdWeKkXkAwtc4CVAHPStJsYsB+lSaVl7NWq3BFDyb0+oeuK
oSDGxZftwsgJhLoXcPfjPPSJ+ZRJRvJ0EGQv6l3ibJf8rjmNA00bTA60HK/jJIWlxUZs0Lgw9h2R
vsOcII20tTuUC7bhMuGAVfwrZjpuNKFqVjtDCSdSyYW94SD/3BOpsZcuZvo+SvQs8vpcJDtMaez/
2KxbKsnMKf3YSYzCDDQGEMVzpaypElcpVcg+RCaadT6r++Dran8qYeJitqANQc4bgUb81CfbXN/9
t89PHORQ/N8C0gEU5KWfs6VhB6MmTSOY0wVM7EJRagC8DhZB1SX2c77WwNZVbI2fdruU6Z49DPjJ
DjBG0Gt74lGWfZHFrEWsZLq/nF2sLcAsZyoj0DZk6YCYGil27MletRSJOu4i2xjqT40AldreNTYt
0ihWRH3a936PcXQJeNZA2+m12roBFexD+vUaE36Fi4AQbxVq89MEDu3Nnlcx0lHDOzMQbxy/rhBI
pyIXCdwtZi5MNjFywT8ZNmAO6tS9kr5qX5zf9mlmUb4aAdEoiRtThySTtZ3W8Cf2EpUjr15qJhpd
pom2EcNGAdYcKTMAIj2/kAU3gRu3h3CfIIOUk1/DVnkDbMwD/zHoLJYqmDNmDihAAGZgrZGPmfom
SsXMXM+4u484pnqHG+aUaxl+kbJz3DJsFSqko4sFb3diZNQeJLDOYDp74rUchVG5hF+auTiILz89
RCTt8PicbxqPNYK2LoWCS/nlvedP1zVqZpOAJB3fVOCHgRqfeLkiiUKSMXT4kxCJvICRN3cJYji3
gFMRk+emoDSNTAkR5lrBC1At9AnMmLCR4gOhMTQXAevkABzBaIm6ND2gE24Xh7ZvaPskP6By4AMF
fX23lmRN7H3eJWFSqC09KJifoGM5vvLTju8FebwuZ87fOVvUxJppUoJaWAh6aIp3XCmvThKP8Puk
j24sB733OQGRdV/6XVqjydddmkw4c2QWMlrowUQyE+CbyUWlXY85AVFND7b5rfTsJUDo/PJOvj/R
us4AFXkpKnpQ+doMn3XnzuT3ZrGlIA8S8a7EhJTkHjOXru/q7KrAIQVSGJARI2A4v0mIV53OwtSS
QyxvypW9NJ94VjnQD0PQMTTmHcarduIDu1pCGj1l9JAq9601oMb6lDbJVrXKoIsWEnRzS7GQlwFr
Bkpr6EA8l1UVaI2I8ghGofPVRvUwFdO/vlkzhgGvKFKMcD9R5Zy24lYVMGdJ5+AixZ2nifsKWTTF
+PF1IciUjGWIcYLelMAzV6tWtgnJx3kbqYaZw8Gw9KTNreNUxLiTJ6dSJibmOYFA/dC0eZCCo6y+
rVDquL6OmeDAOhUyOfqMq4xyinWEeWA6XoMRtPUazvV1KXMKdipl/BUnS+EO7bKwN/KD7Bu/yH7X
YJCN9Pck3VjOwsHM3tBTWRMLoPYuL5UEspyBbyOirhRNC9CL7fVt+RE3PeYMNj/1iAeR2++VPNIW
dnRprRMLYZc0do3Uyg99nfgZMniVuCurTcS3xhLfw+zhoQMcnGyjwZuGQ3nC81iXOLzOqD2HPFS2
L7W1aS28HXNXFly1/ydm6rtRFFY0VAigiLHuuSn3hL6ADppVdUDcRqA9+BinmMlEV2Iacx171r0J
giGUzi9dXbChs5t1ImOig4S6IhOhlh9YHCTgYkbprvG1pQdiZiUj6HSEi4+tttNSF6l5EbU0zw8t
K33bTn02PLnxl9NjcKFPhEwsA4bZqaroshwYjocs+T0O+2kXMAozgJhzGRPDwJDkBhQL7kgJpLF9
p7oe/KxaW8eJb7u3jv1jcUba3M3FskD4CdAp+l+mkOoqJ6zKeAk9Q8XVbL4X4Y2IbhmKoY31y7J/
CHWrqAEY068bp/HxnPj2Z2InrlGaK6kdRhBbi9wboOEouXa+3nuyWQkdVNNL7v2MJiKUgOc6Rvh4
QSZPYGa6mYakT4apAgFsRCg36eBbS4ONZ0KWMykTJRFOmdRhb2UHlHT0fmcbu1r+rNwySFLFq4df
1zdxVu9RPsZ4KxR4L+BgLeiaeZEqGXrg/mjqs1Y8yGLBc1gSMTknJgstNwuIKKp1k7yndKV279dX
MasKJ6uYnAzQhjWg6bhYCDm2GntDI4s7jh5sf5vsNU8xA2LBKC2taXJIXY9RxmWR5ge1sFdl+bOu
d0xdovSYFfKJtf+s9k0TDAo4HvvQ6WBdzVsWblqkG5n9Nws5kTFZCM3rOhPNAOsKfiN0DxQBUxec
iLllIFRFdAHGOJQtx8M7cSKYliUOwB7ZoYuPOfPK7FF+HZODHD2SE2g9B9EDqq/nIoTsda5RjLh1
Fb9JdjrfFu23sFtCF42bMbU4wEwiGYI0qQZW5XMxSha1wNK0GchifN5uqXq8rsazO3Xy/clTl7ml
aWbN+P3utY1/KMWHIxbehyURk51KdCpNmfYZotUgbR5oEuhk+99WMXGkrFqIvKAyOwz1KgJ1G8l2
IlmyxTPrQPUHYAu07eLVnJaLidVroJVw+YE59Vrr1aB0bkG74n15KWijQKYF9ECgQpm+bNRqrCg0
a37QxA3XtgYHd9vCBZx5VOCgfVZjQHgDIqNznWqVsNS0sq6gum1AjG0m8lWV/I6XCHpn5bgorn+O
/UIu71wOZhfzrmB9dTDcyhO96zngIWJR79VfbBQa81Mj6QCKJ+DPRmPFxN6j1E7TsFGrA2dZUKY/
E9NC+9PS3Mw5R+dMzGTjeMd0JxYSC9LKIE5TwDExchRD2SOyyvpmS2PHk5x4PX/9ulKcrm9iMvtK
kUOvDNUhHzJfWg/U0D22lIif02/MAgQ/DvoTEN1PjKbNzcgqBhxX1XY3bSI3Q/ccVl/3RxFno1yL
nAuID6ZCDCFKTD4U1aF4UVVkXQ4h0KDXN2vGZKKlGHndMW0A92KidoASEbezod4y63euiUYYwhf8
iyURE3sDb4k0iQsRGtXfjaj7rQPjd30VM6cxki0BfYEnDLD5ia4Nid5Qp4z5occomKqmD3rP14az
lC76TEdPHpgzORPVynMdqEZEVIc8z/obtMr8rlrbxtRmSu4yO9F2wC/pPtBy9qo3MdAqC23nXhj2
B2lVsCREqrktY9k+DxEIAVJ0iHoOB6WttOwPpUwbj7i9GVRq2d4aA813lRF9pA2SeoOhPFmcG35N
UubXnfOStC1sqm08DmpKNgq33W3pKuHTUKj6/UjE8QI228S3ahcEvWYvgrDXE580nPk2D0NPq9QE
CZbG9Zk7FFs0D1ZrHjPp15FjbHvKBwxPNDsfjkG01a2SBCgyFF7rJvFTkWb1bqC66sdSM17AKy9W
CuX2E/CONYIatXltOfopQ8tqVlFcufirq36LlZLfOloZ+rWjRa+uGlmBYfQy84yGtGgPGf81So18
VSSruLjBVBzQ4sPue1XsNt+qwmA3WY6+Pyry0utGLm+z05VNklmqb/dVgiYuPfGinLuB1hhL83ln
DDRuoOto421BYnySVda46EARFxcHu/jRZt/qofM4oqYlV3lJzMQ6d2VilRkF4zFeZ0q9OLuP0a6z
yHc43oipJiOMga8EpCIuzOTe93EUKdASEPkZAwbVGZn0OZAMPuMs9UzSKZvBxIQ8nTOAgFueeI7e
Ua9LLO1GWJU4pIImWyKa5I5ydfCbWB1uO0tkq6Hl5CjARO13JTH8pFeBdyRNFeiRyP3CqbvnTpju
hiVy8HTOcZK8/FmK5KNtWLqRndusFJBeBRF3InD8mDwAb43qlz2qwagSOV5OdeZrCJnQcygPRih6
jzFMMahpG3+9koA2YbgwyERqSOSOh3XiGhdN7zipBP0slW9pszM0vmr4nREXa3QB+ddt2KeRujiS
E2GTI3FcjH51K8IORv9WK7fhyO2mvLBuVPjnwv2mmsW6Nv60qr1Oiu9ptL4uf07xTtc6MdOdXhi5
GkK8BMaMbBGV5VkwyIXHYFYKSAMNFRQDSK9PbhFmsoU8lw47DDma0Hyt3GSNZ9qr62uZew/A8A7Q
PNIecA8nW2mhA1rvGpMdajRaA8nA18USp8jMqwYAwb8iJts1DIVjNI41Mkk/Z+0P1154++c2CpOa
kG7/pFOavv1xVtYo9IFq2Uy+Gd0GDdXdpkoXBs2O+zBVORRegdYaG54v4MpunEeYrIdFlM63drgN
9Qim5iWPnrqWLqj3uB9TUQgAgdrBs4huzsmRGI1OmJG5MJ9jjrqIgk59iuRN3b8XYkvNt+sK8Am0
vhAHikfUQpDAxUGd31w+JNmABlx2yEPRepYsddQTmAm+MKKXXt6hjyE2m8wfGIvXHXHqAE6z3FDZ
WV6ogJ/HVRzNi1MlWTuSxjcWafI1pufkPrDXua/EGA+FablWeeRc9M+aNUSrNHXth9rk7KjW/MlM
ebYyavHLBB3kE80T+4lZVhrALe52HWiH/MSsx7G3hVMETeTK9ypJhc9UHm56K6yBTm8LryoH9kR1
WS/Fypf6Ncbi8PiQ1QQUekoULWTt2D3p40M2+Cbf0OQhwZQb8rpwDhenfi5lcks6GdtSrwikOL5J
t6EbXP/+5UU///7EDa9BWVFENrru6mHX7lO665ZmzC/s03S4ZFPooVFLrECqN86AIovXyo8y/P7l
dYwuBWYdgIhxtCoTdRUZWEW7KDqIwuMdaDU2nVh4yy4Nlj4Sk+Ilw20f2yDORfStSIwybpR9DPfP
tX9ztVtfX8TMVqHgjvgSnx+nvk+8cNUI1UzXSLjvJAn67NZNH225pSCEuC7n0pRgJSdyJl64RhSn
ZdQI97nyhgDGV9yD7haBham7HX/Ti4WNuzSS5+JGHTxxAnQn6nQ3gjiVfKcpprJvevojM+5S0i/Y
yEttRuslAj7QJ46zx6ZNHCHndOizUN2bFsaA+TZ7EEvDfS+1YBSBh3HsFh9J4s8XY0UxKSRh2p7p
vh0ZKxGnm+unsyBhCusanDyt6aeE5Idr+XLp4Z3bJITD6KgCyveyqV4TVaIw1qHhPbLWTWYeS9pv
lWKJ3eLy1B008xo4evgQyFlObmSZmuowZELbFxbbhlRslKr8rYV8JXvrG6+bhbszuyqQQQIIBXz2
Rd/IUIIRuq+xKqq0NyZmsDtMBX/w+/Wzubw5I3YdeFVwL4GSYNo0YhKO+WCxpe6ruLtNuTzWdpXj
DRzeZYgc9jA8OvGSI3O5kWPb9b+x+eT6WBFLB5chZubpB8MjqeeeqnGMt9zF7lLW8XJ9kAVKRVAS
IqNxAQqO7FpTeRqWBx3gfKs/cOWVACiZE7JL3TstXfDRLlUdk9cBykWrMRifL5yM0jWGBBteHNIK
2VoteUgFX10/sXkRQLpj2jcI3qcMCnTILSuys/Ig+dCiZTZV1oKlS9PuZqWAu18Dcgjx7dQ5S6sE
Q1/bsDhUuzS6w1b9xSJOPj99euo4KrtEwefNn3cu+3X965fPDk7h0xFHB+SY+D83aZgQBBqdpgaz
ei1MlKAxq5ELVnlFqNyhjh9clzanzuNk0BFCPPrME3U2kKZJFBlDWpGiqrnNqsgT4Eujqa/g8f4b
YeDeAjYSPNnTiqaRMFLnVV4eGN/l+bOJBHrkgkaBV17t0AVhcxlbXNN/pY1acvLQKXBAHMWCNMkT
H3OrvEgJhPPD4YfIeuT0R6TWXkt/Xl/i3JUF+mrM4Y+HN33ztFjWjZCICwy2b9J2VzXUCw3FF902
6TbUWgqzLw0tqEj+TeNMH8A+1O1B60OEhvDYlf6ug7uCevH1RS0Imb6BIqpEo3QQEtfqrRGlO6lo
9zzE+Obrcj4ZaqZhDlxGeAwEOGpzah7KLKKRlmNwDUj5o8ChSbwp+6T1i8TqFQyY6eWDlhXOijfq
j7TNqG+E1kGN0zyQpHU8jTFlB/KYOKDMeUR1MAtIE6WBQgdx20bNs50XSzgeTYcaXfvN430+UTNM
iq1NjSI4Bw5iwxrl1RXxbci1VxfBVkVan1WY9GB0W7Ct3KVh4TfDUvZ+zt6dbtt4yU9+Qo9pDHWS
YtvUAeOfbkgYLXhySwImFs9skTeNxzU2L6bt8Wzh83P6dZqrIee/Hw1kVJSf48o4C8zhvqTHBnKu
K9fsGk7yUePfTzapSh20YqiYiZZSv7f8eKlVYmkR499Pvp8UZVHn4yIMx0+HoKe+/h8ZvqaDErKQ
A5Rgg+Er1p+jYW3FT1/aIlQawCAGQizUZkYixqnxSroq0VJHo8dh7ATDWKWlhr3JGXwKQB0bMwRH
PkRQgJ7vkR7RvOojSo+ZV4ffi2IpTYL//OQq4vNIwSFccxF1gsxkOpdqUNG26nQqP+rM8EHcoLKl
eGNi3v+RgDwD2q1RcQSE+HwBYCfQBGBu/Gg2fqx6hXubap5K7xhsYrIQqF1uFlaDdBZwo8CjXQTR
BGW4slBFhaHDd2V/y9EZ+NXjBkZYRTEOzCygmZk+x3qMaZvxYPJj3GcBtZCdXxqfPPEuPrcL7TDg
lwH1Ex7jiS/TCIUNKh34MajdB9cNmsa3PK37m3WAVA+EIqClw1adHwpV7aSOpFseDaoGIRrkwNv4
Fzt1ImFi/4ASxqCVDhLyhoG8TQ3k0sTXidf3z05h0jSyJbgYiGfP1+BS28wKV0X+LbuhBaZCbuvm
Rixlf2ZUCglLdMQBX2CgnX/yVkU9xskOuObHWpRrzfGYucTvOydBA/kg4M4wJRd5ODtOY3C2OfxI
kmdW7Ovdlw9CR3oXbNEgxBlryefbpITFoOVJQo89/BygJr9uoBxMukECEQkL5BMuHBAihO3mYX4U
MQ9Ck3hC2V5fwcxBgw1Ns1SMYh9PYvLWaWYyWL2w8mMDZgvl3qpu3CzI+cKLOiNlHB+HRjRAMMau
kfN9Ci0tzx3ZsqPiZdXHR+a+LxmPWQmgpkM3wBg1TtnsraYsuFp2OAlyUzo/4+SpoKq3yFA3Y3BH
CvKxEO4g6p4OkwNJB2gIBJ48xczuUmkGijQCLtx1p6LRDc2x368fz4z+nsmbbFwe87CtUshr435l
GWKlLk3hnvgJ400fg2toAMoHCIQmN71V06HLOpsdQ752wtgzHI8bm6+vAsRHqBqCHw7pUf38+Alv
csNBU9VRfwPL3tc5whG6IboZY2t3NO3nX48KLWYs1Ipj07/p+gcyEtd//dwOYfQeol+kdUd49Pn3
EQDYTe7o7Gg/EuG51S3gxX8hAYYWowzgMDlTcrg8lUNXG6hsxKkBZFLiuwADDIs0GnN3ZLTn/yuG
TDaKZ2hAqsYCSkFXiAeV9NEAHcjCVZ/TWMBpcNDIh2OyxEQIQD0l3OeMHbn7QR+b9C8uBBguMIt8
NIh4A88Po8pbG0PMVKirC39H5qs8zRfOexqpf14JsA26uBgjL/c0CaHqXHHqVGNHR1U8rdmaTghe
w480TVdU6b1Yqp4sVa9Eh/DX9QAMMEiLIvOKIsLktjt5zKp6MOmxHD6I+6zxF73/c13EjAuE1wSu
IngCwYEwpVIx4qSJqIRPbVF07hfkzY4ygBHYb4cDQx6Jv1jReC8BsB7zlFOzbAgwGIObhB5bwwJb
QIHkirYi7t9I0WHGwNSOfrBpfadI4zbvOaTw9s6xN20X6OFCMnLu7oyMp+gxJiPWf+I6dtGIt+d4
wRp6i9Ftq4RTr5YPtVxicZw5INR3xuoB9M8Flci5gkvdYCAI6mOgPLrvLdMCOJqeGimeJdpVJ+3X
L+sDKI4w2RUODKrUn3fhJEx0uSB9nbH86I7NgS96+lzqQA3i/2r4dF3UjGUACA6UErANaAO5eDs7
Cve7NeFq2K+W1+pftwzgbkAnoI7TcTCp7Hzjwn4IK4FjOeZPSeN/lVtxNArg1RmLufg8aonk/PPM
iJVQ5UVxFHqQh4FpB/1S78M0d/MpAx4MrgvYKQGxmdx/cE7h8NHscEytX5Ht0y7dOIL6WbsWIA3q
t5b94ta/CvYQ6ktBy4x+IzP9r+jx7yd6UFl2PdgkLI+dIu+FJQO7I3cFDXckXHoh/j/LRMYd8AsU
EqbIfrWIc4629fJINOFH6YOj3xvtfVr+oI27spyflvsEbu8gtITfLN3j8X2YxORjczcUEI/HSANz
vs6c2JFWWU55LI3forp1gSyswAHTb0K03clhwTB9Dh+4EIfAACoPIrELjGnF3a6MOolIbdhjlIlf
Op2HFnY/QrIwNz+sCKjqVY1p6XqMhg2+d8mqcH9cv3ef9YXJjwBTEF4VtCgBgDElc0lKbmcGKKiO
7aB800JcDcy5CcI4WesReSJUXzc1+Y4BO2g+pB6of1atUq8jxDS0FxToZRZoCU28ihQ/r/+0C2M3
tjuDSGg8DQJrNzmNiDptDNZL/ii7bxZxvV5bV9XKGLmGllpGL6wPBODhc1GyBugMmLPzgyddKZuq
aspHAj6eTRktJQ3nloIwDZiPsc3johkQCeFejx2B72teofdBx6qgfq/5z7j4dX3T5lYCrA/C5dFX
wKLOV5JnqSAgpqweLaCWVjRef/nzqF6aaAJE3Q2ZpYkR6hLC87KK68cEeGWl475WOQuP6cUlRFBr
jIjr8eEZhxSdr8Bkeq8NldU+muRPxh5RiVCrjVSOIbDyzFh44Wa2yx1ZCfG/kUtoilXSG0VWxCqq
R1ahEe9GW2gpmfs80gvoM0VODFWkiQrXNAtbI4+rx4r8iVaE/fnyaYDffSS8QPUGPCcTuzwOGXEy
S68eXT14F0uO09yPP/36qNQnVr9s0ONhJ6RC/emnb5GF/OdF4ISsy+nXJ766kYqoNRz89re0Pypv
snn5+t4gywabhpZ5FN4nmqrUMm8RcvLHnP0QrPYbzVi4C5eKCs8VyWEExzjfi+E8hVkOipbgcGP3
vuvg/lt30vhN7NseVCr1Es3heJZndhreHl5+IFQQiyOZNLkWioG31ynS6lHGSEtS4VO2Nu3nUFno
W748dcjBjE9golDOR2fP+aljKJ9boPxUPWrJCAaXC7d76fPj30+UCjygec1yfL6p75LyOU+214/9
0tLi549kWqAdcnEvpkpruGkchfi+KpygK6JvAPb4mkZ91WF+Rpyn6+IutRhEJ2OjlYW0z0gEfL6c
3K2FHQ2dfJTc9jT5EdkvllxAis5sGSZ2oREFPgnCpSlCQKJjIeto2j1KWwZmATj3l40gZlkhqBiZ
mgBLmnYhRmGdx1bSSCiyV8f3sfL17wMMaP0TfmEyy+RMsHW8d9TMfBTr2gW9+dAsBOUzd2PkFBpv
O5oML8ieB5rlvW7H5qObvZnpI6jgiLpe4kuaOWrcPVx05BZUG0b3/Kgxk7uHC5UYj/WRkC4QwDfH
ln9dnWaO+kzGJD/SCltA2yAjSfQgkS+cLFUHZozWOEEDNZRx7M5FqGoUTQPOb0goUXgmD3hY1jn7
UPudYqwydWkW28yeIWrEQICxNWhMIZ7vmdq0BebnEf3RGdRtpgaowisi2lzfNJRnZvZtZCdAammk
UccdOZfDq2YIZWiRx6S1X/S4YfeDjNm2A2gnwthM/RimovgWppL5emiTTaX3VgFkQAs8sqKgTqKF
Vqf5HbOdddpWxh0X4pfughPPUXLda1jP21WtCfZz0OLkOc5DhXqgXzeYx1LdSTxDknfL6Ngeow/J
jmfMTjzX7dIgrZRyJRumbNzK6o5x13RHpXetnwZCYe41uQ1UkVZqAJxFf9Djsm7sNPGSBNPXOFcy
H5WRym8jGyk/t9N2SZj+Qkt6vC7RCoJKfZaviRbzj6zTmruu6uNb5ggkaSs9eYsZ5qODA7vXoakC
FjGPjPVQUXPweWy+VVSYKKPZyfeKCyvzlKh41Bz5ksu6CAZ7yF6pawMenWjt2sxdsi4paPtaLRy2
SZ6pntNo2aoMFTx2InvOUje6q3tFXZFG+TX0hlN5rRj02LMjh/5R0EICyoM2WRlZaT2UvfYcSjV7
rspS2WplpfuO2di5H+WDpQWxFcRk1Xipxl+bTLjfJSp+9cqhqbrRyuZnxttXzWWgwil6/dZxseke
Q1OTX4my+4Huc7sCQb2J0Ughpc99WSCw0hU33PUEDO1UT429nUgDjPSgjMwDxohzAEpeooISg48z
Eu0AJvyB39qk6N8Ttf3AvIZ6zcv6jQEuiEmJRAHJiqHGqLrkrfOCOSQvXe286sPQxx7whOpBADnm
YWBojk6SPgrUAYxnHm0jQPAttysqv1EU9ttyMDYwjwCCaOuQHRNkmbboQgWBYfxmat0BCD7AqGTd
rZJa/RCarLywsLpvbj1IEdROYxb3tVI0G1mxP7kETfiaC62KwUNlPllJy9EKVtpZHGiCoCkuap3a
8Z2uTx6l3n9nlgCGoVAw06TX5TGrkjeN2+jkE2XtKSn7LrXyvYvB7smz2PBZViboaIukHxqJ7SVl
7Kzr0qp2rtJYZJUkJVvlZRrTQG1D51YMcQIONsKfDSsipacmYbsCDD/ZFCmoAFtTlIFmZeWfMuvK
XZbR57xHX7paZMaKFdFrUyvkxWJ6sev7+je3RI1ugjJiN2Xeo5ddmG9NRAY7UGxSO1uaDNpvt7QU
T696PX1VRYYePCnHuymVnR62qZ9HCG1R0HrBTEAVsFJu981NH2eN8S1UMeVsqCtw35no9O9AxOZ3
rWsFdp78sVJgPew6bcSqcMzcM0VT5Gunawfojql7ulTv0p6ozDN6g/Nd3VPDsxtT861Ucp9FvA/q
vDDubC3PtiqG2PvIgolARbO5HvPME0b3K6GEb6ycRr4MDdOPC2LKdV1XJloPe+c3GZSa3smsus+K
it4zCcMDXaiedUrv+lQ55HZRonUMsyKoXxtq67VhgqFU+Q/NSWFpuK52ZkDdpqhvKidJ78y2UiqY
tqzVPKUkL23banCR7Ijfl0SVxM/cTD4zlUZyJ0ywzkuzjB772O6VoNIa8GgVJvMyJSIbZwijHReU
JasUc73CDdTyW1apGxGCKq3Rs++2KnsPr2sVWNJCp6NdFj6JqwhjKLL/4ezKmtuE2fUvYkYgEHAL
eEniJE7sJE1vmKRNQYBAbBLw689DvzPn1MQTT76bTi9aZISWd3mWOLur4dh23wxxHmn8jHpmcN6M
ST0EipMthVMfT7H0CsVMtS2Hwftl4Z5cD2lMfsVQzijWCi7SKxJrLHw+JPdDZsPoqGlYEpQd8e4a
kPt5lFdO8+I1dDyiY/reZya5EZ3al2CUbstSjD/g9zHra/E2DWGTCvnNSRdDWMCZcJeAf7IuHDK8
9V0Tb4DgEk/EGJ6mMnuF3LK88qza2VkFozuvxuLA5jVC5SgI+dl2B8Ip4RFKuzFUL8txPcHCcWfk
sVHeUKbUAGLd9C4dkhkbsxAiPvgQfA+EBr+uLlQyvtmdbUW5HnTU45QPitRmEbqpdtSzuoZVYjfz
9ApW+QHE6qBr4xW/VA3Nq8JQOFRLONFfNU4uu49sqAYWZY7RspVtCGpGXa11vh7KKQ46i+DusZjG
LT08gMgjgzhu8QHG12osvIgJxQNpTeIG0s+7Vqdd0KkCIF+zePc9FKlSmd537mRFrWroynFS74lo
kBAcreygtaXxirviz2hzTsKuqvrIs8amDCaF8C4oewLyBU1ibm5cXHmgwBXFkG/GsRRYrWlSBbnp
Q5kMobKDlQuO5c71UKCjXTyA01RvM9cIp8K4zgGuC3iCX0aowJoqIElcGdRa8dTyQt572S0dchEU
fbGRTgwrFHwTUH76CJdyf4BFMtlbTVKGwmPYnfHkTeWqdMxiLWFZBzm8PI4KuxlFFANEEKKYCOX2
Am4mNB2yHUxbE6i4T2ngdfrPiIkDEr+SoYem3Z6NtN/MRUhsRapX1Naqx5TH+rUuTL4msGwBZCde
lUbWveKg06+gO48RzuDquvLS9tGTosJh4Np1GLs6v7OKcfrBQSelt0Zv6p/9zLmfmoaGsHOtwrQz
49emEb/Mljlrxh04yObcCkmjx1BPGblmLWbBd/vfNu0eiTafLWnXwMAY3sGTGV17fQokKB/Q96do
owRjY1ZX5eRcy145QSzTKkwcMJrt2Ld2Y8qyIGFleyUQ9CA48qpVzhv3iAurvtM076+dfMKxYWFT
9FYFNSmB7Gqjc7vfxFaub3w/RtSVDp6FeLSbgtIr61sWm/YrVdlLB2GDZ91lFfjHXn1TJGAdW1lG
1tBuN6+kW2ObQE/F3UMpzZcrQw0UvGZa/m474kb4rbi1YYOFt4jJ76RAKxKeKuRow8pv2BpM5d29
ss30V2shXoFNznXjWw+dLfjOmaSP3mvtT/nGtCfVhFPV7Ah3H3MG8nTZm0XAnOY1gS6JzOpqa/iC
h1YOykp64zlD1HTDOkvjTdP26ipnhh3BsoRdFWPZhTBFroOGKAs488qjq8acZpAW7mU6ija0SlNe
9464SyaarKDe1KwGSODgf7SRn7w1rStC5RfmKvaMkHRKR5zRiEsJoWLfm9AdGP7Q0XzXUq9NNynh
Y40GQu5vbMDZ69j5nVBQHqY8hkYVRGEDt+Fwm88ESnBQJ/EzjRdhsgtRP8NM06KCrCdiY6nTj6bJ
ivUgc8CTrfaF5oAvFxZ7nUaHX+edc6+plUauJ/+IqvTusoT0v9tRkh334v44eXGMA68E09LQ2VOZ
dNVKxGTcJpJpfwV1PZLdJj3k2cBiT24IJn9deCODVpeu/MhqeqcLKPSTZJADMb7y9QgXXA8XmlP2
FWI1QzpoxJXZDznitgsIeNYHGzpjY2jwmr4NSVy+urx6cw31phMWh2JKW0Rp2Wvq6WM8VrAZazoE
eSnOmB1pOyWjImcFCbNMD03o4R76PXiTtxm8TL0hYGgi1GmcQNgcXZisa+pVmhj1yomLceXnVnbj
W2lzD6kZsm87xtc1TA3wKViehxk0Pv0ADk3xU95JIBpjqy3cXde7lRUktpqmKIGd39qwyJ847dR9
YZVPDWNihSMX+QHhNQSeWAy1ogp4KQXR0Dfelh0C0oY1mJ3WTzcVDico6hXuT9toqpuU2DnZOZLY
iCtsnFc/UuhelGuGEDYsVJytQfvPoxzSA2gG/q5yBHOVk4XU6ceoiWF2avjTH99XHQ5uB2eOi9+d
48OvRO7lL4CiebtJWtlqyGDCPGJHHzrwNUP4tnc/ueV0R8M27usGgOjSdztkOlCwK9ta2KuqENVa
lql5RD/d6zbmmPEsDqpSJcaNNYoyLYJGGX6PGBRNiK6va0SGU7lONKGIvgz2qvBpXuPCd5Jbp0P5
2AX0bkv4UNlXUpl36LIq67pRtAqF3RPwrh3ar1KvQS0nGdF3gXu0fVczDlH2tPhlZQ6i1nLs7kyf
66DmOr1WCaBFQTKI/skGsPkK9RWNBrNjYcmWzA/gwQCmrW1zAE9kkacvA0u8wHALzAMgSesC/x8W
6HBeXEHr5I05U05CRyHStQdvL7sW1oxNWgMgOkF5McmOxBwhHtGUB0HATEdb49r25RQ5CRRBR99r
wzgV4r4iogwH9DxfSlbuJ5kiCiO9G7KeYD+nVXpl4t7YcFN6m8TqLGxj6kVwRi6via9I82g3WHOe
HdflbaLTWtxVPZrOjPyEPnnb7+Kks72HmJAG8nKkLwIwy38Jpz8SWjxZdeNgpdrqJSWOfPKK1pSB
YY3Ti7T74U7Vzc4TEKAAci7Heve9n4pPL7b3XqYl7kJpkG3CHONnVmaQmQAUIw+4W1vpmrtaPMZu
0r+wBL/erir3XU09JD5t+hCnmbMaR/lcgSUSgvhUBcJrP1oFKQORVy82/LpCc0LSlw51Fbi14Wxq
VkDSgypn1Q8+OSLofUo9m78QK3XfqJOm15MDvhQvW7cAcTmu7vysYdOcuojrAi7wqwLYgl1vFSlZ
m1MSP1Ze6ZfR1HSl3E52/9iWLNc7nmeleSgYsrfUt5Kg1/GHqcYPyIvdqDqrIthvvo3udDBTkOpX
lUsnsm4z753GpR1A3sMzUUNAhSuopx53H/MA//HcskaIQQfsrqqr8MGnCmh9v6vc+8aCHpNTkXfE
/O+232ch9I1E4AjybrXQP7FwCAUTx2SgaSXQQB6ggVjWcfc8AT4DdXYzxg4q1J/anoygcNwkHBt3
KlBYSJNdV6r+WsKCgQa5lrt4SgyY0lEju2riGhbhecJeBgkPb5OP+6GAnBZyeOR0cBLGweIfGxK/
GJIbgesU9mbihQzHiRYwCvTSdQWBJPw0Xj8wXSok69KE03mcNeCbOl3EJwTXSETjcOgmfyd4koRE
Z16QwxPkCPmh4g1aYeWPOutLtUXZp7nPgLMOLFw6KtSzakuceU81OLRbV4P2HVopyXcjDoknUDo4
djiDVGPdEgb7qNSirxJAv6vJms3D4spw63VZCbZRPcSSZUlekPnqSACfdaeyol+1omph+03Nt6Lq
+nGrkjwOkDgB25jMJwXp/cDvSA0hFn/ayMH7gamHCmVbIEXzEKeOEzlWha23OUea76ptakJFgXf+
NWlcHWZFzPu7rstRpPKrflr1DreueQt7FHSom8jW3TMqoXTLDOvVT5FCDZX/lCq8GIVdH0udXZyR
g447hN158gs2tK8Iy9zVlFL/Ck5E99JHg39wc32QSdp1q6YhRdgQDbaiQWBeU9OYR42HVKYb43e3
V3HoGIUIqV1sRWFtrZptK2MUTYhYuQ5cNq1qBFc+K7a0+eHRbcfawBydD2tImnVbS/OGpinwmKiw
fjgocbylboe8u4SlTMQKiFCPRXmPPPPZapMc5oUKYbdss7X23TbI+7bY2RoV07Emr6PB5Y0QcMKJ
dCzfTGPSG5yrfNukE7uLbVs/5LH0Ie9mOxFxs6Popl9ZUjkbCPHBz0FaVrFTaOQ9ZVNfvcHg0Dsq
f3iWdUcSnMSQQKkLrqIc2yIEQ9W/qgtDIJ1SVRXEuFd+cV06r7iJdbWdsuwXyu7uTQE8zy1PWB0N
elABwRlzM3nSuu9MUKmDRBgkUGBwY18bP3xL7+1pMjdNaetVlXV8p60kQ55MqoD35R8vNT4ap7ID
3wPJOy8QhyFajjxO3uO49IMiBsQJfCf3KnEEY9cD2IHP9oTCVka1Z4bKtZqADMhfVdJ40AZIzO7e
brIpgG2a3JW2b6Sokgo36E0lt7TN5BMvE4yXui/Khy69KjzzUWsqP3hfK3DGcHriUJymHxJXwqaj
yGjXA5K/h4ZZyBgZk/JXS3PIIbX1Y2NCgXRi+Blhl6W6Q/pUHsucDde4adGoG/1i2CloNqwHJd9H
YGhBneqzERW1Jn6pE/xQL2/EKmkM/y6FfXaUJ3CRz9wM13YTiwEFQf8nsn7YV3aifZmAPLvHT5Ij
kiFGUYGekHIhVfBWzKo5CfIyduFFMOqQ9Jm9Rtv7eWwb/uGjwLkfVfzS4zraKsBUw9jTpgqbwaCr
KWYvJip0BU7kkHWsMzFB+a++sTq8QtYWgbRVxiMtjfExp23+4c64BR5rnIR+Qn92SDhvjMmrf8f9
/O2JvcePb6OhiccurFEPiyy/Vytgl+pj7COZNZX/aKk0DpVduYFFK+zIUmg4NnA7HHDyrLOmGlDF
lBb+Kh364dnCfQHMDvpW2gLNdM2N3MZaosOAMxYZMJU62/LWAGANgGWgEyTKUNcTZcPGJmLcV9zw
bm0NOaIRlKrNfFI8do32pygjJfSAoMwXoKAM4GNCtYvkIrdZWJs0v9BrPddIgJ3I7Ckyy+ctkWgS
jKs40SM9uOplcuFGuq3097tUIP8DbwA3DyAb7EXvJXc9hBYip2izRWa2RWnq6zbFuR4FACZ/UVTm
Z7i+gwoVTduSHoSxap3Q/CbvDSCZ2ffQBfgDVAYfzcLTHojISeznre8dOucdZygW4Ne//8wn+Pf5
S7Qma12NshqeX0iFstDWLq8S1Ne+HuTMJJ0MsmjkmE0yemmJQUy+wz1iXGgVnXs8YBKz7QDwZegW
nc6RhcpON1DmAtt8/ZF43yV8gPs0Q82BXgE7mS0pb97oU4Pynh6AHTOu4Azx9dx87nKePn4xN8jc
bKtN8Xgid757paYrPW7c/BLQ4PMcnQ6z2AeoRKKbYXT0AGmCaTjy96/f4tLjFx1zS7YyQQeYHiS0
h27LSy6wZycJPUc6g25m8t7pF2ZKlIzj6DuUZO1BdV0G9kflX1DSOvcOQK8z7DjkiNBzOB0EsqTQ
iMrQ0BYDrsWxCqAl9P1Zgl64R2Y9BeC959f8BybBs7YUPPOdg436I7dX4pKyytlX+GeAZU8+q6ZM
thgA+n+B9qKYXEJ3nxsBMH/ogc+mJXiZ01cwakVRZrLswzMKZwGLLzEvzj3fnZm46JQCiL8EXWvf
yzmVPTto3IMI2V1tXPgI8xycQm7Q6weUBKBh4PyhdnT6Bn1uoztqd+5B6bspiXxxpTfN40URhTMv
cjLM3LL/51sbIssT38MwEi2CKCkuYArO7AhYSMHnC1qDAEMtiaZ1hXpHmlYuImTnNh8iR2xsNIIb
VGG+XrOfLwiIcQDeCPA2pG0/KSZ0zKRKSB/JBbQ5dqNTHtCBgGVNr+wLI515JRDfwLQCI4bZn7BQ
SYpWtJV75GCaH4MFpdkB6SB6y8K4ZLxyZiSAyGZZjhlyDWz36bfR3Bvwxmw8dKPlow2qG3UDBIH1
M9ccBcjUi7+NGERFw4N+sw92DCBfi12DTtoISFtnH9J21apV115Y0395PItFDQAqDJJhSgHa8RKS
2FAXeUqFMMT0UaVLDKcIBS88QI2b9nYSUzIEQkhTROjnJIB4mvoK6ZUbdJNZ30yml1+hwcgfTYAG
ggQJ9AZVJvcOIeu4o2IkBgTUWH9vov16R4efY7XjqmPb3HS6dUESvSobUJg4kW4Jg82svSeTm6wG
hxjvbZGbj1mG0PPrdXnmG4JrC1aQDR4DZJcXp7XvjilhU0MPHs5SvziOlhUM0wZ1vK/H+Qxdn0m9
GAodPcQAWDeni2XIQRTruU0PyoFBlN73sCNGWWtsUaFCYzsZdn2/scQVEkGUmC982M/EJADRsEgh
kcrADjGXPpV0rjyVHokP5n3rQjkUCrex80vaTz6vQkOGJpKeb6rLIObEUgXkBuwaDPzJrSXuWeW5
g4wP0DTdQLtv/fD1lH4+GqGUBBw+nfUqGeB8pzPqjkQXLJb8WFf6rjTFNTW/DXc8HWFePP8cvpXo
/NZyMEKPJiq0dNm38Y54PgBjM3AMaoh/ZY3/eX7usFT0NOfHLEOUEF7kH56dIQbaEVYcFHGWjDq/
lz0p+hxfHVm9KzZW9998gn8GWBxIbTzYcqwxgERJ8ki+6USJFYSEBX0jgGjB74cQzen8E9XFtEJ5
7ADaYS5/DpdY/Z/nB8/HF3CBDUTquCQR5GYCaSAYDR6Ee1OaG+1d2HafLz2gTP9uO8T7YCosLgjL
6OD7Yjr50ZuuSv+YsXU5fjvaPB1iER+UQ+0QoF3yowNRYBqIS9LaZ6boLz8WHDzEtJ82GYSH6twp
vfxokytxXSXf3gE+/CBsCvDqLHO+vHCUTgstJiM7lr9SoJbVhVjg3K9HFI4wEzacwPsuZievhSXq
0c+PMOHTVlC9fPcEmgn8///4RVZtqYZ1rsLjRXnj9bewo/r6+fP6OL2OT56/1Li00UDMlY3nm30o
XUASrAD1ebTMQ+4VFxLIM2sVlROAugGUBJl7CVYeMsbSwhfl0WVPVa+CYdiYl0hNny9bEHX+GWP+
XP+cd7VoPV4iPDsaKwnslVqZc+1y9fWknfnmJ4MsrgVI/0L2IMYgFa1Bhb6Zyu+pps2n0ny3WSAS
g2yHUHPxFrBHHtqsLI/EzdeNNK7jor8QlZx9h3+GWBx8uo1ZGcdFeXxux9sh+/a1NovxgYwKmUZc
PstjKS9UMyRl6h5E/t4BamVdiHXO/HpUm4C5hgWDCX794jMXFWA/QxWzw0AifgVMzLc/8MnjFx84
N8C0BYyfHRQf1gU/VPklvc+zL0BhKw8ktwUw9+LcLizOJjVpTFADJKMbVI6+sLPn37jY2UAL4V6z
4SPPwNo8XUNZ3Jogr3nuQTdrQNpYvo6/6e0zL1OoEyHHRtnv764+HaICmseq0OE8OD6cVrO7yriR
SRMW+sIld2aykDyCmgsDdAi+LIMYiQSBU6/3Dkkmb+JrcTFKOnMKngywOMRTK02bEd36Q/6naaPU
XzuwZCtAM72w6ZZBMngUwIHA4hL1oTn5WbKClGnHrRxc49i5iMcsgAysa6N/dkFJ6PuryR8joLzQ
kUgvHL1/zTP/WQ0zQQQ5JJIDeBgha12yd8uOUzOJB3ocB6BKwOjM7QCu686TP410w0t0dZu4euad
oz9iYfUfumL+TSl1/Ef4TMCmizwDmVGthRX7gUEnC+1cBRwaNZBadHULdQ4vhRFDwY0f4FPOzY46
Cf3eSu+9ttUi4H4H7PO1oiFoJLpOBDQKngyvBFBBtiufN/4GcAi5MXsKcB3whlct8Cp1YOUDEOnC
z4sdAKbpo/adI6ihJPp6yy8ujv9MEEXlFDxJ8KiXgWBi+UqkrqJH7tz82FTlLv/x9QCLRfyfAaAr
C3qneyYOgZtXB7eknh6JSiLg6Rt1SZ/y0giLW6MVHWr08KA/2v2rsYn/ixew4KHtgKwLMj66Iae7
PS1RT6taE4+34byRpdsLgRo98wlAygPz0gYTknzijlLNUVDzanpMSuGs3DjP7xLXlE9mVyV74kDt
yXAm+49fxdl/gI9AlDq3qagrI0iSyopc2gMWaOXsUbRVt0HtwPoDCPZtPBZiSyztoUpjZFGdGfLK
n1pzAxyqsR20UwKUCfPcyWvlWnUAVimwCwCzS4dwhOQnMJtT1cIerSe/6xqrsY9Bm5jGgd4AozR8
7/KfFwrOCUyCiboilsry8slAFE3ZYB+p9cd/S+jz1+twcS/Mj8cHJKYNShT9zMCRXQy7CS+mRxQX
AxsAhGG4Bg7860HM+cRcnDcz5Qb8HUh0oWW2eAkxuXDThHT20R3dqCo2cfvD3yiUceyfAOQB+E2r
KP+Y8e0sEuNvZsL17KdCxdxQF6bTnC+6Tz8FKlJQrHARGi5TMMtv42IcK/to9dVtUxcrbad7U04A
ezk3JJ3uaAzME2QZaGWurKr6/sEyi9L93/CLXQmMUd9nHMOrFpDKPABJx5A3iT1duCQ/vSdq0DNf
EtLYqEjOckOn+3Nqe9+JsXvvUDS8NyBpwiROdS3zNS1qOA1l+X3t8R+DsTLbfE9sfuFFrbm38e9E
w0zqP6ogqB2iZLk8IHJNkayjyHZv9VN3W/U+oNIGAWqwkkdYxRS30M6prtIst+e6nnWFtdMBrQkC
To7StkO2vVckYaL8P1OXOVEmEgnQ4ADZBThDb4FtvxSE/T3Ul7/YRtd1/jpQ9F1yveE4nQ+M0/S+
7QxnxQezfuTNMEYq8xE0oZB4N0qzjNqmdIMsZWhTUL2WgL8S+Ffyss8vTOHyBPThaQQ7RswdciQT
aoCnn5BmBJK/8It40IlVXkmdd7euyZ2w6AFKnji71Eg6Ox6aPBgR1VgI8Z6O55O2Fw3UjB/SNAIH
rGEPFHB1+r2+JLYd3uqfURY7ILPkOFU9RjHBkJmgUnWJtrg80pYDLHKZRhVDW3IM0MDfgLtPpnps
1OrCibY8RuZBkGnMwhygLaLrczpXuPlgZ1UOyQPX403OqzvboBvXAKxX9v39QK216cRRzOO9a4Js
UHpPX/+Acy+JriJkhBDG4SRbvGTXeRyII5I8FGkfJZxuWvdejheClHML4t9B5hDjn/TZBbePmsJM
HqyxBJUlA30P/T/jwVDH/+JtABPwEUlg5y05ub2jfWBl/fQBYNf3lFe/GQPhyVcX7qHlNfT3o0Eb
BxgjAonp5QY3y0FXUNJOHzIIIQZ9qiAVCTQdNw+y0OhG0T+1eekcPDem7aAADwUMhEv+4kPh81Qw
DczSB5+9+84240fBr+3GD2q/hW9MfmFhnlsXNji1MzoF2uTLlKKtwD5LdA2XEqBqm2PWPCMs+fpj
zV/95JjE0ocWAnqoBIoY6LKdrorc1DWqgF7yALKTZx7K7HtNp/mAcJEJY7p8aO4g0Tt9fmmm0+gD
vrqvQZc154v6e+WCvwOgxGsBxDTrxS9XW1FCa9pqbX8v9Iqs3Utnw5n5gUwVuo6Q4UM678wr4p9d
Y3rSHc3E8feFutsp57/48bPiPNYvPJLRyz59+kDgqAEvY39vpCgTvGhxYY+c2fMexIb+46aK0H6x
XjNmwM4k1clDCzpN9ouy0PKDJvleFXn+BCejLE6WxB94qROF46soN+BMvLlN/r2i0/8OAYkK1GHR
kyeLe0aRGCkcgJIPbBw3AIjeNOA9fr0Tzs/V/w+xmCuRQAx2gi/iQ2JdUyPywJMsN92lttaZLT3r
2gIeAcUwyAItr2WqZK0gGrMvGicYKdQvr+rD1y9yZsmi7YHTF8kAdgRbbDnTi7sJDnv+vutCu9kC
gfj1889MlD9f+QhDAWb7hEUShHv52BHsuOqDGBo472uprBDqhF+P83mqsKpAyDchcIOJWlobDYXn
JKDK+fvpV5ffF8+9+vbuwwAOnGBw9eKb0MXuA++ybJzE8/ZlsuNXNfv2mp1rQTPQBqhQVGYWC8o0
WjT/CsvbI6Ecb53sQuj1aXqg1oK+1t/mM5pby5B8cAwvLnht7fvqxv6w9I15yRvz00LCCBDtgLYQ
ZJlmAYTT06mB10FjjK29hyxTZLcAY0/f0/aGuwHBJ4a8honlNAudno4AVhwKS5lp70UBD4or4V1Y
qp+zAHxhbDMK3BkavVCWOh3AUYlqy1hO+7ToI4FGaZZukL0GBr8u6xHUrjs+HjR5TZxVE2/j+sIS
+Jy4zeNDLRTFcgQqkKI9HV9BKKABxW/am86j3VhRGjsQz7qZQK9ATey+aSJkRMmFlXHmu6EQBV6r
g6oqwtrFoNo0UG6FVN+egVpq3OTdhQPmzMrDU4H7waI+A2fti8ywRS/HPYGaW39rt9dG+t2wAVsH
lyJyehMB5KfeZ1xqn8Y2GfaF9dukHHzGj68PlyWiYl56GMFBmX7e+Wjhnn4ZKwEsPKn1gMXdBLzT
gKqESGB0d29MeyhuvDoZWzlwRx3bZPv12GfnbxYhhEczA2xkserRa69IxeWwp73/rMbyRz6yA20u
lT3PLQMLQRdE+pG94yo4fUMxAkoIRf1x31uWWukqrbZFXlyCT89POQkgMY9Y2oAIYCkA4byYR+4L
o1WZMe49CspPh7OIfJBsDB0iwnp8/Hrmzr7SP4MtrjaWgL5SygTbuQV9QERAJl86MT5VOub3QUt/
vnrQwFm+D0TnsJ8NB4vbP3gFqEus2PT1qzR10FhpKMYkEO2aXPI/OzuNCD6gI41F+Uk8R4E/m6O0
N+7Tvs0CpthxAC4lZ1UYO/2mLciFk+nsTKI6YgJZAEWrJYQyJ7WjZe+PexfctTwVu4m2/80QkHyC
NCEMEJFfnK4/OdlmwiQd97qVf0gTX7vC23y9HuZHfFp8/wyxWOKIPrKkaKxxn3dvZmkGorwfygIe
oBdWxdnZ+mecRRZAeO55VYxxSmho+BI0SftCsHNuhFnJfz6wPQsR9elkpTgMM9C1MEJHwyGx4crs
9pfE6ucy4WK60KWY8RI4V6HkuDh4yFhDQgS2o/umBVUb4ScqpvUA/m6Z+W0blGlag6laFfB47Om+
SHN94XvN4KTlb3DndAGpIDAtCCGXKEQlrZGCpz/tjanj6zbOR4g2CDcB4cNsQLrKG1BhsLOhCnA3
5WUdGVlRRJXjd2EOdgUkRHsVDrIdgo7F00oqCCR4CThLUwlVAPCKRBoUsq23CqgyeMSV/SHpKcg0
fdFsubC8VaJb+w4O5eYDHXoadVDZua0GT20LM3mmstUvwqbD79wR/tZJuPGcj/Zv9MPSVS0ofWBp
LlbtUNuRi9giNB2NE8Er32VvgjBDySRF1Fd9yQNIq8XbyZdibYB+flXzgW0Tu1FB17Mp6pgWNz4f
x1UND+gnt4WojF1n9qpPG+MejVESUQtaKVqNoKSkUt72U+VvJhSJ1y082a9jBe6bWZUSigpQcoE8
HbyzBdGrKau9NECzjQNQaphhmjPv0WtE/6BJw+99G3xN207+VB4Bic5pivsC5gIh5KxZGBMDZut5
hf4liLq3gkIxR4LPHw3QjIlqUORWfdO9ZRRMbdsRJuh6oxnhJq+CKhXxzk0YuYOVN3lshb1LUHCU
IBKO5QAycSxW3M9ZALXx5Iol3QjWXn6Lure5TpiLYlvm/XYcMUUc1nUBRMagbcT82S/bh0O3zoyV
37f5jxIM3Sjp8yIcnJKgXoYecmCzwTV3HeePs9409EqG+AHOve+0yvU2LmyjuCNgWMFlze5TaJqk
r/7Y4HKHRu4PE35/GqIhdtKHTTO9jk3mtGFpeuLe8AwdQbPdereGqbUjjb37k3sJebW6rl1B4tOA
Q9zouk/WaJXvsSvMI6jS1Y4IrMba8j8aUnYvE4VkB6bmgIUxruA7+SGMwThMFYK0YYLKU6Uot646
KEXNfOuGRbbDvQBr0aq2qH7+UWXGnsSIaUmhzBUJb0ygK8NUqEDf2mZdYT6UJPNk4IOd+uwbbfvO
JRzDiJGi2tdY+i1uobSttGtEMSpKcIR2U6jIDIV7S2t9cI0hvWm4msp7affJBlRp6FQNLUSZ4GEc
VCyZIvza8ZrLzl6ZHS74dF4powMdr0GPe2lXajvm/FdOx+xnmXj9fUonGZSYkacMXQ12FYN2vwa1
jx3GGB8ggGdl8uBCA+TOMMvkWNTyp+VK8dJK6zWPGdJjDcViZU8M9F0IA4MQ/GMyBmeNLzXcY4L9
Fzp2Vgh8mRmBcNxFQAlXa8C2vKjKySu4Y44DTaYW0C3eyxDpGP5o0K+GOof/bINqj00iyogktF25
A2l/JtieMvRdkdzaddfjRb0i6DyQVsd3N3tXCACg6wD1jo+kcCaQb/M8MrXo8aUl/qEDujpr3Wxj
iqwNPe2raGJxFTmdn607aE6EJUiOITJoc01VU1/RyrfBMYTZeGtDL0VxqHUVyZhAp4Da4YiFF+gp
Bt8vGUgo4wq46Aq90qbXBui6DFRtcOZBUeCQg7dzWr+0yjbeQRlUwWSDIShcqUKLF8YNS7neTIUn
QgH2J0S3FIFTNTzArLYHeLTmdntwC0iYWTH3NvCnqsKmd4c/ECohNw3y5/e+4sUVJDcckIwrSHRY
OZRCR7Cqtjh9SFg5/0Paee1Ijivr+okEyJtbpc9yqqr2N0Jbee/19OdTAXtPllInhe6NBQywMJiK
JEUGyYjf+N02FlvpE5ooVbYZsrq6R34r+gGXvjTtXi6GjRKW46RW156VsNAOeScYuy6W2s9yEzX1
pjdzaSu0KD54Q2cec83H5CQL0etFWMcOozL6ICd1cMArFgk4vfXvWnAYz73b5ORyASYwLLlNKDXi
YxOF2h4BvuoFourwHMZVs21qkwlMR33bmFHmtEKtnwXJtI7Y+o07hEGiL6g4JMdwGBDsq5CgqmMR
zdUgy5CygUjpRjV0RF8y47s6UVU0mYaSHqv3HUmmdBO61rMnSO4WLtgvMGToHXVpZatx/Jn2QmJn
ngAAHnXxbYuGx14UUKgRrHR8jLoa6qiJgExUFJwOCDI8VAWCCzzJW1uOezBENbJ4peqmO8S+sDPw
Ky08W+jz2JGKCkAb1s0+qKPmYZThiIuZWe4UMH+7Iq6HjToI2dbXBvXoeaK0d1PP2vV0/DeFJzXf
OILj3eCHwW7seYYbQg7jMxDCXR6xpttM1U8lws2bXlcBdwhxhMqBZD0UsFY3epliM2Wpf2JLH19L
0ytf8jBPDpVCWO4vGtYuSJeNUpi/Qm1t7aJDd8dEqPIRmRHEpJpQPEWWWx9yocp3vtH0Z6sOul2c
tPq+hB+MVoGoncpI7DdCGeknFcjIa5M03UaoJGQ3RK/YGjlrp4oMeWf4rb4dExr8wgAWZNPlYAJ6
pfK2Xo06Hio06n08mMIRiodw1FwDQQIf6QArwysr6UgagxCVZ1T0pB3CbNFLhfbgQYFJ/lJmcX5K
yrH5WJS9spUGU30ukZ/YcZrFCJe39feomRT6zKGwLQkQfqjVHcJDVvOnSf2fZS6nTsik2dhOpzsN
rVo7yq30FMuuArwhK+7ySXVBGSw45SxmtnZQv6q9GvwM9SbctiWMfTkgG7syEpGwyH9lmlLZwI1C
W5ZYbn2USXdsXXdDzVreT+J8BwN6uj3U5ngEzsBmc01vG77dMZNitJUxVk91KrSPvCN19Uwbcuhs
P0ScRan01yj08nOPHgEqECJrVx99PAiybAcyXD/nntLuiwSHQrOVkweYvd5Gr3JU8zItAV/EVcs3
6L8rPYpsrpd+jVJxxAV0VJEImdQEIajtO1NtEKiMTXtI9Qpt+iaHWadZu7xH4yQt9J/m2P4sjd74
2rZYArhaQOprZPFQtli1oj5j2EOQu8e6zNW7cPA9RAv94IAcVPYpGgV3I2tNfYjiVNkkFRo6hReE
WxE80F4Ts/KQAiC5b7lFMvFtZvcNchtl1lo7sAXPjedbmi0ZMspDKI8cAjcDFpXpiFgN06ET1m25
DSf9SWpK6kseaOTrAEGDjWTB4lfbAInGqjJQxanZd1UVHFNols6I1MIxq5rqMRkBSwhlrT+yn4ad
VwcVuSrxH8o087eApoR9KAndIetoXQ+gWww7QbloS0Ut34dR7dbbpjGa10H2fsdatokV7amYtI6k
xu8+62bQDptsFMpvijFUjlQ00S81r6Mv1qh7Oy2EbN2J/s9IipAEEjp+rTsqqHVYyqZqudfKWJ8c
M6219ijTiTvgguiEtJWBO6XZ7+om6DdugnJ+m6vePhT02h6LTj1aEnKGsSCx6KgaQC7Pvg6ZJZE4
rOTJVMdwq6Q+IDF1hNyt5xwOlPB2npoJOx8Rmp2ueb7IpOWydlDTAYvkssM6IW1711Z977M3qr7t
1XWJvkTuazuVTrfjq2F7r4Hhic+hFeY5N1vATPTZm22olspZK63q0fKMX10ZdXaesehVJMb2yKZy
Q+088+haHcdPwnEYxJm+G8K2PgHiaaABSv7e8LL0qyIjm0Q3rf5g1EJ8rqpsdHTBC3Q7qsYquyu9
URPpELvFJqyqkbs3+Iynqicx+PLYbxoqcxwtYDbiIULyMdYipwLeh/dgis6Sm8d7n5r+fdq35kd0
v9x8E/JOP3PIRKFdu2KHHKnkBr/jNm0cVTCS1xg5u7u6aLElCluPC5sZ9Zva1/NNwXXvwKVB2Fvl
QHrQAgj0I2o8oyx1xzgr/GNmddVWjYxvFHHqc6SrtFM7N/nUF3p43/pIT0TJVLIc2uCjHzbDHooz
wq2jqdhKUYgfTDkPHNkTUBDSAv9F94vmkLQD3zFJig9tzJmvjejHWDnX9dRCJ8ij+3H2a1TvMi//
LFRlxetTT+6DQk9fU9d3NLWJXqHZFlRHG3kXdtX4KpYhKwWdh1OhhX/4j8Kt3ykNMEu2plWF2bGN
2vTI06twirywjkIpmQBk1M7d+ZHXOvEAkEzojHCnyHWMhhbPjcT3uo+Ki0yxXmrik8W+/lCLerbz
fTfZpmHnbwMxae2sL9o7EWm5/aC3w0ugJvWLGqE3rFDhsNOuqfZl5G7M0DwhFfcpwud424QgZDy5
Q3orSdtHuefdVJENN6KaVnukQNT9RJLbKJXYHXytlbaopvx2oxIlGL0tzhkWpI+ZjNBEjBBbr4so
Ro1dC5bJrO+R5a2/xyk0fNRAlAekmpBLMLDsiboCg5usj84+UqdoVPj5NhrFgy8JtmmlSCWN8nju
aDnvajcszihceXtFc0vbG736xVJo48B1Q+euLpM7xXStPaKrHvKCnXkvQUve5qFl7Vs94HQvs+oD
Pq+/wqA2n0QFZTjeatxeOjRdA0GJT4MXmN/lUkqAVLjNVq7L+klPUvVOSq36bDTib93IyM9NKZ3D
XuntChEAm5JwvB81AM0+vb6NldaqrZXZsNMbxJdc39R3Qt9LB4QBUXSKzfCPKjd0nxQPsS89Cs9B
1iT7CKWuDR1pf1d1qHqQwVFGKDkXAq1Ca0LE0UCxAOhCmCxRRdRQGkZX2IZ7bW6p9qDAYvnxCbKd
dtdP6pNul/u2Fnj517oIh53YuS7CPW2yGcV4PFvyEH0HbqbvzVLq78cSbcYwij+qisBcatGnzqqE
fda4P5uqSl5LJcydOnbB6vay7GSy0drcSr1dK+vpgfs4ukN4kG2plXTIg2WKLfF9TjiUA5nVC+Hc
eAHy0lRRxEe8G9xNU6PYG0vpoy910slFLXvnWYPwpNYUKPRQze7ogWQPrRp2z0mAtChaOK9jnQBU
zsXEenUtFRkTUfgoWAE6HVGcBXYRWr5DBQilH79/yBQro+jl/rHSqLkzNK0/y22RntSe5RH4KINk
ILkUYJZd/JzKCAtmTI5A+EY0TjoCG9soDLFwT8N8kwaiaXdV6W3cQMvvlEISD20qmpsiN9t94rvR
plC0T5TLzCMSTumfqEXKeBzQFWoVP95FmtfyIiuLJ6RRULiVrVGzs1waX3RQcie9kcINF1/xgFjP
nzKOrGMrozTXezrXs6BS7gp5NPaJIN37eZdsTC8XnUJppyk0hlNtCdY2UKLvSRIFh5g3GNoncUNt
Ad1e5EgnUWd08gAjldoZVE3/EdnTfu+OIg/LPky+RIJQfnb7QD8jSIx4XSiW9qBDPxO4TtkIfGLp
XRSUutpEQmvEHR9bwehtP9OylyIAQccD1r2j4ijvkrwXjtDEUXDqEGiwydT+XvRKBMjiuEbQLLF2
KeV322uK3yaSOWiO414vUHPa1YjY2EZfCrsxz/Nn7s2jLYCJswuRFeVZGt7GZS89mE0f3/tJGXy6
XZu9qmhOhT74xjSzJ0+xeYW57Dsk55CIdBrppMv3Y/a3NVn+PuYYk0WCxPVAmYqdF8iMtPIqHdDW
6NTNYx+efHmly7X0+y/+/pUhGjhgUwr4+9ZTDAf8LzkcIBr4H51PDKfgcFzRaHrD5Izr3dFBY4Cq
4RlbgSHM/7aqPAsyq1tXWqJ1ekuQyKeKZq8Rg5em6HIMs09gAVus+po/b1B+zJ4L7+vfLyFrajFC
/8UEYw6PGYxiQMSbflxSfXMq5ftf//XJ+BlsFWYxCBhMo7tYQG7Z1ULZ6qIjlPI3mSoR1bC/7W8b
1humkDYfi5Uo70NAoOmivMo1xxWTJ5qQdHYG5c/tYVx1E99igIqhw8dTZI4NpodlKeBVNUeynqTK
KVMKFh9uh9Cva/YTERsJBm0CKM4lQxo1U0GuZ5rTcEZWsvGqxS31+vibkcprWkDTknzXo5iGAxyK
gIigEO79lA0UHYsxTzUOyP4YJe15dJtnxFI+INH2UxwaSpN/i8pnIxJSV1EumPRE9FlIMReQWFUL
zckgFMZn3/t1e/qu2i78fQAa7HGAagBmZqsgliPuMyiBOXL6a6wPSTDY1HFRz+MCJ1EM8ld2/RUV
aRoQkApAv4SFvT0LqOWWFacoEzhpa0i7QnY1miXlWXP1A21gVJNRThvSD70i7LoUvcPbw13ICoDZ
eLwzqSCQ5rARiru1gIGO7gAS2gzdOdT/ksM35c53EWY955Yz3e9CWXc8cHMJS9L4hwU/8Yo5XvTJ
Y2uW2DIuy/gG16wI2Cr0WzqVbg6Sx14j/O1kTSgehekCfIxFsTFtvYskNEjc+zuDbltFJc0fbIFy
7u3PsYSBmWykoJtO4inWfPmFo1yKdVHKzkj7zON9ljpp2dlGfh5zlCbRsRPq5IvoqofKSg8+ZT21
/337N1w1/QBBYY+q4bwGds+Y04MTAbMJRD9BPPAONfTQNnHEkJGLU6Rq00ZrfInFcESR8DOdtE5m
6yOsqC9N4pkOjm87JfvSN5UdU0+tms9qtgJ+vNrc09DAkJnwwwFhzWfXwOPNkJDGc/pe/CRr3r7U
sU/RaBqQ64cQffoUyez4pzSaKx92MbJFwlemK8QVOrhTlbx0JalzGqgnXWPgQ4IrRHpylXupfUab
euMiD337Q15lZ0YLl2LCFeGGc8Uq8FtcklrJ7BzYoThUDMmjnuQYShTbzKx1e2BF7RJZXtPKWQqL
+BmMV7rj0zJ6v0vUqmoEq7R6igPwBfWDj9JtKMg8LqQt/zfLVz7qVQpjmBM+h6QN/vDqwItxUaGw
qLBe4TImVGbWoHXTCnx3yr0FeNOjm1Ss5hsCnXNkxNuMdj8vG9Py8ZKgeFf/dSqewtDzmChnsoqc
0Pt5YwvQ/5ar3hlVY9uP2pMUlafbK2JxqsB4TNhx7mlztrM/CNSZy7Z3ojxrngeTah6XQu/1dpSl
BYDWBX0mGfw9oKn3A0kst9Q0IesdliTtqKOGSmcRn/MGx13t2Ldfb4e7uvAwb5fhpp9zkZVR122H
wC16R/Lpqfe/TfkDxkr7Mfx5O840//NlYOApQbAJ/Ti/7DRibvmelvYO9YUXzc3voPBiMqR+MirJ
lidD9tZ4TIBWr6SO6xvCNEAVDj9QEAwq5xsqQ1w69s1wcIIMpIAr8BxHSV5DGKr7VVgfMy4InvJD
XaMLLS17CAGcd7ACruGQgmBpdRVIIBPHj8iEU9j5kwu/bs/p0nn3Rl2XAFyy5OfAWF0M6CXhbO94
4pNGBparYCPET42royGPPvD4rKdHRXzw5T9Cd/p7ShSpmKzMP3G+ZYzThrlYO2qXlbESiLJTpPis
UHnzglXK9/WyeRdidr6ZdTEVD0fZMZPK7pODID/fnsOFA/RdgNmtpFSVuNF8xiCFlO+Vvd+cOpyF
wvBrI/+4HWohf0zIX53Tc+JOS7MUJY6wqkO6M46h/9Td72vwxJU//0ZsvPgaEFVHc0hj/jwKzKE9
onV7+/cvLGlD5I6hTvmPu9zsrh20Kq2EQKJMUIIgLoZG+lgA2zhHnaT9/amEvgDPYSC9PCvfNvXF
WMooGYsm6wATS39qbDHSNTEGafqxs3z0LsJsMENWpaOUiSPUAQuzoq+qcj8Kwd7PPqn+L3xPaIwU
RxMok7ryUF7I7+8Cy+83TahFitdrzeiUofcKfHnnK5/dzqnlCmO/YxOvQBOX8h/xoEmw8kCezxl/
uZAqgN+q0cll74ceiT9yOd/RrqDA7Ht2EKYH7Fd+jm5xr7SAG24vmavBUnIA9E5YkLkIPE0Q1Ivv
yPU0oSOu+Sz5Ct3tR48yf9/UDwg8H7Ssc/Q1wPbVJpgCytBAgQMb+tU1AJeSok5z03eAQm8pSGxp
U9we0kqE+ZCaIlRapaZi3AUPCEXaev37doDFOePCiVKiqWPhrryfsyFS8o7bh+dI6VNM+9XfedIW
baOiO3Tayuq42tLTdF3EmgZ78X3yzhLDUBE9x6Ujq9wZMV34Feb6VYJ9CzHtZbRCaKnMNlovC35E
b9lzRngb4T6OHsT8qD4Z6vb2tF0v9Fmg2cZq1dJzkRT2nDREHr5p7EF0Qus5iO9TsT0nRrMxQfKF
7r+sByrU/zO+2efCLspTXVXxHMV6HvNNnqycGmvzN/tEaMZk0AH5+2Wwo0Vd6htaDe1vS1i53S7G
eds9osIz7y1hXiyFAg5wk3kJ06cb3tEc3E95r34k6cMUGGr1FGJtuXKgLIWEKc4ll6sL63C2NDrE
z3Ojbz3H0lLv0cvL5Fx6UNjjAE/0sB2tvdVF2Z/b62RpyUPkRiaPuhulsNkpXFaqXBX+SFDhqczL
H1TmfrjeCt9qMQikFMhvE91qTrmoJJQ71H5A8KP6QZfFDvuPPRW32yNZykSU8WjLkF+vKbpcpmu9
GirfcUPuRhrekCsBFr8PRVAKheCUrh78qWlUQoutsYPTS38XWHegQcLs89+e9Sw6VhyMcAj81MBn
H8SgBKVkYeo7pvg1LM8+ZKXb87SUUC8CzDXXSXJqR8vKd1r9V2DsPFw2oq2VAjcDVruShRa/CUkb
kggjoiL5PqEC1a2spvZ8pxTOws5cE0dfWlcosHKuUIShbDybKwxqgFsX5tT/VbD0wD4G79n8Hiuc
NYvj6d777n7EV7mIZMxO7gwnk9rLXOEJKM9mrJ5bIJAqkMBY+1v+E4Gm5wt1Tmp2Vyd2PYjAAAaO
IKDtke0Jg3nnj1L6/Pdr4CLK/NRO8N5tEgxTHcOMv8pKixWTduSm++pF5lFTlI0V/bodcelTIW6O
HSdyjbSJZ+dCIVOIHHSOI4M6OB6PnrxR1JW5W/pIdB51cN4SDixzBo8+ZhEEft9z0CqxJdDoUHci
o7JxOro9mKVAE4GRUhEPADi975d1K8QdSnUEcrX87Gaea/sgjvoaTHqGodHtYAt7iOP0TTnQmsiY
08xenESepbdenFgBaAV54zEgafN/CzCN9iKAFYy11uJC7iDXsvH6bdb+QxpgCNTvqEQZIjj89xHG
3HOFzFMDLvlIg4ELXVlcC98DD4ypS2VCG0QZ4v3f97QRJY22ZYr8ATQ2WxRoxcbw2t9l9f32ZC3d
q95InRw1qIVfVSQTDDcpKFSB47buvVlmvzX8kH1N3SlNB8x2dNoSgG6u7uoMz8Dbwad8NstCl7Hn
WUiPMR/3MmKPwgi68j4pe9jXd7WABLb2tSiDjdKtZIql1ceZJ9Emw7brSvMpntQXvDgNnAK3p2w4
9GK4svwWMoOJLpYG/42PeCW8XsH47KnyBc5gaLjcIG/dadvYiv4lDGQqk1oit535w4/3ex+A5Qoc
SdHPUiNtTNM9+uoazX9pvqgIIEmLxCuv9dlu5YzS8b6WAkcxjqCPs2ZlCSyc3px1yLlM3RSqXbPU
kxRtXrEqI2eMko1WHFygwRh16qadZXiBa3+pJUudkAYHnEgAC/JUgp9tXSXBtQyDmcgBW7oB22Tr
TbZJ5aPhe8fSWMmri5uL6hkNMeq98pV2U1a7JfCjInLEzMNAmgZDbNl+C6IOoJEcZLbVPNXW70Rb
e5a9UaPnWwuy7FSQoizKP96nkKA3DL+S08jBjdW4o8AHmbAs1Tua0T0+SmKy1dGxO3tFlm06jGD2
aln8bLVuOJs6tBNJT+/doAxLu/aN8CUfqF9YjW7tisz8jb01Vqud2u9yrq8r98Wl7aNPDShp6kbR
83//w1PZbDQk7iIOvehDpg5OIaicEuhB3s4919VVVsJFoPmdQY+yfKgjvk0BSt7OxOBUFcG9wQM2
e6ry9iip+X1Jz4sOylbysj0uAKdK9va3f8bS/jKoBkxXSonG5uyRpKeF1+aCljhDVx86Xzj64coi
XIsgv59Qo8+bsTGIEGd2Jd416uH2CJY+GFuX2yS4EAYyPTMujlulLJSY3ZY4TTKey/iD6bf4Zf68
HWRxELwegDYgOQi24X2QXJKjBBhn4mitbBcCCp6/bgdYykMQ2P83wOzIDQpV8fOIAGVf7BtMCruh
wxq87/9AKDh3JZi4IRH87e2o1+T9SQ6EN6hOAU2bmlvvx9UDxC3M0IodF56SElobT1dB1v3WAjg7
xjl0d1b7pOvx3ih+BX39D3vtMvps8WFemWpwR2InwKGytHaJ4u3NNUL44kbDrGNSr1B4N80F49Qo
NKU49BJKKJCImvRoePnJxTDVdmP51FneNnLB3KrmGSDq53SQ70y0nrPG+317spduVSZOA6he6ROW
aDbaWhH8JolSFmqh8kOsEu9rr853gW40tu8pa7i+hY1BaxlUH4qHAPvmRxu2c0pdWVnq1HCqNN2g
afMirWmULQyK7E7BQ0I8jLw9292WmCb90HN+Vvj+Nj3WtXjM7LSGi6kurJQTFzbhu1izs3qMei1x
XTNypGSvQkJa8zlY2IMMQ+IWQGlXl+cuPEqj14HW+7ETKi+BpO3c/L6O/xTxQ5N8M+CY3V4Obw2Z
2RF5GW5+FXCbsqSmSDhTfpaEO1iMsCQ5oR8mQHbUPwTD3lK/5yalRrxtvJeh77ep9KPvvrfun1Tf
C9af279ocX7/G/+8Rqc0CgzaOo6dvt2Pz1J7uv3nV6b3LRddJGpVGc24FKLYsURhY43PtfkiFs9t
9uK5n2Lx2+1g0tLqv/iYb1nhIhoo/qrVrYBowWRd+6X07vLhmyj8zs27ChN1wb2L0at14b1m4VNc
n0zQv6m6ct1f+xXTlF/8ikLi+sLRHjtC9drkNkago/Xp9kgXdyD5ZMIFmdfmCoOh5+NY8dUirdlB
1YWOFR8jS37CW+94O9TyaP4LNbsbNVZEWwHANHo1dxMxdwhOdf31doyFqiC1BqQ7aOpIYN+m33Ax
Y6jM5EGqka1zxAt8/ZuF8dlwH28qbyXQ0mrnGs4fVIGuQqx/HyjqDQ40k6MvDve5var5tPRZLv/8
LDH6al2XMqgX9PqOQbwVzYdK3dRrYulLXwQIEcc3lpKUN2eXHxaFVSu1HDm5vxVjvIGPRbMibLgW
YtrWFx8ktqoxzzJCZIG6jT1YMlzlk7WC4OLXAEaBnAYtbHHu7CkW+qB2WJM6FnyAe2+tT7n459kd
nLy8hSgHvh+EYIboC0cDl+28sftHJClWrvOLs8SbQTMpyfHAny9bxGa0Qux4NngJRHRxE7f3qr6S
TZaua9wRtUlHjJ0OGPr9MERJRuUImpqT5+Z9IwWnTGwfTG3c5LA3KaNt5EI4qJUn2ZBuX0s93ciW
u9JhXlrYCneYqUBMDVqdncIFuIy865LYwQle3HelqyFMryRAjKPhUOtt+no7ISzGm3D902vsWlO2
Va1ULfM4cQJmdKAwc2j9L/Spbke5EuPmkYqL4H9hpp9xscwn/oVi9UnCsKJz0qVooSSPwGN3qWrc
+cC1RT/aplSHfGM8K7l8alNr16rtd60Ov9Zy/NgE+S5X9Ae9MD+s/LYpFc1vCsjfwVIHb4ms0WzK
pwqZLA5u7FD0/akXdc3NNVDsJsiCsxeJrd1CXoeOMgSHVArv9ao45N6wphO7+CEufsW0xy5mSBLd
Uc5DfkU8eLbxacTrehQqu1I//tNwJ8FFOh189dlm9Tmec6XQYkCu4YMgACGIpYPic2iHaX6IO/8R
5feX0hieoiT9qA9rF5Xlgf5vfGv2KIr9oZANj/hW/6r0L55ii+UGC8Pbw1zKGPTVOOVg36BvOEvd
QZYURa1GKaMsNkr9mOoiNMT9/y3ILHlXqlfEYhykTqv9SOuj0P4c5ZVb+dKBDQTNmlRj8fqct1mL
arAMz9MTR6bLLxb3g2BtRL0/wuotSn1lPNfAGrbpZbTZsVq3Va8WaKE4hv+Nzo6NddWGGjl8NhQA
Q1RFEKHLk7OqPrT9Wu1u6QJ7GXu2DfNCheQnEztsNJivr60FGQgbQZ3NV4Ufac2tHCpL9bt3o51t
OYMagOiXZuK4UrTvqwyW4SsKGbumeTbRThiKnaSOQJb9lWleWpvgvSd5K1XECGW2Ntsy84wYXqMT
9/rGVM5D/F0CF317bS4tHOr9rJmJNkRye59Putyo8sEj4xZj+Tpq1l2SSmd4wzSzeuMUuKsQjqU0
ehlwdnpWsSRk4Hh5gJf7oLCjcTMq28o8gPrOI7uVn2P9uGrmuTiVADUn6zNQeXObqkFDXmMwvcAx
YjRi4u9C8Bqpp9szOc3U/HyYrgNTR3Xy0JslTEUfm04Zs8Cp4dsekJz6hz8PnGE6AqXJFuP9h7Ji
1atkvacdNKZ2kj8U1T+8K2h8wLGhvkY/YbYSYr226jEIArLUS5ud0Jpxw5Vby9IUvWVaHX9BijBT
zr84vOqs7kMTj0eoQ3dJ+9kIVm7JS7mBy9B0XulYO8yzICxVOfNbhpB6iAGY2jZvBNhWylaPR0dB
aT8Zk5fbn2VuEzv1EqzLmLNcGMatIReIdhET49Y02sCgOHiZuEXcaxch6uJRSW+SeOuZxh6Rgr2r
B1vKzhSbeU+ZqVPEIxZ2xt6ss/uk9u+TPDylWr5lNFgT+b9CNdoFcnNXo54gJMXWbOpTVll3imuA
XNR3IhJjt8e0tFtYw3THaPeIkIbefyazHTC3RbjGUdtTk+2MDJLNP2wWtiJ6pbThSD6zzcItOdRM
NL0cr9lSRRL0ld2yeERdBJh3Z+WMDnYbsNQQ3Lc15TSUAzSWeK8Lz7Gxq6rnWvhZQjoWzbXZW1yE
/w1tXmFU5KEQkToInEbY1WNhl8YHD13WykG7YhOnK99qcUtdRJstv8TtdNmT48BJ6va19nEEiaK1
Z9ViGedyMmdnrt6DucQOkfawHqH5gipDqdkRxKAgUE96op6KdPwCwuKjKhf7MDGfEb6xuUFv0Fba
K53+6fb6XBvz9O8v0kiL6WNoTu1bI7jXkAV3gzXK1eIOuJjV6d9fRMh6txWNkU0tVZ09IHtYvyhr
zvVr62S2y/RaCOB18eXCrN246ocBkRcPnYmo3UfZT8lauemuTdrsNlFFtZbjVBU4QnOnJBCOipVi
31K3cVIAnuiM2ltj/f2keWEa+qPFZ/GwXGvLL274gYKF6D72yPm1j6b2IowVWm0f2/xzggZAnO0m
GW5Vqe24PWTxFyn7Uff7tFhBp0rTTM5P5ssfNks2wYACXjHwwyL9EZmlrSkXtlc64nCSq2GbKyPk
VWSFf4z5LzH93hZ73/0TVqd0jYfz/9lH/zNDkjh700zkGCmIyXoxWjqFoD/2IAjtQEr3aO/ZY43W
joILkVpiO1QfRmzoVH7uEIVHHBLPXGJ+3d5IixMz+TWA/wNAMH/9tEM1hjmCT041NLZSn/rUO3aC
u620lYN/cT9dBJr2wsV+GrtGHaW+8yHaDeeU1neVlnfNUK9k/aUtBRwTELqKeRiYxvdh+lAA8B5z
/g+atpGS50rvNrnm2TqaYl3gHWK8/27P4OLaugw528UjEl3lWJLt46rFm21vmd96at219RwF4qYX
R8oC/ravvvTBXi6pDQn9Tu8eq4wrvaWs/ZppAc1X+qS5bMAV5Yo4B2pIFko1eUlOScfPQ37orRAd
uGOTP2lQoNr8u1p/6SPn9hQsJZbLmLMZQPcSycMpsWhIveW2P67xgxa/6sWgZpkrzSpXGiMGhcbz
DpOsTZp/tXTBHqt6K6mv6HveHtDSk4gr5MQMpWF5xbiqqybsjYFVVObBoS36bedqNIG6B12snoZI
Pt4Otzx//xtuflNR5DZsVJkVJNSbHNh8uzKcpb2HIcTk+QIgSZk3B9NIoC4pTsJWQIi19qC1KA2l
+9uDWN4HF1FmVwTWsto0YCecvKXDMryo+l2aRAe02/ryNW1f1PDJle9DRYKp/SFH+tOtXvp6nyQr
F8vFxXLxO6bZvsg0OWRfwa35He14n3yywk1b2aKyK817fc05ZDGdX87sLN1UjSh3YUgs3/8uxM+t
9ov8GQQI4KNcG34qUH0YDnr4zSwwFEThKAhtVVh58ixedBF4nyw/YAdSwno/4LFORyEL2R1K+izW
H8Wh2oT1MQw1WwN6Zrkw1A3V1vVnfDBXvvn0p6+yjYGZhgRoBQuYWWhzzMdgEq/D76IrdrUqmS91
O3wLtTyxkTv6resocou+5O41vYa5GId/gkEuX5sg/dGF1Vqh5vrTyzTYmQtwQyYXkNmnN4Wwq5J0
SkTaYCvBizmaB68tUBt9lsJPar92gbs+Pd/Hm33+MDJGr8qY+UJ+Tt0Pfgfv1No3SK/cnufrBEGc
N5dqmjIAtmcvf99ta1RCAIKGzUbIbHdNdv46Qbz/+7MnhCCif2yJ/P3G3Hjdi6Pl3soIrr+MNKkn
8fIVUboA6fJ+jRpdbyRV7ZNR1XJXeKLjB+ZW4H0clNE+LqNt0669y9+Mta8X538xZ6PifCyt3JhK
PqL2CMpt10byLk7LnSkOe6Fut2qClGFSfe9D94iBxZZDbJvXwX2rrNndrg1/tk90s5XTbnqjqYOB
/mawCfRTZJS2HmDxaR7F/PPtBXP9Qd9P92wjSEKLBip8a5gpnMhDtddN/89gxN9vh1kb1mz9m63f
iWEzvSjKI5a727j5lNecLahFeiJtVrLA7YDTPf3WJ53dNLS0qIck4qQMvPTVLdJfSd+ffDez06Hu
bBWl3yZtd7TNjv8QlxbI5PoAw20OyTAFpYtrg/ms/eZBiivIZvlXFVXXJI7uRCE9BdGIfH68QjC6
zi98xkmxhaqfBbtzuqdcHGV482VIiaMhKVvREV/fUwFgswYplWvayswurpiLUNOnvgzlS5mLFCmH
SDzsWkl4kcYGb9FkBWq2PCJLNzR8KSEEzVZM0teBWoiEidIa08Y7GSBNsivXMF7XCXOauP/CzNZJ
OjRyLliEkV1kjAX1T5gZKyNZXIoXIebfRvHcpBvJaL1nPvjK/yPtvHrkRpIt/IsI0JtXlmunrmp5
6YWQRhp67/nr70fd2d2qLKKI7sGsZgcQwKh0kZERJ84JntQCLmRpNDrglXSlJtWXKR53OXzMK0u1
NDgMzy3TiDGBubxcKt/M4q6vx+hkVOhQhoHrlSsB45IFrhuSciCjrxtB+qKNlE4H7W1l981zEf3L
zwveyUFjgLQRn5fS72P4w1uDdC3+/FmRAwobnoFiabzpJX7+RD8B3MjPoV9xN7+lMgPS478mhCHQ
1JhorQK6X7e3iN6m3SZYm6WlDXZu4mqZ8yZsjZZ4uvEeHc+BFrxzPaqt6dhuFD3+zTV6lPxqc9vV
LZ1QCO7nEjxSTrBpXO6uHGbOKgsmMn3QetGBstM0BBj65qmPipV9cG2KKgYBG60zAAr559JU5jWx
Qa4yOrEFQb2G30tixNqzXvLcNre3h7UQJc8lEx5AtMhTPhExG1KYTk6kRDSpV+Nmmn4BfoGCM3Kl
/FD3X2QFTtSSLJwZ7iJIuG4bXxwodBBImEEEd4XuttpmUmdu5lNg9jQPg2LfyH2hHYidKwXtawsy
1tsWr905owWqMYvdgbgVK4dDD1q+UEm3lL30ySoHlxoCKbiVpM7iuOh9RdIV4DJtXJcL6KHlUEYT
YmnZCJ1qa1S7RNEfktZ5Ukd9ZV9eHwdGdGZLOHGmKU2OUXEXxlb0EBnIwKUwyo7OHtKobZimOzjB
Xqp0TVNxcYjcvfOOcSAfEk7hFJuFWXUt3bGtvq2ygWZlv3edEHLpclhrlV5aNYhwTQMQOHURMRs3
eUNh5EjMntTilwPFdsNJt6SVWObaO1L/JDE0i93TTSi+2VQ4tsqgJuVnjBMcxVpJ2bVci/eXjKhz
9wbsg4C9RBYlS23HXke95pTbH2izcY107U20NFfnFoSApe+N2LM07t+pLjdZDnaD6C/0tN3rD5L6
B7oNSwlZBWH9fbgG+xGpkNPkPZTSfWa6q8ypi67p3Ma8B89iLzU0fLlqiGpHFAAGZ1tXn9Nq3JrR
wWt7iHJfvOYZGkkXueHbg5vn6DKcJoI4G5wQw7QT9L+TxrMk0ipUkXQ3kL8FdBsXU0yBuYP1Ym1f
LK/ajIT//+kUVk1qFL/qDCyiLfARQfdD2SUoDpCOvz2yhWzU5dCEayyw0CVIRwyl6aH0P8oRnO35
naL+HQQ/oVvclsljr3+mPdXVtYfU5PGADJfW3lvBh9u/ZMmBnM2xiGJCKyaAhZRCkiVXgSv3xns1
ax/iKtm3pXp/29bKeoo8mWHp2w7ICuovzrMyPlF4ceTY9chGm9M3a633eW3fOurlvg3rDokDg+ff
5Bzj8LesVnSTsWGLv1rJd70sIMs4d3b8pfQvtwe6alq4eUJdo9Gun2e13Mr5F5DyYfG7d04dlLSS
902b3iFM4Jp98u/cgQiWUWgUiwOJITvNLu1eCuV+aFfGNh+6G4dSzOCX4X8OJVHR51hX7/0quIsC
BS2PZNvC8397Kpc99X9PpCM4n8kZECa1mclO+Xvoa3fsvt42sHRxnx8AwcnYgYQuR4UHlTSk0uAS
dxsbltiwgYMkeKwl+7nVm1PfvgGlO7sA3oEkBBmfCNccqjyS0oToRLODQ6wEyPag5NN1mz7LN1Ox
j9WHxA+3TbqPtEe7X6k5Li4j9BCIsRJLQ197eTgmRalRW8UBOfLz4G1NSODz8YMpfRyBBd+e4WVT
c33TmBtoRaBm5kdF1xW8FHrzsVARftvm/iEwt8ZadWnRv6Bs/I8h0ZfpVigP0YzZ8GARUj4XObJc
wE9THwmRv638/e1hLcDuWMAzc8IUlkYaxUbGzhmdD0kGqjHNXR2kafEga79q610a3fXlyrN+0V2f
2RR8mp9D9pCTNTs5qnUo7Se1NNy6eWc4K6mdxWN3ZkdwYKMWyIGWUTmgwam3P5fDr9uTt7ZUs/2z
mEKPeBuXMAWeqqHatYWKvIm1szpnO8IpVKnoZ1WgDW7bXLzcz8YkxkqjY2eZBWrIMO+Cfg+6KdW2
t02s7gnBXWWl3sphyrwZ03TM7HDrZ8ZLrYUPFjRgKW/JQpYPgBPuFASGbttedGTwdYFtmCFR4psq
o0dajmOOmZQhZZY9+SC2MpjoP3hRhy7Yz3xccSGL80lhVQe3qFu0TV6uYZ9SWQVXFkKaouzz1PnR
p9GWPN3v2+Oat8LVhXNWNRG2/BA1emdneKoELYve+VFYKxWqNQPCOAol71AD4dJspPQLMgow3vo/
Xz8G3vbzNTZTLoi4vzpIeYyMFpFsaO5y0viozNy2sLQY5xaEWWpHqQ3i0cb3QYzhUCiBrvhAWfO2
lSVXTmvsLGeLCCdpmMsln9rCitAvw5VDJ6JW7W7sv0l+jfqhhvLWSri4tC7nxoSbOedtGKk1xmj1
3yOkKtnt7vZwFi3w2KTdl/zAFSi9KQunSmyT4CJyXGQlJRBj/86CsCxFmDRpiRLU6aMzfYqsz7e/
vnQbgAFAyYDiObzDs0s486Ke1RWBDyb2VLu5dDf2Gwqqw1qfw5Kr1ki28u4ny3/VIDzpnVkNI9RY
Yfq7gH26hye3gCgipqKY+a4WrcA1FvcYdK6g2yAFgY7rclBO6feh1WNvZGN55fdC0TeR/TVX9MNo
frs9gYsbgCQsSS/CMPIOl7ZyANHGkJFsKJWvDXifX7c/v7g+tHKT5EX5AnWAy8+XniYlScznzd7Y
Sc2whRd603rhpuxXLC0tEswMRJKqZZM9ES1RtVZbmXtH7YwNGkybSHqX5Y9F1c+lrucgiN+wsZGm
omVc1lWw+cLWa0e7K0uPt1yebRGnWOPsVBcHNFMWwywFJa1IuuPkieeleRSforGVaWFIqI36E9lI
zaCCNvTTtgghs6PA90UB1P4dQaMUIXKv3CVTT3rA76ZNj+7Soa+jfifB74aQW40kVzH2x9Asenfy
6bP1HOWXno85zXhFsUWvh04lyRkoSGryNpFa+1tXILhye1ss7Tqqb6YNNHsGMM++/OzYFqiHGqYf
xicpCO5UGb5z9sdaGWbpQjg3IrjqfEikEvpdGjKluxIxO5uE3evJlwF0nBsRXPRoVegrEQafJDez
98Na3+riRBHPA5Ujpr9KTGso2A1FUMWQdpj1g1wahTtMUrRy/y+dUh06ZH2mIUWcRnAC+ljpPsBC
uj7l6EFOUKrrsh1tSu5UrMnOLy4KbFm0QFEbg8TpcuUtG8FbIzCik6wX491gJvkhLD3Lla0ivLu9
yf689cW4CeAfHP4WxPdX6vNaYplxIul0YDY0AaEgyRU3WNrR0LNh0wV2b7u2liEz2nvtrp48EnhD
bX9lqr/JaH9t5E7PtzXUR/eW1OnsnW5yZaPQyMI51TO3UbXVZAnCnabqvyZhHj+GVTU+0ElduRQe
472eEWI7dh4cvFHukJLsK/2IUNg3uRuDR2foUP0zA31nJ2hvy3prv7MpCWymwLZOKTf/xhzzr/BW
DO8R9Z4OhtZ+JRXwY5TH+L3i03MZATh6HG0zRl5P38LCRJg9xj/lsfQPzRTN5DhgvRC0JNWiDh+6
oIruOq1VnwbL8NxGDlE5S/TnvvTNuz63UG2ZxaHowAndpku+yc74PYBwZUM1f9oH8ed0+GhPLzk4
QlhPDjCfjfu4ahH8zCY38CLkesExyUhTdrAnIQTqGxsv111EYexD4aTptqzpudRyjQ5pnfRTji7B
plYb+wGKcS4FKiL7qMjLt7gCqrHA6+gBv+a+afNkalE/ixBCnaM2VPT0L3m34tSWru1zI7NDP3Nq
eZuodeIHEeBqeYMoz2c1cXZTOtIN6+9Z8ZX7ZwHbBvUGFzdPcDq2Icm6tJc0jLVJmugUqQ16fiH0
1U4g5fe56XiPOdt7owTjsLMk1XlEoTr4UJdUNTaFPPTv6Is199osXTrwWDs0fqKtvNOvDjpgM5X6
KxGMrdLqLTjGNqvrtgwI+GW6Di3zoQKyZMXb20f8yj3ORhyCC6JxRG3Ejiu9C9par8BFNdr9B8Nb
cSCLQzj7uhC6ykod1xSqed7Jystoj89KLj17sreWC58X6sJP/RmFLuMSZzY68abPwrFGz0Uh1RAc
huiRDgNw+m4M1cm4rayVN+uaMcHXByXn36pl3hT6t944ypME6g81VVrxdeO3Vweb20u0PIn/G5ww
iQWCr/9PTBejlO15dDVYKf5kZVTLGwGEJeBZHgLibktrK/IJDHkim1X8qYjK6sGCE/rT7bEsWYHU
nBZeKtXXpIRh0arUCjxyG8OHdtg41td/930hYpk0r6GFJ4xOqSq/qOm3JlE/37awtBrnIxBOJUKM
g2Yh53vy03s5uivkQ5i/ts+Z3azNEkU6ZHrXvIpWF5ZD2rGbq+Zjkz16MbGozv0TFi6yOitOcHlF
/mds/vszn2sbkiKj7omXMfvtmNub8a/bE7Z0XM5HM0/omQEDTG3vhypZBekDNMV+NLgOpMV0AG4V
gEPhGlh4aUA6rC7IU8DCSxLr0h5BF3gylXK29zB+owPn9mjWvi5sMFVu8jBOOjLuku4+06i98v2r
K5C1P//1wvZquO16xeHXh+2sXbZT8++x/KPzj2uPr6V9fG5oXrazZZn0LLWL2dCxl/6y99IacHJt
ooQwNZIyK4x0vp9pLqiTtd7HpZ8PeAdaEFjlQCsKj1Urz4xRs6H0npA212gJzGrLnbQ1hNLScpgQ
xdBSjeAPb9XLWepH37f9LghOkX1wnAdFfq8pPeIt2maIft3eWQvnBBIiqKPZuXBZinF9HtE65GlQ
rWeFQSjY78dGfZCH+pNSQCSnyfdpXK0xry/MIp3Bc+YKWkY0WYXhKV4ml6Xj+CfJ30o/7fpg+He3
R7WwDegTZ0AIZs1BhnBZxqlNC+BUJRQB/E+pdq+gVPJqC6CugZERJinkEoQTqWlSL4V6DqUzFCUP
zrDijK+naBb7ssGqsNfo6xYOpDqEtmTqUnsqFNOVfAj9bbv7SPffa1+Q0PmwDLQZoBIDqkTY0HpK
hV61qu6Ux7b2nA4Z4G3FLF1vyK1DpXb9ir3rMsMfg7bFvuZVrNpCWGFMcidXg9+dQst2PS13A2Vn
N3/BidQUx8ofSDZNm0bZv3a1kLGC5XsWXOJpJQLikpYLVDf67pRZ012VZ8cgSHe3TVxXzhkZ+TKU
LMGQktsUXI+tkiUfwwEJ+ayDiN0N63yjFHd5nrtJ1oCfzt3Qt9GVtlw9XVOH/IP7uYxFbYJQ/jf3
q8zgtEuXQZqwKfWA2i/qeu/Arm7j6g/L7D7sogczaKHCRQy61LTdmMkDPZpt45qptNNjuliK4ncB
+RWAt21ZdiseZmkrIxRBa+acqL5CzEn1mOaTUTaobGnSJjUi4zEIbLQ4YcRciVnnQ3c1CTOjN5k3
UhQibA4CBPQDLKsGdrPNSRy20z6hIj5+vb3U196FuYZQdu7ip5NN3E2BTWuxxDP/lJrDfZ4o7xUp
WYmLlyYNfpJZbhjaGdWQL5czsLpKNoO0OaHnoViR29Xx3NT7+nGcGxH2jB1YVZM5SXNykqdOfbem
xThveHE1TIN1gP2HAy+W9Wh+UYIiU1tY7223DX4PCUiB8EeuU/+VX5TkVNlrKKillTk3KYQX6WQ5
YyEr7UkrlC+8BT6mWvsGV3JuQjjmTZx6eZgwKnl6h3BXtgYTXhmCKax84bW6Z0Z8389+p9pfhfqW
329a/IOILB2Yws3ScEhrXY47ED39JgKwRV/HG7bVmQVhEWimq7W2irpTnNxN7xV7+4bPs51oRyXc
vurKSxLZgEzPak9R9eKQplqB3s6/Tty1M8EdKtaEECB8L0+eUleWHpRaezKj8C7VZbepWh743VOa
eJ8CLfoRK6+vvc+kerPiic29AYmvcAuHvm4GdepgMz44w9ckeAbL6sY+ucvQ34XNt7is7vTq8PqJ
JJ37R2SDZI6IV+1NK1DkSG5PRnIMfgzjy7/7/LzRz0L9YDSUqHUmjj9ARJpF6hWgx5KLJPSaSyzA
sYlfLr/fzGVFbeKsq9XnsM3c1hjcYlzJhi3GK+dWhHjFtulGGBUmybMhiSIrrd+nnm98LMtKes5R
WiFjOHhuOAXfQqcOjqo2rrX2LHkEGBFnYkeC9KtaqZ5BgNpMZnuKdepVe0PqV15/yzP5XwMi+sju
rNzyE709wcQeqVvVPrxpr52NQQRQSnQLysPAqQK7vKM0vi1+v363nRsQ1olcYhjEYFhOjfXT+Olp
b/k8/ZVcxuSieZddbjZYCBppMga8MlBXAgt7rQFvKXSZgyNNoT8CuQDBLVugPRXJGTmMwTd/9Hep
HR9M9V6rvr9hnuCB1GBWor1YjFLNHjXjssV7gmENH+TiDd4TVY7/fP664376x3vKdoqEQXKoVedo
0h4qF+Ozb6jHoF0L+haPB8Tn9Gs5BHci8wcC9lmlUG87OXdhnRLzrQUV89QLN4Iyy0lTB9cgIBOf
q/KUe1ViOgUNEvKm716i6r4ty3u59dy5fnJ7fRbOokJhctaooqMF93y50epi6qXOq8uTk+u7vugO
sjo8ZavlvIVJ490NBzHhpcJNKjhPuQxoJGjG8tRO91b00V5D+619XziOpV21XtHy/S49GkqCgtvd
7Xlacsw856AHg6l17v2ZJ/LseqkDJD6GrihRnn2faJ1rDPl2kJ/lxN8k0jultbeGchyzdHvbrjrf
xeJugOWOcBZe5fmtd2nXi+1RS5yqhq5VcnMVGvghc0sv2gXDl8p7nPyD4n3tzO9eEbkynC9IdirR
B7v7NDUIKJNDT2pr0+t/D8lwn/aQOZbv9LWK1tImOvuNokOv7bxrzLapocbaFdI2t+6aeHd7HtZM
CBsoSLS0MIeuPrXJF4CklKTozvz072wIm8iivB1UcPyfjOyFjCR0/263xq6xEO7NzYazkAuJNv7j
cjmlcYw6REnrEwp3/fOYytIxakPNzY0pdzs/RA29kz6NaVK9ZQOfWxY2klo4EtwNYX2y0mhT6nd6
8exkzS5IVHrKTlazj4vTFHy9PaVL55K0ogEIjmflVZo6SMoqUwyMzlXc6lEpft3+/sI1BsshxXvI
FHnyG7P9s1PZdwR9Kj3CpyipN2H5vQaaPkj7LvyXdubteWan8RW79xWtOOn6Xp5xj0+hc1DWSA+X
Njl5SmBJaBoRnwubvNAMDxLbvjhRK2+K+2TagdK5PWFL+48EHGChOWtD0+blQCT4p6va43JJTLpC
lfd2foy77VB9DvL7VSqZpdU/Nya8M7xITmTQFMza6BbKZlVgYummPP++sPr6GMZ+2PJ9pXhx0m9j
eefXv2oVBltjJT+ytM8sQPkwgpLX46F2OW1OpReq58j1SQt+WGG9yWZtWmOrVX/dXp6lGSPq5n1G
qoe7UhiRWgyD3Q81DION5Lpt7G9e/X0qn2wwmYQ4yR7h+3Eq61PuROOp+6oqj2F+/4bPk9YHRTOL
fojZ1piN12dmPp6SJ6QGLP3LGz7/p+YF5fw1jW7Y8KwtImc4+eGXEgqecXqLAQJVg3ZKlTMibNiB
69dWJnU4dXqykaTdUK9Vvq5VSnjCAccgRYUkCmUwwQ0jnWMOaW2SAW8dZR/q1YfSq79oQfk8dGgC
hrAOtNWTN0ouiIJHNHd/jWSu7YG3eT7dRbED6a35EKbVr0I3T3m0xkq+sAPPf5+oYBT4MqQjgdad
dJLlMq0Fzvb1iwgWcg5t8XFXUDW9scxhKMbuZEmWG9t0EcUrq7jgFiDC+/OC/UNCL7jRqMzTvq2k
7mROkPONRvnBbtM72MFdK4iL7VgPK0Na8A4YNHDYDiUmXmyX3qFW1SxxurBH9ak1t3U7/eztEn2g
Kr4f6v7v18/fn+KJBbMvuBlhA/lqEcStSanGcqvxyclXPN3CHcQ4+DDoBRIaogfSkAyN9NpuT1Ox
y6J9L231tZTm0nSpdCxTPTDRTBevOU0rGjtVku40jsrRCtKXNuo3w5S8H/K1KsmiKbraUSShhYzj
drkyEV1ptTml3SnSo6/lRJNYhKLZYN81rbYSYC0dHFqx0UxDdGOO1i9N+dQdQO9N3akuEndX8K/b
6770AtGgtecNQEkYmWphLNDW5RN9xP0pznUFyfT+3SCX7xTNv+N1Nd3zINl3SvxsRNphTNKX29aX
RqfBJMJ1K8uUm+a44iwAivOkB87RDtA+vpjG+zWmj6VdR6GPUj1vUDoM5iN99vnEiuQqRaLtVNNW
mAc/ZP3oRSs1zqUhEHLDcIAX54YV3EJX1dlIFq1DKtLc/pSoV92eoqW9dv59IbQqJrLHSDF1JAij
+5nsPWviH33cfXQAg9w2tTgUmlh4h1ooWFiCqRyGGn+aov5kSD+6+E4NDre/v7gcVJrmkjAUBuIl
FXrKINu1wwltn9TqUQuPbf2GDTUXs/4xId4zUlBVzhhjInPg0gtS114JdZaWg+50GaVqXiDsqcst
lY+SAvWqOZ4Mb2+nz6P63Ld38sqhX5ooGB4oggL3gpBkXqizfevHZjsMTTvCOfuili91eKjW0IVL
az2zd0OBM5/+P27hzIRSjWUeGvV4ksJP0qYdPtxe6qU6Ms8n/PFc/EMueh7i2fcHrZa7KSnl02SV
6dfeST0wt5Z/8MMSoY5mynYUtsaHBgaNbd9lxTbNKgg6BkdZOT8LA9UhlOOpaNI9A23N5Q/JCm00
6AafTspIlttp3LTa3R7rvORCLuXCguDEhrbubXPAQlnt62rjSx885SkmxGndNH7q5ZUBXWvg8Cg9
H5GwBQMJwKsXGdOp8+tNM36RU21vGc927LkG7PFBQCfxe78Z923mb0ptFwY1gpEe4HHYDodDlpxy
eQ1StHAsZpVrsMCgIWi2EWbZsrNcD+WCG1GFpN7K7xrzK+0pbj0kn2/P9tJ6EqWjzThzT+mmYIl9
JRup7pEir7qNke70cI0mcuH0MZSZimdW9bhiQAkcKHJ9i1jFl+xNqb5LpGe5yldWcWEYBtEkJ4MX
Df1CwjB6rSZYqilgDtGPxM3XuurXPi/syWjIrMhKwg7goL+p4c5eu1qXDBBsQQw9h9xX4K5q6Oiq
y50GZuhNtFfGFTe79vl5v525DysatZDuQOAWwejKx26V0G7NgDD/SWGGVpF4zSmcbHf8NkVrFfCF
XQSShdoE2HAuU3GBZZ0UVT8E/ckMNoONJtJjM6yU9RZNoDVFPc3iPhVT+uOg5f0Y8+ibeYgz/OrU
7/I31IxmFTM8DtKFOnD3y5WA5tgKjRCBgtLYBG6WvWGhzz8vhE9+oyfj5Ej9SUE2PNu85ZgBDoFm
YUZp0fF1+evR3mjlXo0JMJtiq/BnJd5YWgJKXTaScrOrEDM4VpBPIEGN4ZR1G9hwano71lgVlnaq
Q1aNDm/wmhy5yyF0weDFVj+RnjAUd0ct5PVRnzk3KVGvm5MrsiZ83/b1tjOb4aQOm1Zyo2Bll86u
RrgeZ7a4uTwDWk4VZWN4EpoRzXA8Y/13E8nvQqs2WvjOzh+jFFHfYaWgvnATXZgTpot88TTUHt0o
4bT5Kf+gF6gw3zJjdL9wCVPjuuqQTbqqk40JE8iFTOkh+HT7hluIJ+Bk47T94eEiArxckIZWynjI
yuFk0EB4cKZQOsSBXf9W6Yfb0NwO/5w0pv6jP+XmborL4NUvGtJsvGcAbWm8CcW3egxHvDfMuZoe
0h54ZYzX48AvDQhLlLZNY3iSSjLoBRnnYLi/PX/XB4bPoyUwZ++5nMQqfaYoRJ8xzxirp7apf1GN
lR09/77LHX1pQHgnwUVs9J5NYkav9kO3q6LjoB7eMgbatMjZz7V64Xrqw6C0m8oGfVQ++9LR2N7+
/NII5s5EU7NwW4aYWpJ0o+nTjh60VA+fBtoBKXshABDbw6vzPuQU5q2s08KOmxHce1WBQDequj2l
MjpBaXiQ+TOMawmZhSWHDQFibx6WuBpLCBecsQ4zPVCaU3M0B2enymvJpTUDwno0EW3CeqJhoLe2
ve25wVrH2p9HnbCriBNIcBuqbIBhFkx0fhNUrYOJKA92o/FSGB+T+m+j/5qOd3Rnun5TumMTb4o6
cdux2o4efIqvx9XNyqWyqpCtnfFIwmVAAiqTRruwj1LZu7ZdbsxXK31QpCStCXz5j38TgxYUbeqh
bRvrqNLKCsJul+Xqe+P1skezGUCt7D4utqseB7lvHb1ISuuY/lH6KDfJ0Lz6GsAEqXYqayCDr/hJ
dc+uA8+J7GNqItaVaptEXsGZL+w6QmuySpixQOsKp0cLnV6WlNA59iM0bSeje72nv/i+4MgsKfcM
B+6Noz5ummRbf7ntZdZ+vrCZQtnq+rHh87CaDmmGiNkazmTRggV5lwKRF7jD+e/Pngml3/RFYsAv
V6XpJk0B6GZvWGQIdv5rQbirqmrM+1LFQpC9TJ95Zt+eouvgiDvWoWY2x5BkeIUpKtWizmwv4PNV
9G7UJfRhQwdmRcn8K7Tbuwo2JkV/y5jOjQqzRhOBnNdV7ByHMgJmIm+ytdafhfvlYljCrDWxWo2O
gYUp2fvRJqzvw9eHrbMQMHkA1AgByotnYwiiuK4p4R9HTXYNaMbWFNuX9hbQAtUgzPvD6HS5txz6
xA2r9axjv8mHj43/4fbKX8epLPvZ5wV3Xxj9ZKgdn8/GcAYWBca+KO9j+/X7l+5XuOlpTGWexMp8
6Gta0uupd5TzjRo+G9mP28NYmKWL7wsbmN57gOpk946TtnHKvfb69yEvGloISPWQ2LnCx+qIl5T9
VHlHa3iPVlH06vfb5ecFDxj5ZDGyjs87ntu2Llp/2uuj0YsBCBOUQGeqTy0WaH5qIUDev37+eVfN
XTPsJhpCL3dpR6YsglTN456T3Xs9llf2z8I2pZxKlDj31EI0I1xBdijJXjZUEv4vq9zMN7Zpnp3q
BhoKdVoJFhdtgSGYb1NqkeJjXUHuQtfqnnDX+Vm33wztQ6d+k9bgMEs7lkv7P1bEhIYaSRYyMFiZ
7HRrdg7l6Dcs+UwsqVLo5P/EW2mgMSrU2t47bs203dgIEL5+zc+/L3jXsQgMObA77xhpges/aui9
vt7ATOlA5yGQVBALl5sKsKUUd7RBHTPphx38CLe3P79wO/xhjPjn87aQUtJrVP36GNetDI+J8dM3
fqrSyhNtaZFnajywyDpvQLH8UCdNUWtQBx2TIN8rk/zOz5WPt0cxO2ghXqdyCU8iPRxMlTn/hLPY
Q02sUs0CxzmWMW1/k+VvUlPZGblzsFR/D7YyXVn2peMBsSA5RcBC/BFWZTBaw+8UxqRIOhxTMfQx
iMmiDxushJ2LI/ufIbE2NKVD0nYDhqTwvdq/BHm91Rqom3rnKHlrDn55VPCNQ5swE/MIo1JNKR91
pHWOWrMzd91dMj2O1q/bS7W4G8AK/mND3HAAMH3Dt+YD432DbMef1thQlgwQpFPBlme/Jb6nS89v
vZo8JvFOREoIhuxXa87NUEeZeGfOw143PLWeFslSkptHzf4UlXdlKrlB8DWSQtfID6+eLUyhgkOJ
hUe72CWQt7GNxkNnHlsIgT4Y7bfbn19YcMqzTBW4N+RJxJRpXdqSH1WRdcQDwcz/V5rlDzbkMVAF
3Tb0Z58KJ9Sc/dfMM/+nm1U4oVajJXbRm8ehy0c3m6LHOMgeWtPcBvHwc0C1/Z55/aQaMAeZ2e62
9aVh0hZOkhC+KSQQhIvTz5JRDZvAOnZD9hDod8Gzk+/91Hm9o0NQnPz2HN9dJ6Bpg9CrNsdMqxx8
FOdX9sLiHJ5/fx7mmZcz+oEUjsdqVWq2i4eDUd/38kkeH/ISNdq0cLv2zlsTf164IC4GNTuoM6NT
beaRVzEo6Wg6n8Gp9Z9vL86Ch7swIERNJNwGqdMwMLTjRo7BxZL9CorQBT/Jf3+8bW3BO5jw3lIY
xXnTyi9shchEl0IxOVBSeDSl7yWq9rcNLA0H9hmdSgRkY3T0Xs5Xlg12Tke2dGSLuIX3yfB71zCG
vZJk+zgu97etLa3OuTVhS8SRZze8WqWjryqtm/gQVPjxY+W0K9O2ZIeQcxZqxetd5Q7TLPDkxDOk
Y1FN921RP4VQVSCctLs9nKXJAzxJgy+X+DXTYeloPZo2DEcNE9ej8xwt1Hd949LjtbJMC/sAOPms
vUqWkqUSngKS2cdJrcM4PuroCzeb2FlxrQszhhQJpFdQOgDGFuWzWiexwlxPnaOfbCFJgxNbGQ+3
Z2tpDOcmhMW3slI1wiIjZfQSmIc+WtlbC5+H8mrm8KAQdc2kJE+lpLe5bR+bfLqv8mKXpsFKc9cc
UAi3AvXAuVd1jg2vAG8Tse3QBbyYHF3aOPqnwnzJYSNz6PD87tXP9Wrn1dKYzg3Of3/mzcJ8GmDA
xWDztfaTDXfAyr5aWHbYGXFNND9q2lUd2CeTUMgNjK0RJEfSnRO7kvbh1csOtB+hG+p3NkA6IUrr
+qjPek2DKORhsgCW3N3+/MIZnNXYYJJTWPurJl6elenkI/5xGqpM27SN7ZbBcFd0vyStmHtip4+3
7S0tyVwmmPsHoT4RyxIlTIsDmKTg1NuPwyZaE9pY/Dx0KnMzH57SEhw+Vedw0NsKMSnr94BolbPy
85cWnO/+9/vq5Y6qw7Gwx1kwykzTEZrGYht63W5UunrlybFmSPBYeQYDTZkyECqPDXztyQYR69tL
ocw/VjyP5G6Bx3NHzoC3y8Gok2mHyLEgoTT4+9oqntK4vGuhzExt9SnJrMSl3ral27B0M6ojgeKQ
6h2hAVn5HfNYbvwO8dUT+X6rTZ3nn3RLqo+1Fhv5rtDUF8fx2i1Z5nhHVaN41AeCcLsxvia+2TxO
fVO7RTWqv+TS3t3+RUuO6mxiRHLkMvan2MqZGC6vPb2ObpN8lPqj75/UmS6PXoJ+Wnn5LfQRzO2a
1OQVWJNBJc0H9cxX5USTmWVyMBxWHv6c7+CXXEspPwzQhbh60dUHq8+LjWKX/r6NncJV89DaTG3b
uWWVDlu5Lspt6Lfhlhezvo2iMHmkclWhj/3qLjD6HShUQ8JElUcmyr/8rX6vI9pGA9XJi8ZPSap/
KKV+5Tq62v+XJsR3XcRb3GhN/JIRPDnZZ8ncJOFft1f5yvUJJgRfgRhqFfW57MNkAVVd/asNWqRC
T0n4NdStlT2+OBybShKdwGAexQDEop3Sk5vaP+UK/ZzZgzr+3Xh/v2E8ZzZm33i2gwpQf4aWt/6p
GaRtOnau0v/Mq8Ktu8dBW5MlnaONqzNLBmaGjtvXVb4mimBK6WffYfcvRtK/T6bw6Bvx1nGKleTk
1dzBFm2dmRLGpXS+GUsNAoGlpRHw/ggAXSLacnvyli6OuQ7kUHAgd6XNP+Js8qxxkv0eLuBjnakb
I7nLs7VYYc3CPKNnFiRvMLwC8Mqxa0/duIvsz/9uBIIDaao4ChKT78u/UaMwupVAYe3nCw+3UTbT
Jqv4PHrajb/Ri5Xn9NKGOl8AwaeYdSTLqa14R7Ry6mQ8NLq3iaOXRF+jRro69mwneFJI2INLpo4l
bKfMi4pUtT3vaHjvJOe+V6Kt3SpuGR89fY3CaNHWLBpBIZmTqQvhQqgNMjUOXWJQwTsnoBeseCma
0XVyZadaKzXlxRmciWRnKLAJSupygxVlIjvcltIRUr5dEaW7Qve+BLn0q/fXdGgXTfGgtkHQQmYh
JnnDrmyzUJepfdThRkNlqB53qv+U0Ph8e1OvGZr//uzQQA5PHW3CkJo8hDTLJ819bjSbYU0JZcnH
wOGs0h8BqPYqUVDoTa87HYUDRDPvizR654/GXT36K0u0AM4H23xmR9gQfcsr1XPauajmfAzi8Ecf
0jHXqs5OS6d3Uqhucqve57W2/z/SrqxHUpzZ/iJL7IZXIJfKWjKreq1+Qb2CMWAwO7/+Hlq605lO
lKjq04zmpUZE2g7b4YgT5zSQy2nM/Ovt+VxySKwbBXs0Vu+KtyG2SVagmoUnGAd1NLQASMl9KJFm
SP8WH27b+pvcVe+Ic2PKYIUzNMIYnegYF067zSwL+tgZ/VWmbnswo47tqrJxArNiWkBMHa2JBQj8
9p6cjy94lG90jfB7wKg2dDTEL5bQL0TP793IQVA21Q+RY+S+N2bGg60DRCGRqd02GbH9TgNPgkAT
WUAQKs5iuR5I0q3S52URvzicR3dlLb37fCycwMvBt4dIxwsKXkd7qUUt4l4rekqKFPxQo+7de3H+
veSDvJ8AoAtBppPu+sFyAz7w/q4qLPE0Ol29iYrGCNzciR4lz/4MLdu2rG1z3+5zGWip0z2Rpi4D
yUfqg9ck8seibu6MFoUwtA9YIxjps/t08qBZ7I1mICJUpmMnjTfCivM979jXkTRJSDUdP9iZfiBa
ln7ORnKEHIW2nSbL87u6T3bWlKM9G1oRf2zm9uHtZb1yoTlsQheRg2oInqQq/bjZFUYhQXh+6rzq
J5gPmk3Vjs+U6I9TJQNWtCvX/9XFo9hTjjVHG6JJ5yw+UZZsLBek9P17AsG5GRyRLFoDVAkRo0yJ
U0IA7+g4X0ZPC5r83gYoeipfQKZ1e/KWzjMPMQZ405BkuWJPq1qtSFPiIgjofGt63gad8e22hauT
bJ4upNOQlABBzxWuxYzg020Dn3DJqe++gZoxb1c29uKKnJlQblDiAmRS6xM5ZhkkAPySvzXUUIag
xGLWiOIts/F9UC/fi9Pt+Vn88SgPzK2X80NIcacmtchoehE5aixpoYJAH4krVyZoQeT0co/Me+js
2oKkhIE6aIoX7ZD3fkWTYouqX3RwWwtVqrhHZdftMx8F6jIQeTpuC2h07riWpoGtl+ynVjZ6aLLc
29gT56NPKm+tmWnRT+a2Uzz8MRFqIsZAj4pLwZ5+IiPorY1vfW5sKy1aub+XrECeF9wUM4HjFV2r
OTIXTFQIgFyd7OLhzgYrlUl3t5d0zYipzHbMEmteV2DR4gAkqz9qNnzXhuTufzOjuj3rphJKLMiK
u59GqMtMT/kafmF5JB4kDSjIIq7YlDs8dUAZgXJCV3ZpAGWzvT50qV++vQkHW0wH+hhZ8bm3RA3g
LBPwG2oBXOLsBvtzoa8cQlfH3Px5B6kl9DjqYIpU/L/sCZhpWpyo3eg9QWN+HzPzwMYk1Po1+fHF
KQNIE4ceheCU+rLGmQ4aocjBftZfneRXRPfJm8mU59Ggt05DsWIuIymjgbbG2CSGxG7mu4iFlrGJ
y807fAu5aB1taWitU6W/qkq3BnAVkWNdpsndGMth53RDtCvqau2lOz/ULqIyxJ+g78R5g0sCSSRl
t2Tu0BuNQKe+3o4fuJfbfivir1PBPiDl8ltOeKUMrr7GT7doFYlfYJxn4K76OCnQrzrZvNGPZZts
Ym2XQn/Hrj6n0aaa7qdVka55Sa4GCT0wiL7MTe5qNs12o5h0wtOOkfgTF2BWYJHfoy3UpPcV6BZv
L958ZVwZAzPFjHiet5RypUTaODptWuhHXvTRPTXxJhpZl22lDlYri6SgTKb2xsod5lspjcPb1hc2
ACrQ8+sS83pd1Qcrrux5nOrHTm8Czfgq5UuUrIkRX1ej4TV4MyDsQ8LnmsoISraJx2pdP7rGcwJZ
obY/GELz426b0jCONggCPP7j9sj+er0yscBCoYVpLn04aMu+PNibCC+ULKvsoyV4tRmoAJe5SZIN
qxptn2u1Gba5/olPuex8Kqd61zWQb5qmpv7tSncIHSb0Jw86Wr5X0tbnmtPsDJnI186smw+FlJNv
ViN/7Ct0kOGWMl6Maiq2eozIQBtzOGo1sGcJ8b1hrPL9QAcj0LS22+JtkQcUpCdZKCAAtXGklmzJ
xIdNXaF/0gd7SBwMOEqO0UScD62koOjSyzUg1MLSA+MA9Tu8WxGIq1y/kLcqXYYutWND88dWN7c6
z56cKdneXoeF0/xiGea/n0UzcWNqSW019jEFdW2tbxMROOAcw4vptp2l4eCMxT+gEpn5ei7tZK3l
iUHq7tF290K/Fwia3jEUwDX/mZiPqbOhlHgA5JmACaL7JsrnwyEZ78iv2+NYmC9gxJD1AUPiXBBW
Tth0KjnvWeceXf7B0vdpFQgOD0zefuxcmFHikaZKplbLYCaz8xAvXN38nfThUB3LcvTz6hVUYLfH
dV0w8sBQfzYwZT9mBiGiFo17jDIvmBo3oClwdxHbNJ7wo/zeGLcm8gqG/mPIN63z9vgLnef4x8W7
E1ALxT2GisalQTL3WDH7fqic+4jVH3soDa+McgZBKqcOthRo6OYi5XV3SSJHi1OCThxeicAbwNlW
+yTBdUUgV5h8N/ihsGzoLK7YXfL+c7PGpWvmHJ3QvJfukYqPndylSeCt9ReumVAck6GhkbVThb6Z
WPw0R/6jG9hmyNeKHUv+fz4SxTHbvBZUjzGB5vBFZPtqTnBou97c3F6opdGgRwAFKGAJQICgXLuU
oYWjHA16BBmGXxovHfuYuWv8XktjMVEd10CfDJVRdS9ruC1oMgCvZHXmphi9wJyMoMy/12xlNH8V
hFW3m4lHwOmImPVKxdoWZlukWoyuhzpvtkPq0qCcpu6TmXvoSnOY/EotRraRro1+M7B+a0NVa58W
lbcb6zyJfQwAJBSEmIeeFdVdEZdl0Jo03ZR2wg+pzIqDw1DM7IllBBOIpl9tRwyBU5WaD7xcH7ZD
7WzTyrWhF6D1ULgVdipfGmhE/04zUd0PdgapS9Pm27q0kI+hYMyr28h94InTBaMHCsVU0OFJn1J2
N3oprsC6ZU/NCFQumhWEX9YOeUwluFXf7glQYgWXEfIdxhWle6qltQ3aFqT00fFEfnctOitXMrdL
znZuQvHphNQdzbUZSuI9mvpL1rwId6UCMn9CdYA5LTtXVVEEVh9NVsqA/6hYdGRD9S0lKZRL6Zo2
5lJmwgItPci6UGxGW7tS9ASjQT0VEAo8di40ZS0ox+r7ABJtCXgS0j2R4lBn9p1g6S7S0fE4encO
aTYtjb5kmbW7vWyLA0be7W9y4Fo7qC9MrTNFhvRlooPgIM2+1PUayHlp3WZOsr9KxNhYyqlKGlnF
VmEAUW3PTFRlta1aa/Anoq8ELwsPnL+8Qf+/fZXIwpokmQjBQVH1n0B/btUP0jH9tj6U03Ofb2/P
3OKpBDpDHHygT0TC/vKuEBxi7QhhnWOXQhUm3+fiOzaZ3+svt+0srRCisbkFBbvqKkkEiI1M09py
jpMtgkT/BinPlSBmycIMqp/xR2gkVitkud2m0DmO3WMSyDbxvdWX4JIDWFBZgl6v91ff5nKq8qhF
JRGqmNBf9S0epnyvue9YjXMT82qdBZWmx0tizSZq/ZlD7VILovQh/vr2pYAwHDqxQO50nbGxs3S0
plQDHNh+IdEp3bz98+jlnOui+Pcq9u4Nhmu2q+G+oIl0OFrf15D6C09ycPuAhRBofVB2qMdbJxua
oh4bHaFEFZRd9wsh3p2oXd9M8GKSZbOyKmv2lA3ZdLkGkVCU9EjWPpnS2hVxu48NlG4i7yCaZg3A
MwdP6vF9Pj4lHJGRF5tEjtExakoJMhJdf44S+tsSpNjVo/S2TGbSj/RYhBqVfzpSvIKnPd5PdLSP
wkyGT7dXFDL1C7/o/HmonvWWpsd/MQ1eZ7L7qkydreGybJf10RekGaethipRSqT5OJik2k6jGd01
bVdupsh2tkVSy41rV3U46V3ltyXHk8myf5oohO0yKA0fiom2YROhCEeMKN+g9wCU8/kgdjR23d4H
ZSdslY73akNjGLJWXh4mtUAVDQHXLqMa25RjK33ZZDKsDLDwZpUOicUMlbnC67r7jA3szmu8QfjS
BXCXRhCYAFJDBhAgtrdFKYpDE5ve1mLTuB2qIUNbu134ZECzX402+B0XcOM4rfu9lqTUR2Fm+uSO
FJFN1/PdIJm9T3U9ChwNJbm+brQXiyLxOiEjD4oon5ba+KRFMXQU7OlTjv/rqe68YjPRadrVufVK
nezHxC26NQbiQMA1fbC0fIfjhu7aYdIO9VSVh74fssCs+sIfShN6MFPcPbAxJaARycYgAwuM77bx
+AJRu8Qvs1gGskyj0KET/oDs6qZIgEyCBKn4ZBeJDFtdaGHriGyH/gMrIND2DIBPb57Q++bsIPrm
bFoX1PEgkBxCJgFHdrryo8fdXvcnXJEbPLJzI+ib1gkAgkJVtC6RaI5Z/Eh5ycKKDZM/APPuZ+b0
uxrphKNZ1za9MCrg3GXjFxzxJfAV7VNXCG1jDWMWjmaSbYzc6u7rnunoyGo7/MjoWysd41OUdvrB
k7T3wAagT58rAGr5piAm0NKQxfEaXvizEvoWIjZ/8q4bfDBm5n/ilnw3elk8Thni28Yr2Es7EjDF
t30fAMJBA2E1WgDkLP/qettEP/TRh6FwvVNCcmc32Q1oSLJJAAfXmGEcV8AAQ1GmCUU72Q+8YPlj
nmhT0LWl54912YRGkZefEoNWp8nN4IxwpeIONMLM1/pBwxuXIYrVgfalRBoowkLheqsxDShJyV+t
rPlDpcyf3LY1A+TGjT9WFbtbK4/jHZqd+wcvNd2wBfn0drBEGWZNMfog56uPWQWwKjHicltUdXdg
RcahtjbVxcapWxJSnJf3td07B9RtMNAhZ2GmZb97GbW7rk/YM0kZC6C9HH8ynF5vfC/tUMmM4067
o4KPu7yUlW/GenLQU+LtDa2xAzolCdRooNEtan0Ihd53m6qUFnA3dRRMRZ/cMbMud930p2uNIIHf
1qj0hCb4HVbCgKXDGgUPe9aegz682oCq9R3tHSGio3DErLLaVn5dJFv8z39E1Dw4ck1VbulsnNE/
M9UOsgpXyYS4NWUM5vRjNXh7swLWVQz1XsgIp4KxhnBdCnJw3MwgIGzYKxpqMZquQIt4dEziEKtS
riHkFr+PLLdtgzkEzHnK1dPK1ChSBuxUbkF7VerPNYQrVlZoIY6aqRjwukJmDoWQ+e9nQQ4tQO3s
1cw58myngfQs3ZD+7QmeCxNKHAVQESf2CBOt2LqF4RtQQSzejGND/oriAYTrEo19uB4vx5HhEtHN
BFrLHuipDjJdCQMWlgILPAOw5gYHuPLl5zsDT6aR25BydgMndN4MIsSvRwUTCDa054B4w7j8PNH0
qczdKT2xvPZ7isT2+PF22LA0AOSSAYJEAQ9jUOYn10niJCNknOs4kAk657f/2/cVPxr0sqmpg+/T
L6m1HciKDy0cJOgmstFnAlp/IO+UFFcZS2TMGRRFSts7MO8z2g3TaQgaigpB8/MdQzmzpUwVLju7
8KaanYbtaH3QtJfbn18cCjJPkNbF6+WqRju4xHWdUaSnLqPPwDzhvxYTWwToYVGurMqaLcVtWWE6
ZY/45WSi7ScY4vTr1GlARTdOFhi8sH2QiH+5PbyFA4Uin4wM6/wsvyrcEm2MzWZM01NSgJwqehiZ
OLDo9baRJW+enxzgC8exBae43C8RNUetG7z0ZHlPdu5na7jBeV6UoB8kk4CT4uoC6kZNpxgeM1NE
+imY4qk/IMBqtJ961G8i7+0V9QtDysZ3O+a6WYmNb+q/XPdrAR3vSH6019jiF/zgwoyyfUAFrBes
0HC+TN8EUGtlTf0cJGV2/Fwb32+vzYIDXNhStg9xQXzPdSM9teXJjHZdeWL97h0mALf/C7+d0Z2X
y28lSWMZJZafs6+NtUnHjaOtuPGiB6CSDs1eDXz0aoupPeZOkUDF4tTxbAQ3R54mHyHzmLxUNYMc
rllqK5nIBZcGFyVaDdHZNhfTFZemE42kMdXpSVqbye+tzTum7OzzyqNRa6EWoUUyPfVGhNaR9Cl1
tTvD1FaSncvT9m8Uij9HSVc3fdykp3ry3ehbybZJuY2ilaTJmhXFndmIwNaLqvQ0kYNd3hHro6jh
AsH/NmWKI+sW1r/xsCIMRNBlBYSi9VB729tGlopvWHcEyVh1HJqqTp2oAafVLBw1Y6lneCxAScRg
KEaBhWt8bAWqmXhbcPBf5FYepG2uhRYOvjCPuVgZ77IH/vsliotACJrEIsEvoVFojhuirQx17fuK
bzRJAogkxSFkYL+GINy7PZOLZxwIV3Gzopx5RRLT95wYaY/lGurnnD8a7UvETya7gyjUeybqzJIS
64BCSUcGoMPtQ36jH2d6MwUUGPBmXZ7/H8ns/mcxucyJgwZqbCJPgiIosiwecLwtb0/X/Hi4uuJm
gMksI48sqrLaY0fAsNFhtfMML/0hSMiPqY02c89EHXd+m/+q39yLPI8Llyq4iNDDiZv1clylkdgx
Us38lHW+aT8X1un2kJYcDBADe4aWgAJcfctATzwpJu7xk7Wr2uPEV6jl5mlXZwwwGXRTQz7mGmJa
1knlDbEBgWr7uyWCfusZWyf6eHsM160EmCRgYvDqc1E0vKpMZryPjGqElbmnXX4Y0tBJ77MYfYAh
AbqhbyZ/JEFjrqm9Lk4epAVgE23iVzUB0CXrNu8n2AUC/2MvVwL4pc+DrxT0q+j6AkZN2TNRVkAQ
UfbZCdDUId0y9uP2vC18f4YyYevPBxj0Pi99a4ztZnJNxk5R+2K9VtUKRmLt88puAVi36FMPn09K
yPCxMBna8PYAFsKm8wGoIafIi0bvM3AZOJF1qKX2YehRKrTl2im/aMd0EZwDW4buJeVwMcDFXxdW
zk5aLcPa/d0ga/kOvCvArv9szEf12QGWpx0tpgyvtWaQvtVBDJOVqEa+/U2OWgLgeWDyhuimqmJW
Sof1iNHZqaoQMJGPmtjfXpKFDY93+RwA2rMhlaotpokVZ5EJnlB7AhjuD2+qrUXuJZo93m4IOw+U
c4Bw4ohR5iu1m0q00F885fExMf+Q9k8z0MAa12o1SwM6t6PEzYakACNMGJCp/yiyg2A/ZRfSZq3J
fWmzzKBJPMzwALx6rGutjHNrQi6gN8Yw8hJwua6l3hZHYgAcid5CcMWr9cVJz6Tm8DE5gToj9h2t
3Ltp8cmkZE/KNU7UpR0DUYD/bJmX3myMFeMSryVcW4bne1UcoYBOotCwo2lz2xGWokFwBM/8t8hg
OmBgvrRFsjRu7KQDowmiPg+pUpBd/HZrcjAKEdpJ8seotc2A49uPqLfpIu03t6KVl8jieM9+g3JC
FJC0BmUxxtvpnRPIwt2ADPoZOe617PCin5wZUtx+qqfUjYSGI891HhBqa4FZu2RlSheNIBkxF4qB
SVAJYYs6y5upsZITxDqh7rImX7T2+fnvZ0cddcYhjiMHjuiGOvJq77jWwLUFUAeINUDoofgeeixY
VMfgi+iI16OfjD3oA3qYbnvd4mY6M6KMoYVQkN73bXLSqpNpfk8cc2cYeaAbH27bWXQslALmWvdc
9lHsiGTM7Xq249G7sdmh+IB6xhpKbf6IEqUhq4b4TwdwGoA/xQhlLuRyK467x/wD8FOsrUSBS4PA
u3jmbcFb/Uo7s4eOaZ2lLha82Igs9MQG+q+352lxCGcmlEVPinzKmgwmvGoTxyENb39+eQQI+ucw
D7easu1QqzLKeESqvHRAAAsNjLHZ5GLlib7wvPAA3/vPiHLVCC2DWqCDNCBeY3Z90tiBkAdS7nn2
va1+NN1KfLY2pvnnnG3Dhld1nMYwJ7SPUcLAsLGz1wjll5flvyGpScdCDDnXAJyBJu8dpzuysiwr
M6ZGGzmZCgh0Y1kGWw9HMuxHNuwrrd24WftYW/mL7K0tCsrBbW+YF+Jqv/xbKBVJVVZoSqkHDrPk
W2y2fhqdPOOUFv1uqCsfrRa3za0s1F8d9bOF8vqxdbQckxiPZCfIlIADxYgQU7cr0eGaoXk1zwz1
bTTg/oQhR/yKkmcHEgPFmtr80sF55uRquxWNDV1KPUHOLt4wtq/KR6/yqzUc0qLfIZiaMTzWdSdI
GjPm0AEFAwKph4inYfOO5slZe+U/C8qNrxMT9XHAVE9UlH7/in47//aqrw1BOXKcUXLXJXCyhh+L
fbdG/b241jP5JVQWcK+oAiuSFkg5OgQBp2X5bHiuxi9FtNKvPP/Eq31yZmP+DWf+FGd53gwuRAN0
TwRF93uyP9btVpvwNv9ze7LWLCmrYdI67m0RI+/Yb5pJ+iVa3w29C1IAGepk2t62trw0/+ZOWRov
bRwzrjF3hO4diNOwlfNl/rW35k25CNAfYWc6cVFN0x/S6IebfhbgZO/4z9vD+NsQeG0HvP9zOyry
J0p2kbnpOE7zfh9idNw3XScepQlskxxoGRjo/t+AFsACaw6QLT2E0ILO0cxvRgshkIaIr4bWm4AP
AQ9pVKn9nBd5dwdylN9DjGcZdNnQF+Q1dAdsK93onV0GLknHeTl0P+VVH/sug1Lp5EiOxmnX3NQe
2Bhc9G75nVVPWyeP7L0AMepKNLK0eiiEgawLAAE8gpVQoShJaucjUmpQzkHKncuVt8DS6p1/f7Z/
5vUZSAUj08b3a+8DwEta8kfTfjp8ZW+tjULZW2gPciHWUvBTXx/HB7tZGcTSFXc+CGVDxS1PcxRA
MYjmoQfBb5X+zsBfG7f3eDOWZO2wW5szZUeRseyo0cDc0AYglRbRiz3uVm+FNSvKvoL8xahHDecn
26r9tH5NLNefgNHjn29vrLW1USIrh7aJZDVG45Z/JIjR+zWOzWudHnDHny2PyhNXaDM4SWT8xKm3
b7p77t2T6I5EnwT7lWpD0BUvjfxpenetvjV1cujWKDhXplLlhdMpm5osxQ+IymAcwjjZxxO6Be9u
T+SSFUChwUWF54MOcebLrVS1LcTGpwHlj9w79Ym4F8zwKzIFKbe+v8MUpDDmnC3YS1U4SVzFlU07
j52mHB0caKZpHpgztTurLfqTC6r+lTN+8f49s6cMLbMZ2mEz2LPb3o9ApD34SftmdSC4CcA9UO1D
X+Q1GoqLxko1NEae3GSC6OxIet8q1gr/S95uIJ2IhB94PCARfrlIQ4YkNXA+7GRVP1LIrRbdyoN+
carODCjbFvQbwkmlgTslpvuZl5V7zgc7iTe3PWB5HEjCghZ3rmErK8KyTILmCAFX2m81gCDXCKXX
vj///exekGyyxBjhtuWfIWNJ1/ihFj+Paxz0lbPcp1qcqhPaMPD9oyjKv1jNDg/Ud0zP2feVYGFA
tZ03BNV9PgVx94xx/G/fV6bfGOrScRMUqN0+9PLNWtJp8SiZ9bjAdYauSTVfPNkdFWDqQoFw+mXY
YzAUQNo7X4pJW5mnRW9FqgPpFAv7Tpt/yNkye7UZl9iVeBjojg8IOGIbPbD7Prw9XUvjAYoctAVo
JQAQUbljynboI573AKdRd4ba5OCGmuywrY2Vd4i+NCATvG0aEHCoFKpq42ZalkY84KSSSbdLouIj
qdHW35E0B4Qf+GgBASeedGGR7PpsCltv9KucPvJo2IHKc0ffQbmJJNXMMO4Bmodz4XKC4xjwrMJF
KXns969Nv789r0vb6PzripubRSW7LsKV03w1x9BcYw9Ymszzzytebo2klDEfAV5KtkUdjgUkJ15v
j2DJM1AHt4FNBdILzEqX8zO5Y973FV5dHrf88iO9b/NgkGt1kaUAcVaBsJHcQde9eupzoQ1NQ7Gf
opj7rf3UgG2E73vxUnoekOZrmNvFZTkzp9wB0pHDCFbH9KSzT0jB6c3L7UmbJ0V9CgGABxARhKQh
tTWv2/muTRyHs8iNT5NmHs22H8MkQi2pNvtD2VihB2BWHLWvbbfmb0svVzAH4mDCJkaWVzHcE42k
ng5KT9yu27wfQlMY28Gge8NoPsje29we55o55XSajHxwywLmEjTJlf2w5Q4JAX6Fivl4BIPCO04p
UHyh5wx080Chzst6Nq28K0EKPTFwXBvpa2VydKNywDaJb7fFiqmlnQW0rkUxl7Cm0qowInu76erk
xJ2wq3YgpkO3wO3JWzGhRt1a6VlOQ2cm6uJVF5/r+Ofg/bptYp4Q1Q9nEMOse4LGVPWwbbid216M
MvBY3fP6a7ImKLc0BDx7kcSeCdFQO71ckIEleezajJ+KChkSa7i39JfSXWs1XRrF2fNEFXyDlyFP
7s4PrehHEX8d1l4fi993cY+jxZSi00pBLiQZNUhvCGCV7J0FqP/d7UVY2iQg8/zv88oNk9eerAz0
ipzQTJraW/5b8k2k71iyclJfDwPYNZDsotdjJqpT2/aT0cvybgKeCIG6byFx3K3c3ddXATgiALqF
gCDoPBHaXq428hADTdwmO4EgwO/ZVzAUSu0wZGvvjGuv0jUDZH4wBAzW1ZUjxhTlTwogTFm+duOL
NA+GvZKQWDJhWeg7n4FQSOnOc3l2kljAFfaa7NipIA2alyF2upJlX1qMcwPzDzgz0FtjYYoCBkTe
+MB6N6tF8QULeIWBvQf9BDYAPcpqpLrbNVOS56f7sfwk+4+3nXZhgoCGRCEKcH+EnipvFlLevVcR
grXOaqTnCvBfZr5XrBWgr+99OBRY2Ry89UBhpVbCnLhyJm4nGUC+z3m0QRfYc8aeB9z+eX2wmjc/
Ci6tKdc+KRxpSxfW+N5+Ymu0MQsLYkLnY8bdowMNacjLJR8MLx+qmJUnkrr+8OI2/cr+WzOg/Hy0
VqKXq4EBNw0BHRraze01X9jfFwNQQr2CDFSbSny/KL8O9qHPg2Y4pPaHt1uBfBRkfdCZhc5+ZWew
dGgqT6TVCfnMct+ZdzLe83J/28jSVCGWx2GI/+CGUtailHqke4yWJ/tn5X22jE+3P7+wO/Dz/31e
WYm2Z5oYdKc8lVkXiDrI29CNpuAdRhxc3dBAQcuQGh9QSiZWWml5ou1BJp7foo2fjSuJ38WRgLXO
0OZCMcKqS6cVlDGSCEOcqByHPWdZ92qxtP1k9ZUX3h7P0pqAuNCAcrqGlj0VgJiXlW2njJcnwe9P
BnlztRGonbOvKwPJnSlzbI6vN/ZBstI3tdKX/ZvB9TACWB10mdGbAprzy9niOrQX8xJLIuIBXW53
43gSaJ1dUw1dmCngJjBHOH3RX6OK+9lkjCgF2c/J0p7L4sTfvhAXn1cCEoKLl9QZPh9hf5SntWNq
waUAzEDCApwKBkLP+e9nVx8o2yitBlMAMYM24ArgbxtF2tCb9GYlslq0ZAMyizTMbEq5Am0tzW0z
ncQJPudzcKTrHQt6sEnddtx5VS+jaH0+0/8zMy/X2YAiZKe7yIQZXn6u5IAuLs837GOk3RNyMkkT
9OPP2xYXBwZ1Ig2dtMhKqOC6qi6KJp4sLP2Q+9CNGcWR5Cvn8KKTndlQJg/ycJrIZxtM/gIVfNi4
v28PYuE6mZ/YwE1BPxIdoYofuMQpeAYhspNRPkzTCynaHWvFXuvrlfVZGsm5IWXr0zx1CQqSoBEN
GEcT/bAW+C4sB6SJZipIB0QhiCEuHaCjWQkinJn62XjV6LYx76w1mNnCZNnY8gjdUT2/Jp4BzfmA
klUHyTbvg5WCot350dDKn/rN7UVZmKsLO8pcgQjCy9sadiyn90X2Wq0Rrl6/dhBRz9pzIFqaNVmU
q7GI2QiEGRR9PKPCTnGDMjb8utYD4Cd9U74duHtpTjmRUZKIeFGCdZrzL9J+9KJNnewKK7w9awss
nfM7AYnwGaQBNh3FAxpRW1plJJCA0UHrLwMgaLY6VC2a8tNAv1J0B/DiY1QOb/dsmEUwiUsHwbgK
neQAVCFnVMYnMErkr0P6P35+dpazg20y2tyrPA7GeV4HzJhJMlZO6Hm1laPzYgDKGVDbGvc8CYZf
dIdloSN2hH3REnCebKLg9hIt7lEb7TTo3kOiUkXvI4rhaYYq2DGJarLPIIfqg5C3vtOLd5Re4Axn
pozLaTOpAHvFLD7iStAyBlm5Esos7lGcNDbYiECtpD6KTLAEt3aPNg35Uxt2rFxx5qWZwpsRaS2o
Q16zLo+9FInFgdof4u61acSGm949XH8lslwaxbkZ5SBo8t5qpm5uDiDGa8esD2P7nu0B9JeGaxLR
K7hsLxcionYt26Jhp1jcj3I/7G671NJRZniIvhEdI9uhRnt1a6ZCmHZyKuhMN2yEMvXCVBxEwu50
c+U6XlyVf8bU9hlLE6VXCAoI8MQ3EHf+AlkPv+ut37fHtLQqSNRBNlpHtEzV4xm0RbrIKMx0zeF3
qq1s9+WvY74gTwwsmJr3duPSBOEJoN6jE9bdI3l7i87Mrf7v+8rtZQxNgYcX8OpW8+JRuQOxXwAu
o5VjcWkpzq0oj0dIN7qVpWEUtvi4JckXh64YWHIskLNDPhfZbHS3KJcW01jX1QJbgxoggZFQxYjy
l0Yb7lKPbBIU8lfsLS0LuMdspHKQV0OodLlP+sIrTRphnyBe859avCVvO9XSeKDshS8D/wR9bWU8
Wq5lFkNb9mloDk736EJiAV30Xsh+3baztDA4FOdIfL5V1CqR3U6Z1RoV7Lh56jttsjdI+ejaa0zu
i/MFrW5IXc9JClXJioA4TQ4V5qt84J3rs9ZZmbBlA2BrAzkRji6VRV14XY5m4wFwDZlsXGjEp2vs
/UvxJDIUc3fO/IpQ4QcT0Hh0dAecXZKEaR/5rfXc9kkIZqKVsSxbQrCHpkxExypSIK51t3abEQEf
lHFo7nc+B43T4Kzc72tmjEsfnqyMxy6FmbgHIAmIigq4eVHXO3f4fNvLZm9VYxZItqLyMxPPX9X2
S1DtGcPUzBGs35h7u99a+gMYPJwWT/4gkiu3/UK/KYKJM3vKLSYiqCCApio+jYiUC5S/TbkFG1Dh
s20GnsuQAaEk3pFiuDCqblmnStIEONeTmQVlFpI1pfqlrUohyDgTqDtI8SpHjg7iRlMXULL0vEfW
jWFR3Sfumkj4mpHZZ87i104bnTQD28Fpqj52VELY6Y6Oa6//pb2KPCKg32gJR3urMlOmZww9p3hd
Cue16V5Ga3/b3RYH4VE06SHJAOkcxbFbzzSEB/mpU2uyYzuMdzNErIO80G0zC41tyGFAgXoWJsH7
zFEmi4xG5YJAEXZKUkOrOzrEVbQ1CT9N9hCM4wzzswLRtT6UcoI26kMnezsZ5uVvUG5Wx2B2Kuwq
ORFv62r3YxevHEZLN9H5IJW9lFg286Q5d2v1/0falTVHymPLX0QEq4BXoKpcZRfe2u3uflH04mYT
ixBi0a+/Sd+IOy6KMOG5Md/MPMxEHUscSWfJk3mb1981u9q7ikQQAApsfcPWmmMA7YxsA/6NEHGR
E8qxcZuBugjTuxtVHN3jxx9szS8wWAnJTBDaXQNl5tfWQ3EreaiM8nEYyVkzh0eBSZSPzayuApkA
+E91lLmW845cISw3AGXCpPAk9kWuuX/N1sm2Us21SxUsy7NoOJmR0osvD9mvEaRxiKVbGyFbbRyq
5uizNEhAkJw6Q+TUz9LZirPW3oz3RhfeoHVm2ZmdkT54M59mlQJU9J2nNEz1LV9Y+1godc0LxDUB
2OLlTSRKWoG5A3CBwavPqYaemV9nYebL35//Wu/s+ItWNYallbR6DPBBKjhKRiNKtyjvVp8jH3Rx
qKUbkL64/lLaSE2h0odRJ7eNap5p6d1XUgv0PnkAM9oXkKsCgUYeikJGWs53H69wdSdR+kbwgkMF
KNDlTupeP1G9oPM3S2M0Hx+gX32gnvXfPFCgWXZnbBM6LMvrEKxPI5B1A6Somwl9rr9j9+Y2W5XJ
lcXAq0H2BiTJzIqxWEydJ71ttgwjKyakSh3tqMRw0Irx+PGerfg5zBBojSPcA9/z4nAloMUsLRN7
lo0uutkjeHJImGiPifzzsaHV9YDhYSapgNb8EmLQN+mQ1R2oC8w2Pya9degMJzQF2WizrNxJCLoB
AgDx4ixQvNi20rDBZQcuwQfNu0nSw1ZvfnUV//n5pbqLmY55Z05IvxoNVLRTF3ju7940Np6HLSuL
56ECai7JChBWCEcgMvEDDRWwqdqKgdZKk6BcAcM0BJmAlVjyZGktSFZHlF0fcvnqa2zPexoyu4ly
RwU9qNmN4tkweWBnjx/7wspTe2F3EbcktT84ToeP5GBKMa1TkNK+0PpYKXDcplvPx5pHWFgcGOfg
6VcZ5tSPSuP9oN2j3/ODlVUosuHl8+sBbA7ja/hPTKkvDpHsyGASG+KIRvetle1OxySM/wto1Uhj
GzNDK+fVxazfnDGjDucuzyt32xqIU56AigVRvgdRTLpTEuOL6r/oIc+XKAGUDAxqGF68vE3txEYx
vkYpo5zErlDGjQSaxufO7uO9+1eIXuRMF3YWL21FOtnUiQUs26SdqeaEvC33oy4OGX8CsebBMlho
Uxn2mJ5D3+lGeE041lvg4vle+OivWNwbXQ6ldjAE43XsrMDu6rAs0DIfbwv16tMhKHQwK6mnj5d+
7Zlonc8TJTh+qKct36uGgSGgA5vjgzG9amFBN7xy3rjLJV38/JKUjhkIaVWKn5+yEx9P1Nm7zh5M
4lb2u8o2rt3rGwtQf1wiGJEBtvKKK1iMtS5ZXzKMV9OHxE3OZEp3kn1a4R5EEEA0QFQN19VcZ7v0
SZnXiSF9wMgsB8Qh1a8KiNi0dvYQZfz40/wrlC83772lhVcS9IepM0hYIsl9Lgc9kJp5pOjfgA03
tM08KmZUE1jMLVftBr+LU9N6JekYWlNz07EyAi4wGoYtLtvVjUbUgXOJ+RCE+Jc7kJq6oAMFFVPr
/rbtH758c7bSvevbed7k/5hYZHuVZUzgpZ8YDv7PTjwn/r0JGsDiKWGfL/5dWlp8zsSiqh5aWEqb
M2P3vdy7YzDRUGgbmcrWri2+JkvsLDU5ds2xIfReHrvxRfhbwvLXV/O8GnwZFMchr7mEFAgFuhcG
ypIHnTQnOvYQo0uCzD3WKC987J3Xl9WlpflieVe80IgO7cQalqBdroe+APt+nilgHWme7anVlkiT
0JJLGlaH+iT7DfNru4kSNORjITo4k3ZdmsfI8ehPPgZkRl+FTK+jTHcPSfHy+UX+uxvxzM3984Wn
s4qC37bFyBgiUjbzjw9fQN/zm3kK0gMd9E+SUvYHgyTZHSGVs7HGlUMAxZ+Z+RxcJC4aXpdrLClt
QCM3j52ipAHVc3KnaH6klXPDcwzr2FtMN8b1NwV3HNpRGKRBKwdQgUuD1PIzqIwnY5zNpbxivCXp
qwYm+1zEmFnXoOUg0m/cbwOX/x3sIcz0U9P+9qxnaGAGcEpM92T3hrfVJ7t+RBDPIDlAdoB/gJS5
/LNQ4tRScORMcWW89kWzI/zbBLQMdd+UsE+Nv/EkXm87thuqrsAAoelwpR8GBblC02xoOjTZ01D+
4uV35uPbG0WkGz8/618XppbQbXTs25pMaoqLkgZ+tvfzXdGUCOhfZPLAJ4j27T82eP3c49BATcwD
qnBm11rcdgbTzDR3UkgUW/u8j9KNJ3j154EhRWcW+k2AxF5+qQZMt9PkMBW3CRQwjb8Wff74719J
77EAILNQUQJHP3z10gJD+c1wINUdy/He7pD/mEdtem29uOj2wn4o7Tc2PE7OFqZ7dWH/MbsEMzaY
VnSaIlfxLIzmP6Xa59sQ6HKgYI+UHhrkV1rCfeawtMnL/L7o2tDmt1lGQ9s6aO3XjQ38V8u5jCou
LS3eIUImmWZFnt9TTKoGllHwvTPov6yk9V5KdGOCQtXkW+u5+bFkjX0sbNJEEvKqPyqq2l8Ax4FW
0sGfp4+u2HczRU+Hz76H7upX8E44MUqNKlRZQXbo0rsvCU3+FNJ1ZJgph/5Wvj6FqTOKvce4/GZl
7pdc1tDOE6Q6JI7dfymNMR93CdgS79vaNP9mQ9KLG2Ki0Wj2qnzxGB6zRhLUYAeIzGVlMz7xsmwD
rdG6x9TTvqZu4T+OplbufFbrEKUZWRIkVZHGQ0Lagz7mThG0wrZ2btk0HmRjvP7Yi8INXQKJXM+S
EOVkZpIEPSDAB6svQNgjNfuYJ7a1bwSVt2U6NsfccNog4b06AY6UHDGDXoe56tIDOOTsgCFI3QkU
CvY942aUdCZ90HsnDYuqhd4s5Ozvk06I0LQyIPKko3vfhqoEAiRvJx44g9P/GqAGf9LV3mvlX+q3
P20wEw2ZdqNyKwKbffmU5qS9FXr/mGodlIxGLo85xPt2wHnaAbJbME1DeTbsG7sL3ZYC9dc3bSzR
KfjumJn2p3Yx9ZSNef9s+5p2q3yuwsnq3B+c5DLUsq68d9oJEvRkyvGFDTWFxuSkPyD84j3WiAFi
zDr/UY5DwR7B9BAItGwPqKzYmX7q7lUGPgzfpcOJ9h2qpFZJb4bUbzAal7k70xwGFBrNMTSMIj+a
DEJEQg192I7mL1l71a1FJxUpx0sjRLldqFWRdMMXHToyhTYWTzr0bV9U3XpPhVnn53SatQmBfrqt
3AS6x5R5h4y2JXjokBA3kJ585aWUhwkeFDIykx0w6pwNK0Gts4O2r6FDfXoyQc8oAWMIWeV2geEw
F1zKlfVTnyztr9EhVPTzUkXgY7aPbVnIXV/rFbCBOjZ7KLUg94Z8Jz1d23lT3e1dzegj0xHySCAx
cdIs2UIIiUGfjVYq0CaDh1zQPjTz3DwQmyNwKj1n496/DpdQfAATPeL1uSO8nEEqpKM6kPGl9yOI
NGsMJ/hW86SscaMZeB1+zmZcMFEiqcT1v3xepJO7PQYi7oGghxZwGwjywqcBOMCNN3rN0PvrcvEM
2FRroKhT5Pdoge5N/xvPDn4ygivy98fXpbsSEmEiwvCACEE4gEba5XvjtlkyFtWY3Y9WSn6CFQGD
vtnoiBO1iMSZ7qudtKm3c/VO3eBhJFir6UcN4e3JNQo/AOeXBjDJD1OvQqfztfPY5mVoyu8NOjoV
dyGimGWgH1WdekhLffjlCZwAk2R7EKGboQDIKuT6YN9XSKMP6FSPO/CiDTOTt4h4y+pzRzvryYOE
50EzFd331ObRaKrhIZOaFoFs7nXyRXuTOf0UahAaj3oMbkKCRJJDDtamX7Jj1b4k/u+pQgU54Rgn
clXmh7VPrfPEqQha39ubjhRP+gREp+d7nIdWQfpnDDGyG6Dyya4tur+lABLLbh0L+acO/SE4AKIa
DWohJYODj8DY7mSjI02lFmQ3RNb97TLDDvS8Hw5UgIMzLdCz40xk96UhG+gWpfxxqKYtYvaV1/zC
TRdPIC+4NqFKm95L/zVXPGAjjT72mzULztylNCEyiRn7Rcg6cb8htScRDRtjoDl6kG4J0K4ExRCE
RcsVGImZ931x1Hzl1yLXs+xeYQTM8FRQ2lXQalqABk9EZnmOcQMRt2YRPWS0h2a59ysG5nJCppSJ
Boebee4tYkv3TkE4bWdAajZOwVdQBDoT6bPqTOe/2E70rnGn2EiGrqIjI4MaqNMb6T0eoDrQ02mv
VdPnm68zGQJqDghc0YlYolVNmjRFDQqoe3OIrP6hcHYqj5wpyLdgYGvO8d7Q/L+/S51plmsKDxsM
9ffUzoKq3Egr1qJkgjIAkNhzd/cKu16lxoR2npZCtVHF6ZS+MDn0N2k+/FXZAPlBB5VM88wT/U6k
w1vDtzQGV1IojI/jrcFoHAKcZVFflJ7oSw7nZJZ7rmkKwTRqfp1cfsIM3iFJ6ePHx211we/ft8V5
K0ZeVpXuwkEat74jWTfecZTvdoMjzZ2qnPyUIPEFK31t+iAZIP6tVKl28nWDbtb65ybmIsBGIRVe
NGvYoHi9fDJGwKFkntHYVfWUBSkp/YNwfO/FMUsr4DXEvkgn2E2fOyAAky6/a0smdkMzoFs48vw7
TVPjDHQK3TH0eUJFmuSlNtwy8nt4f4teNBQxdP+mpZ7aI275C2Q+P3OfiWPSJU0bJZXB9oXD+6eK
KfKYNh0NDcGmuyE122eITOOGyNwx0mxWZoHyi/H7BI98pFPvPjZemfylrVd/SXQE+J//UPMsNNJq
kJ/OVY1L32dTX+iYNbNi0+DTIR8s86W0HP3JNVV59Dn1DoQl6W2KRe+THGc85Zm/N5WxRZK3cggx
1IGBR1RyZ96Gxf1peJM1JHKy4oaxU1bWp63y7ZoBaJqa6PcAIok66eVKTV4VRTIlblzdGc59tdWE
2fr5hZeBg2nMhKWRuOtPjN1UY/jxl1qJGIG1/M+fP0dg7y6pureZ4Sr8+Si8Vv0fzf8rtnrla/Wm
efIejwk4huaR6UsbE2jpjKnMSNy4DBIpJNNcEfBMVjzMyODynZtY9eNcqwL/WdZBIFUTzUmjkB0V
bfLkGUmAaRdrX4DO5jHXoEXZ6+Pw02uJm4WS+/Y3YJa2OparG//uj15sDCU9mL5UQWLXfSqObbvR
XFv8POpOwJHAZ3QdNSgUOBd74lV2MlJbGrEsIL2YizskYa+f+rSzCQB3wa8O35zhtIszOFm1ATG6
0o291JSB32npVz2lA4LOXm6YWlmNjzl1xAwAZMxt3ssvDDyXNuAO6pEmQrkjYKktfwEQuBUMLZx1
XhFuFSBLwOYPibplT6Y3G4wFlaKPJYc4GaArsn9Nja2wcZF0/LMyQ9xwneJEX9GiZByJo1NNQ0xH
a8esF1umO6LfdXILs7dqCGM6SDoASL2aajXajg666obYALTp2KApuUtbUqDtmH43cCSiT/vD3DH7
P3OLq5DXbqdMAnOc5wGyoGhUyc52/nxsZZFJ/e/uISlGcQstOgQml65gysqVaCkMcT/M7Xxy8KbY
tocgz3+KEm5ot+eqLvYfG11zDAiHzpThAEBipvPSKGZTJxCyjTAKIYnRfCAtDzLrc3P5/1YGkhIb
IwnoRuj/oIvvrkocs84SpBliO3MD9ZVusk6treK9gcUpIhOXNnx8iPWvAH8E9t42tjD28+6/C1qu
1jAf5HdroC6bGFMwkdwAbFhqf0JFUUz59fHnWHPsmbUCcZVvAL60SNsrvQNfv4QV1QeafwDNKtmT
rTb66m7N+TpGXiDqeDUj4rpSDGnRxynEtlCPDibEnzZ5+3gpS+DKvx3DrYbSAO4ED7fc5Y6Rzmt5
YZR9XAkczH0GQZ0exa00cNlt4RxG/+uUHD62uXabvje58OZMa8rGSuo+ns5WvRuqm//fzy++zoCo
lZseNk4kj526B/jg49+//jAggINGyVyEAk/WkgyOD1ZHtVIOuKWhSazHrf3DVnwjbrm+ZjDqCvJS
cH0B0o+pqsvP4uVOI1leT3Heas0DynAAB7d6ywIkl8Mp7WrttbDt5MkiJb+1tQbVjo9XCWdeOUue
Z1u4UfFfCDEv/wRdSyAmpGldnBCB+8bHLPy+QEamAJZRwy+cDVSXbRv1jZwlqPulyor8AkCFAS2b
EAikOrL9Unyn0mT7zIAwxGiZw1cKXrpQNqYIpalpIWL3/Dn1ABHmmCG9cTH1UQa2x+ojCvPO3shM
Be1M1aPqZGq7asaQqtL4lVW+ODIDqOLK1Pywt8evPe7mSCdGE2EwCtJQeQtmSW2qboqSG4GWQDG1
aqsXip+N+gEolDpJTTu0jVYGEsx2wZhjkAHVzGxPmgpZi0y7Wxfx2j5zyyLu8KBiek62MXS+IRfD
py91UQ1xZujitrLaYPKORkMZegmJGxKgvQ5NM2rRODS/NWajNG5y8dUdtP5YJWMXtZ7Oo1wvvKPp
tac0ReUtSLN6OCGdecMF7z0Oei6CygXY2PVKfsTVOnzL8kIg/+uJu58mozn1STNGky1qFvR5W+xx
xP9OzGEhsiMtGiBztBeV2UXcEeK5zvRxP3Z9HrO67R+bJimcPSp76ji1fRNUNbN21kjKk+9PCcgb
WiP7MtnK2dlSw8A9I79NwslREV7uJlT0TlDXJl0wVi7HPTtaQYH/zzllk47415wKsAGMDvaWsSPP
aPFV43YfDa7R76y6GZygFPTNIyzdDe29we2dl5UQ8U5vJ1AboQ1fsmjUh/phqlzjzcQcuwxHHeXv
AGX8LKCKg8ZaEPeofDndJabJ96xCe7vR/Db0Nd8OwaVSc/RBquTWJ/JPVloW9Fvc5ihcZaFnpOWx
oWp2VJbpRmXnlwe/A5F9MBXCCgTVtXAwBXvMRT0BiMYRWnp8YqHoHWrvJ482GerqpbzFfaAio6Mo
hXIyEsyLeNOIwqH63aMDi8IIx7xyOhSdjUZfA/UCVZt5kILkJXDMFN2jgfCwcVVxmMAydGNxDLkI
6WcvuCT5IS9QJ0V0msQc02lRnrfZmbtOteNar0dq6KwTaHSbOnBySw88oAgeG+37JF47TBOb6sCn
zt+56Jd9A373QWvru8wrwr6k5TlTskVRj0WDE9Vfq1RYP9o8KZ4TtFsOyk/SY2OUw0kaMo39ofHu
UJqv0wClPHwfJ4VkfFu75DabumZnJzV/retOvVRWOJVK3EzE5wJx7FgeVFkk4Ujd8VF3extNLPod
TCe/qbCaX1rr0TA3oP4aVLnyYs1L/FAvHCvwVWJEULXqQ/CNsyP6NMMJ1ZHJijBwOoWikuqAJME7
tFxSIzBFlJs71kIprjdfvR7AbLzUJQtGZaBf0PoZOhW+BkSmQk14P+iFeU77KTklRPvTQBngkIvq
LTGxq4Il/g5/Av3rVBrk7DVIAQ4apHPMiWUhKkB/MzZ2QQOw4k3NdPeGNY0f9Q7uZtPUCD5zRnZa
ZZhfPJMX4UDGn4RK/sdoE/OUFG4W+UZln7XUb281MlU7Zdn8jtaQqG/E4N8BkUICAEOggu2AO3sy
tSLyMsMNS7tphqBTebJRFl17lH1QikF4C5kHQGGXt33j1aaRylLGjdfBNdEq/SQM+1+kgTEalCaJ
iXhjibdqiQdMhpPJOM1fzIRErP9Rsm8fv1qrq5iBASCCn1X2Fm+WKtwJEPBCxiJAdTe0m09SPP/v
IqB1D/1G4G6vkqduoKKEdnkflyaagcfC33fVfxEe+e9MzNHnuxhWIu03cmn0cSfA8X3TbUQWa+HL
nC/P/wI55XImsYHwtZe3RMZ+V5+A8D4T8VSpT68BrBMo2MIQYJlXmexYaZlRdeMYN90JQCoU+D7+
znNUehnn4/cxnwCOAXCmgyLtco+MYSqktKsxtnsa9eSvRPc2VSdq9ztmsw04yKoxF1VoXAFADC8H
Xr3U1jI9KccYZ/ZYTmdfZ+GkZ4HeOQHAtR+v7NqDQVWNZBlZHoDJmN27XBk4gBsfCcwUJz8b68bb
ElFZifcxBoigEtCTOaxbqgWayqpY0WpjjE79g2XKLphRwBi5e+oTOwny1n+xi+JZ65MTxDVfPl7c
iu+hkoWpBRDqgIlxCdMd+zaxpSVlLA3zK2v0L42bv1mCbnjHyh6+N7OE69qkVZpMBxkPpftXn9pX
hZr5xyu5TgHRWTHxtuDfqEEtfaIweN/lDpdxon50lrdHqyzqJxEN2hbryaolf0bP4Vq2ryYLEgHZ
O8NrZFxY063L+yTsHR6mLQocbBQbr8C/8sXiYM1wRAL0kQ6B0mXdjvq04ZY7iriph3oPS0Ool7x9
HIzEvfUHc9xJCEzbxX0J4d+g9arklBNoT5t2WzxPZQvMhpn5QdMQtaslwQB6328RTq2cx4u/cd6x
dxekrWqDVZjdj1um74rUUgEbqpNqQEhgVK9TuUWms/YFyD90+azZezX2AMyB1wM+IuKEm3VgJtqN
yfvdOJBzx0j0sV8tMfx4YDDWg2EoQCbBpQU+18vFtdKBEETdiNgw39TwlmnfXOulnx6M9lZWiClP
eqEdIYcatPzPaG1Ubdd29r3x+WC929kWCZmfSi5iUQm0v83hJ3eHl7HQ/VBV5Mbq6dvGcufrbOlv
ro6LyEUpEq/qouM1FspjrSVEzPQKyQ53jRtuZU6EllELpnWZ3zbMyu+RKgIA3DpJ6COCCpzWkCHe
nq0JirX7CTVxZFI68t6r4l7HWckwHNHF7TClgWhAaNSztzHdQh2vedR7O4sKyJjNgHQdEIKKnw2Z
Y7ZFC3OWhl21xaC8dhViObjuwWAzqw1eflEvYY1HaduBb0JLfk2oxAcFOLf/fPwZV/cNPVJA6TEc
dKUQS3qhRjIZXdz5HOnadOM24y4T6Qad66oZoBFAPgGA79XzgWtYeHRIsBhS3Uh3em59Nxw8ukVM
vvp5QKWBxh4AmlcciRqAJa4/yS7mPnSOZV1DiKXcV9CjDvTW3QDUr1R65mCYzBIPBCXexYH388Iv
IYfSxW7pRKOjnduhesBQaRlSD1gEREB7vfL+mPVWKLsWCkCBEkRaiAYQDS5f48KgTjeZvoht/1nX
boCGxBGrIopcY6qiVHtthwQ3zkaZefbt5YlHcOMC7o6JTAzrXnqkLDhz0cUWcYlKDQB9PcD1LUOu
jjkU5viH2i3Tw0jT549ddO0gzIgPRL2Y8kfr9tJs4edq0DjM9rhY0oI8o+7262MTxpp/ejMsDTEp
wOfLop1oOytlpoUNVb3a+UOlQDENEC/tNCvAdJYXJUARhonVsC99xeYiiqsirW+NUKWNg5oJ6gRN
hZi5lPonZyrmhwXkZbOmuo3X/SqKxQjT2E1ZIeLKNSHGlKLSctLMU++8frwLKxsNCDDKyTNJp47m
3+VGCwdYqwxUZnGvv47lm9FWG6HXmt9eWJjflHev1JQPIh9YCTT/uJ+zYYiABD1KR754bg0QKAxf
0TAJiLk1xrfyOl7YXZzUsgQUrCSwK8BAaSehJyJCb0TxlNOvH+/hmiUbxwNlf9w/1xEHrVDenN9h
p/hZ61BZj/vqTaBx8sm5uX9O8c7Qku9KmtS22CQRSpl3NLvL9h+vY80X3v/8whd8XaS5TbGOEXhD
2+8ButtqMq56w3sbC28AlKssLW2OWZp4Qujp1jQcnGJfdl+VWYF1h4WFke8n9+njta0cdjxEOE7g
3EE3dQmphOq1JgHpFbHVlNMO453djpsiu8Mo1ha94popUJ848xMBrZYlDilrRubXKDPHvl/cQY39
JqV3rbMR+20ZWexjVQ5mxcFMFlMUopPyVbg/M6MNPt60Ncd+v5LFESKuACG+h9A99Y7JjIEjN7b5
4lhf7C2e4y1Ls2u+uyT45PRdw7AclUaZG6IQJJwwEee82whK1nz8/ZLmfX1nqLcUhlF0hfeMTrd6
4jy5hfXr411biUfAUvWf7z//7+9MjMwpqaVh1whS9aT6lVkg8gSafYuGenUpYA6bn2aUApe4Z7Pj
bsoZjlKRTw6qoo4ejZqqdx+vZu3LoGcKdkiM8MzYmMvVlAUCNgJ+0hhaov5T32IItC10kFLiPoy8
Tg13dmaxjdO6toXvjS68Ox3ydKQVjpDB7oAfTC3Awu606uXTS3PRKUM0BdQcCGMWsU2bFl7iYZgu
ztAmezQVH290VntHzwFnYe9N3WPuy635un+N+UVENbNAAKoIkgbs6eJQ9TpO0mTAPZT2SMTPFhX5
FpqpsgR6tusPnPSRk55pmp8pHaNWHT9e9MrFAWJUYDxAZYjHauk1tfQxUZN3bSwsyCImqO6PX01r
w8iK08AI/sGraGPIe7FGQQ2dl7xs49TwT1kCLHbT3kk0IHp2avrNEGP2wcWWev+EsaBQOENlFubs
bIBwZZK3cVvmjw6jemDm7aFPi5+OmGfCiiILkt5+Kfs2aEkajiXPP/92ziUyDO8BcASiw4Uv9Syl
7QRmWCD78h8+/54NcoticSUUf29iObeH/DmpiXB5XBg3KPuf84kEOX820YlpSPdkb2mw/BPRvtpW
YJKBcAKUChWmy6NfSIzVYXSJAzaZGCcIvhAIFtFuuGVtJ4+AmIqwULbaJSKDAFWl9Weq60XUVD1G
THLB3mTvzV3mPtXR+ZTObvTN6siQxQS8942nzsdkEbNknwYtNGw7BAMVtG8/7+/gqpkdESrUV1xN
FrNqK7FtHmdV85PI8aWX4hmdRrlhZ+XKwg2C359JnAGSX/igHB2zVR3hsZHbKIWcS/lFdo8k+/7x
clYufQ8lTATrALIiE108Lr2PAWg3wTehj51z9thGeru2ChRS5iAWOOKrgztVcoA/ceyWthv4bd//
FC6mwjbelJU7CNhUgJRR60B9YFm2tMCtqU+AH8clc05CE6GS3UEV44aZlQOD1M6bEeEYVoD65qX/
YpKqqDhLdOCwxrcmtb/Tzv/TSe+uLDWKfh1tQH4/bmFYr63OCEfgjZCrQ2JmmVFlbudPYzPpsaOm
PFJSeRE3tYAkdh6Y6KtOYIkbjGmrxH3tGLNZdLkwEDELhcz4kHdRBxvVwLWK6XFjRPZLbxw2/O76
m13+/iIOQHqMKKTB75fAbAVEU1CdTWkXyZHFCdSpi9I+yKH7bWb1N+RlP9tW7RsNlVBDVSHIvWik
DMAXJi9W4MXyU/NRWPZDTq2b3Bsfm97HWTHFmSneR7olX/Sh+TImQKokzQHMLzsgNJ7BWo7+d4/J
/2TcURS7O4zxWZJ8RV/7hIJWhvZ197VqyU0xOGAsE5FVlKei7w94/zfaTOY14AYzpWC01lF/x31/
VQmqiJeTYsCGN2lxrwpPnoZamOdqNHowMJnGU4Y5ix5S3mZ9DxLY3wDntM+QN/UJaFgPlJzVjyGV
M5EkOvxgYSdVRBrvd9u0aEx0cto4DdcO8u/PRLzjuGiHLmu3mi1rF/Adcp48DNp+S6KPHQTQhqtX
GKIFM+EQGh86wtE5KHjngS4vpnSqhXOuPFKGPPN2Tj59E1KFljHslFYDf8GTiFPA7yprD5KBk9Na
WdTx6thn3U9MOgZi7DD+0tJHzfWOo53fVFV7xM9FtT7t9aIOPZYhAJ06M+x8YBc88KlNI8oIrZfc
611XnMAm4AQOs9/MybtNahPgSLMFf2NyVzL/kddtcjvW7VmmNVozGd+RGmOjeXbIrUn+TSwOgBTN
BSALGXRD3YoEFR0OY+O9VnmXAyE+xulYgRfHEDvNYLfmHEJlFreCAQThgfSVAHpmkgGovM2g99iA
Vy+zoqwoItPV/npNHo6YzvWyClO7dZh2Gg/cXgeUhpAsKKas21M0ZXhAU/Z99MhdX3WvmeNHQ+Ud
7YbfO4Y4O3keWVb61HXpcaT60e78W5o5YZaLE5gsX8FXc0xtcoPx4YgzYLCEioqB7UGvfC5HcZPX
/ItL26NykjuVsj34z3aq+17XRjQIZ9e72jnNPNzLUD90BogbJdNNPblfDEKfWNoDcui3elQocpe0
Okr9fPhpV/prbQ0RmhIxKc0dH3zMt7K4Kob0WGo9ppu8cWem8ATP3KWZ84sa6qQnnQwrP0+AQPOT
YJxYuq+NJAPwI4uVlaOsP+RP2YiT3Nm/tMpx93YxNREqsGkwDNUPK3HbE8/yA5E0EqjKkQbDv9AN
LSSzD05SHm23xCyk0rHXHmZ5qUd/5lnanljrG8CF6QAfu0MESJ0dYOo8DWXS/Bi70tsT6nxuUhX1
G9QbHYB1LVQdkQPMT8e7E5LRVAdM1BjPhDShGGMBysi2efaSdOOsXx/FS0OLyA3zRo7bWQpRiAKo
7g391PTzBYj3JgAZv1yLdIZeQ2Y7nrMpVPmXhu959+kax6WJxZPTVJihb+btKsqd6g+19kPfine8
61scIlFotPwPaVfa26iStX8REvvylcWOEzs4Sae3L6X0cqGAolirgF//PuTV3HEwMuqeka40Uks+
KWo7dc6zQB8NBLwr3Q1w/CoC/qF1shsHOnPF1Ox1t38pwTvRUiPwQEk1vD4PJ3WSOw/4xp1eTYAD
qspPvR2jyuhDkqcsQnrrT0IA8enZ82l/EEr+DDeXr/3QhCBdy8M0FAWOjCQ9Zh0MnEdYegE9BLZ+
PtWvA5fGwVayoCHKN1jLP8GVFKIm8plNxhNQkdA5No9Uyvw06IL5TjU+214Zid7c6zjR+sr8SvLi
u8fSL0XCLB8cWy2Ag5AF4YjhrczEd0vrjrpanUZTC6moTvBnOSRygm+wZ/guHXdjR7+jkYO72bKO
FC3h3ZgkHIoE+rFLNT9vzU/qaOFwrgNTGIHaNDszFag/AUefCu2BmPodzaYXrTAAKs28I+qlL7fv
mOtnJSYL8BFYpIA/dVUUTwsX3RYq7BNsRvEUcerKr/rxudfpM1cVn9h/qDmODYuAkNXUocuPHsHy
BcRKrsk2F9bJVLzvGudfUrGxU9/bNh8fWR9CvBdML88EZKhdO/TWSfVa9REfMdlxFPe+jAoHaA6a
EkgmLCPU1B1BW3cMY9HoB5VmatSwf6DMty+LsIcmIxl+13XY4RY48b4FVgi4xEemNuCnA3VrjCLi
rJ7CBnaXn/NMa4/5yPKNJPE69Z1pwWiEw8AIV8z7g/JiLPmYcyagmHfyphnamaYuuR/LoXuRuVf7
CeRFcBClY3cq25H/8QPc1cAPBloN3hOzNO/H80ht6iq3oOtwypH0n9GWzHfwh5Ebzy97rjx9nC7c
BDakelAMWyH9uDpaPQ6Enk8pd71jbTT1q8M6dui72ggEKnF7EN3TV4jfKedaKvYPGEf098Dq6U9l
ohr3FCpV97AScz9DJMQ6NrTLd5CYLkzfclJQNocaMFPQ5OnLWBZDlCfWD97oyUs/8ioP9Arq40Om
imeg3azIKhKoXaFdpX7WK0P92RJWYXN2uOxxOJ01awJlCMZy34hqdTuPO96rS3TcCqNSoiRZy6Mz
teRotpV4qN2UnhSF1kCX5t3dqNUOjhfSQfhIow99O0CfXs+dcyvI+IkQW76KssIyQ7b9W9NbiLLg
uAgoRDmIX6e2wgKP20mQEdFEHGjjfW6VW/Xp+RpbTAZObdTQcKHOCquLjDPPTIm3uCtORgv9ST2N
aksEbm1As9gImFXvJkmegSPeSHVXljnk2efnMdSfUTpcLDW3dRSX6lSeOPB4Pf2H09e0OxQpEAGg
wXPr7fapd/0mRxsQ8Aa8MWA/cwVzgLJKDY1SQ5zk9IRKod85D6X5RVN+3Q6zNioLEWbpbGAil2fd
mCmFOzhEnGzuBCQxmc9G9tUZ8p8q1Bp96bHPE1Qn/rhsAjDJrOqJ0jJqAkvEA558rnBRaEKmEvV9
LNghMx7MrUzi+u2DKLM8CCQ1Zv+QxYzVjqirxC3HU1Y/wfD9z8k/gObNDisQyJ214Ra1HylgoVar
SFSYJ5lf56bia33yRbXrLVWylbUAQO5M7gX4BriKRUpkZDpzhsQYTtrw4uo77KjBeZBbWIOtKPMh
eHGOY8lrUGnHQeEY1FfafF8Y37q5/2O93l5z83dfbOAPw1l8OKVO85GrCKTyf/AGK/mDqn7530LM
S+NiLIPuDlauI0TuBclwas1AkRtFs+u0BNM/VwFmyum1UESXm0Tr2Py5Wpzdedinb3UXtEBE0Y0L
dmVioL1hzVgMqKZfqY3C/qSfOq6JU245AgwJddrnxKYxzQw9gpAd2K63v956wNlHDc9P5F6LE7bg
vDH7Cv40CezaWpHfmRhWCYQVGbzgdqiVrwiQKyA18NyBAKk7/ykXE6VakzkyJAsn0dr6AdK+E/Tu
q/oXS73hxejULHAGCSbJ7agrJwNgJnPBE0i+axlwgwx5XyuFOFlmU0fNqKo74YzKxrytrHMLGHHg
d2bgDorpH8dmGU0P55RKnDSofp7rYcxREku0aOyNLQjZOyJnsafQekbHbm4xAfW6ePtBsDcBdT0X
pxROYo+CmdzXIC4Y93bdQm90Mn7mYzedHMdKHptpUt6yNKd3prAlYLGs/NZNLr0nSEmiiqRTUMJ5
GIi3Pnv2BMxdBIfusqaruW/MqtU2s/Q+SDpWRIXnwMK5SNkBllPerq95vRtE4YaymZIjspk+qLxO
9ZEVyLt0aH92lSmAyoaNit3zOhoHvh/UAQ92GHkE0iib0EAS4o/2EDVpAVkNN6dIsYbEBy45qDIr
2ZmDhSZW4XgHanQ4eadUD/VaseAH0qS+nZnFF8hf/NaGzvrtDZMdtFXXRZ2p9fe6JklE0w6MnbLO
Y7XsAUzr0TT7DQ6qcircTi98Q8ug1GY3rXzqMiLLjSW/tiywJOC/ZwOrflWSq1iiTyq43SezU8lJ
ct5+zyGQd9Q6Pm6UK1dSJXQm5usdax2l8MVGnhpSGanI5alV+nI32ZYb50SQuFbyMYLWpRGRjhdH
Ry/IbzwM0r8YKayBUDTEbW+h7fhxA+RtroAh0Ej4XI0/GyjvY3KazyyBm8Xt/bxyinwosSzG2cNt
2IBa43BKiQ+VFTcJXfE0ZrEod7cDrZyMEO5BsgS3aUgiLfuoaSEhM5CJ6dTBHEMm8WR9T7Q8AHVq
Y0RXgYC/x1PKwbdDFwOv3o+fDrwPz65lncWmdzRBiOy+loDLON/+cDiIYhtQYYGQGhy8ls8njUCa
IbctGgvxdcglkJOaT1wHIDe6sRTWxgMoDojYtglewTLPzPLKRC+G0DizjHtM194U3O8Lfl/Y7t3t
QV0d7hgUumU4DvF6B2pzuRiENYGrZ2fxyB6cXTVt3PtX2xc/781uH3h9rFQHRr3SCQMEO24U8GGd
/NOIuqfdThuQlffW4YcTfY7jgdk74zBBNpn/joubcfBU1ImGhsaewUKj2pklCtUvND+R/hmSBln3
UkFCEM0fPxueoWy4sQCvttR7eNB3Zk7DNcbd7XjOOrWjcS2duUL+Ap7s9x7NlYxU9xOUFG5P2upX
xavtP+EWCRvAtVWRWlBjy3ULaoh5oFlf0z9mPC3GtPikqjlIZo2CxqVsfQfy/u3GfloZBVad4aBz
DvsFzNzHOUtSYDxMiVHU1Aw8poEK+Jnxw+1PtbK+EcTRIJsMGuDVy1DJnRQaqS4E34pvxP68hatY
mXhg2Ez0iqBqAHLJYvtg3ak1bvYsrlQUAxR0PB/KxBRvkJmzw6xwkBJADDW8PabVD6fjXAB5a1aM
WcyMZG4ySQ3HA4R6ZgZvMHqHNC3+/BBy4OyIpB03nQYCzcfpsa1aqYZkwvwbcNY1n8rhc9bOwrQb
M3T1qMarHVFmEC/+u6pKmSzVC2o5edy9oxrdQd11FVweoa346uJcB/sezGczq6z97c+4FCcDkheR
gZ2GIxEMCq70AJS6Bv4VqkGxUaeRpph7dMp3Cne/D3p7ELz63VjWKben0KzLo97/czv89SzitW1i
BOhEWzjpF8sfqqWF26uUx+pTOwRF5yd/DLgBhOkiwrLfXeoqyLU2IqB1bD13dV2+DbkuthbK6kDe
C3444lG3XwwE/GpipFrC42HYlb+G/rftPt3+VNebGLzL+XZ619CH6PjHpSh6r6inpqxiM/PaIJNm
E6qV3GJFrawHhIHbFkBfgI5cPUGMQc/yRmuqWC2KR6LqUOtMI+59NrLXMjOP7gRfLM0GlQCdxo5t
bOqrMQKsAswK/of3zwqsRNruVGfaFLet8A5tprQ7r7TbP81xF1Hmv+LinlRmkwzmTlNckj0dgbKA
lCIb3ahmB17szanzcXnenryrZAYhUYgBWgZ1bzBOF8ujnpLWYnqpxo4YyLHEmyhmA8lCHVjW0DOa
bGOxXOcC717d4JyhhYeqw5LJKGoYEuqDnZ+dsT643QPaBTI5UqhPlfRO5eWubb5azavMjpUDhfxi
o4N5NZGQUgJVGLVWZFPXtUjuynIQrc7OxDn3KA6J1NjINrYizCfqxSRCgCwl4GOwcwHdgCno/lBJ
Der2H0ewmLGp4sQsR/w+BGBDPH99jW8cvVdr4mOEd+DIxQgGl3dFZ6jsDPGAFE/mGvI8oJCF3OjC
26vv6nBaRFrcYu1oiMGgmI1UAX9TtyMTyteFLjemZH1AqKA6+kwHdhd5QKa6qKvbBjv3LZyynhLr
LiN+8Ydmtf8/MdDvBIgOFiJXrDS1Z12uJE5xzoCD0Plbg1xW/YX23u1vtrq+wNyCgs5cs31v8FzM
zuiUssuZV5ynr2i3iq1kefXn5+wVxh1QgjLnf7/4eZMkbTs5Fb5V8pKVj5jAjclYm3PwA1EAhtcB
+FiLyVBNqTUe6cozukXSjWBRpTYbCxhANfyVH14c+Lug4Iq0D2ZbaILO/34xinJsRQ/RzPIMTS39
wVU48bOcmBBLhCQNHyC178BW3O87iSxGPmbQdxn3zTeT8rCw7AOV/Nirb3ZR+wA8/K6GHpLraeHD
9C5ndLebYNYwGOX3FogtQp88HQLtI0AYKCsVwTQoDALSbAgT1YItG3VSnzBZ+o6VvZmZrUAoWqGR
TBqQVJAG+WCUWAGE4Gngeuj7FGhe0OLrNKZTWGb6r2QcZ3JeY6MYELdJ90Az/rObGnWHNljhT4aT
REn1oqs1NI5SUwRd4wG0ihasy8efps7MOw+J9qNSpEXUclF8abOSoeWk9XcZNPXzM2yOXe+u84Cl
YccE97ebqwdvehB58qwUk7t3JDrVZaMVoZoPSjQlyVe0Cya/qwbXZz89iLQ48t4o9jCWGE0P+JVd
lkKkx/Pd0fzZA/a2Y6kFzepWDtFgjBD1LkufkChJDrKE3rbiZOi5A7EEmnPIayWw9Z+ZF2QCykYq
cN7TYGRQEM+5X7dcu4NSq9H7QIj8UylNEydT74JHaJhflUZ5Y4ZJAhQDzMhsVbxbkinb4+H5C3JL
xG8TokddY3AfSkPJXlcHDR5loglKUSk7uBr9FP3ghhOc7iKgctr7dqyhC2TP9g0mLEsrF96laqnS
E5OtjCQ3S2irNHpARFt/6ooG5GH01/bTYA5hroj0SEXjhlqXfx1slFamuh3glV3wXSdIGugi63cT
EcVXVE60qOw09shbLNm+qr8XcMX0y7HMQq3uxqMhBydihP9AGRiSVqPzrSySFp/Q5YEF3d4oM6Bn
6nR9utML6wUThzu1TZJ7WVplUMOn5w6u5E+j1ZZBURUkqk2uBsIa+QvJnWQ/5N4rtm2+Mxlc1Eim
a37Sl2boStneT5LCh6Ej7q5NRxP9O5l8M6TlRF05DWFdaloXNJY3hSrr6VsPTapoFPMC73MTMgKA
oSFtc1FzVaHyDwLBPbRvnAMsVEEaQL08UGoXGkg1S4JejuaRZMwFIqAZ/BSYD59WPaZO5pXPlT6B
uJYjIprVpeU3TS1g8kDFidmGpJCqcfQol4RHWqtK33UgBbbbCSkFPBEnEqKRksYKJjGieZOGrgKi
d05d2EtMHFmPpzi7VnGwVzUTmi6ODdNBwtKdyYVxV5DJDToTQlNak9dfi1SDTJk2eUGvdu1ed4rm
QWuHJrIz1yp8YOj0sOlSGaAHke/wHSDNZE9FJNKhg5xRgei0AAxdhzaZqlAIgvUkibqEG4fBa4A5
FYDAjDB/CMbEALZLZEnoJOK1HFBepsL47BTWb5SljT1TjTfTxSHWDPaXvNO1/QDl44A69B/HTNqw
E7IHSQ0jUvoxLhuwk0wloZHXMPMxdbCRzTKRYZKAvFZPsNPRZmsiSm13P3LFDUXD61MBua5D42Vj
aPWQU6TawCJdEA0kOx0AGlLQ+5IDgdQ4aCE2STJFI4OWUF9j+5Z5LfwRur6ot9M3qVgeaOEOv08w
Yj9XmhHG0E15p5NCHFg/fUPiCHSh6SWhKkCoUoYmx6Q2qIUaFo+aqnXuhF7YuzoDfOD29TpfP1c3
x6zUjpo2Cgeqvrw5CtpM2VCe2+qX0XUBg1cBmX4kOD/5Vn1i9Za6iLW4a50uwSnqzPzrHi9YFbpL
AR03lbU3BrS4ClPFJDhuEKS1vjjFS7tVeF1LGFDa/feDzcnXxVWrdhpVBcXvs7T2sfe94dPtGdkK
sEgY7BS6bbrEjIAc70wATIW3f38tO7wcwCJht8zcxHmCAQDo5opnboV286m1Nkq563ONnA3vSGc2
jf74mQDH0AkU5suzTAMc2Mrgg2l7eyCrIQABxKJFPf+KT4dygls5nsByIo8Te6qMb43+F88nSAD8
G2LxrYZOHRXA0TEXNJw5SX9MdpnzNmTPsCsDVw9eKB+/EuNT2mPbl+fKzn0JfoPpwaeBb5kWrC4p
F0U6F/1FgFMW746uxrXkKFl5xskfVcPBwDl/ey7eeSxX58hFiMU50vYJ/FF6Wp51eH6EbWOPB7c1
Tb/Ruz5MpUj3SINekfxkQQcBJlSyBnZnjXh1g/oFzbsxc/1JS7+DAuL5k1WJwFSrLCwnF3BVqoG8
UA806sfJjhzZe8HgkjF0oEbqe26W+ERztvo4Wx9tMTeDmZq0SIryjOvMl23ct3/ajpgnf1ZrAwoF
+hTLUhU8cIohh/bkObPeOtyyNkQ59a162Poo/g2yhCuKGtxZ3OPsPGmgatmKFqgoCW/M/noQUIOA
cllhEpRNjxoHT8szsYQPWP/Wg3b1kkJx8j+/v9iGGSFdVrV43kASMin3g7sjoQRK79vtRbw1jMWZ
pRpE8j7BMHr2g2RHy/vn9u9fU0nfZ/zfcbyDmy/ujjLnsh5bhZ1zwh8oI2EONh5Q88+QsAytoYgc
ot/nRHUCfYLUk91FnrnFD149Nf/7LZfQBsfou55UBPWaOrbhYT2SV2ltwVBWv6QH/XP0dlFRXnbA
0JCfmtEuy7NF6M6cG/PwQLv9MVfHcRFicQ+bRQ7VRtGUZ9jb+MPQw+nxHmfc/xhlcRk7WQqeu8BA
PFkHTclAQfH2sNa4PZatz7VY33oyWkRPK3wuOIbBvC3b2J+rV/7Ft1osbG9qupbYvDyXw5fcQ0pu
3nv8U55u7J+NMEvCa+kynOwOhpEjfZydr6cEOuT6j00hrY3vZS3uM8twlVqaGE9jEMwGPdaT8vP2
lGwsr6VQICUA67QVxtJoVQS3MpQOaMgyd0MRbj2MbYGGrKPzs2wmMIRhumzLs8ZP0wSJHv2TtmVi
vz4t/40xf82LUwectw7+xXV5FjoIyB1Aw06QFGNkyq3HxPq8/DfSPNqLSBTazNWYYjRk+papypdu
Sv8qlUH1/j8fbB7sRYjE8ZpR6RECJkzSV5rquePORu46b4erXOYixmI7ljC+KEwbMWoGZ8rmbDgg
hZnf0vIo5uZwlgaG3GiFzD95K+RihypllUP5HKcZksUH5vWhhZqEWrmhp7BXYiddABzX4W+WOLQP
YWoENPbyJhj7CTLhCW5Vm0S9vqNiX/z+3yIsksJEnWg7ajg9WxYNv9Jm122Rd9fWto7KKjxCwBa/
koQg5ZBw2DriyNH2BCrdOn0EzSb5Uz/392I3BMRm8Nc7qGNxD1SeTDy7dDGStvP7ngWdLXw+Hit6
vv3J1rbQZaDF2qtNpeutysZVoB4bpw3gYLZxGWxFWCy1Afi8XnJE8Kz7YURf4C+OtIsRLNsppFEh
dQM98XPn/FT1L0b90IiNDbq2Wy5DLM5/nWoMNrgOzhmIaDLh67V3bHFx9so3tBCCuv/1F5Oi4X02
k7UtGEJ9PHQmoIoESCQ4QcUXq7dRPvp+O8Bagot3ACSVgTmFetpieXmiUyjzGD+X0ATiFqQw3gD+
C3vvR8m3crPVj2cACec40L2AatnHwUipuXlm4WWuOw8gzkKWTnlL9sabrv/NUr4INC/Ei6PaoFkl
UVUtzy4k4TLIhEe3P9rqQGwNFCaYyMHmeXHb6KmF4h232VmD2Q0xElR5z2X5A40JQMbv4Fd0O9zq
vgGyD+oaoD6AnvBxOLrl5hovPTTvDB9ea06xschW18DF7y8WWY6CLniHc2IOtzUlQK45eLu8jqt8
47vNf+jyroGWw78DWSw2s5cGMC4YCKcjXBqeVaX0+R+LSeKpcxlknryLydep6ymGgyAwBn4VUM8p
RivQtK2X59pVjboGXJ3A/QOfYzEpROeqVhusPBewHs7Tg+S/1IkB3Mf91GMQpSqjMScbJ+jqpXMR
dDFTKaCwjT5322zvnI4sHJOwAi7cMtrw9pJbnSn4BUEhx4Fq9TI7bDxPEDGv8E57tFpUZGEgvLFJ
V8cCACkauB4AnktK1mB2vKtUjZ1L4BCJd2zqzqcsdt1Pt4eyunsu4izWg2dnSDn5yM4oxn/Jq40P
tf7rtgb4Hpq4aO18XG2QaCK9m/T49Vo7Dub4SYFv1O0BrM4FxOH+E2Ix6ZI6k1anHQopX/X0xeqO
2ZZ051aExb5UxVhbU4UIefLErLPojy7ZqGeuh8AoZuUjdIwXZ3/vZNTkioDZtfdDzT5Lsd/0jVuf
iv+GmP/9YuMXknGiaJKdpYbm8Rs4FLfnYW3HAxQPFiR4zTOz5uPvK6kK3HGC5Hzs1IPdSn+cPLQk
P4/WP1y+pvWj1f/N8/ky5OKrAR+gdJmO5Jwm9VF0eWhPUDRwtftmyF5vj25tgpDNgtGH/QgVnEVy
lnCtE44zITlDc3is3wxYpShbHYC1KQKoH/ovDrDwVxg512hHu+X4hPDZelIr+wCq3VaWsRoDkCfQ
92aO3TKjsZMexjSkLs65D5MUy9jd/k5rPw/BdpgfQLrnGmLdMaHjtZmys+V9svpY39jsaz8/l64g
ggz025WcrWCuEH2JfdIW0Iby8y1QyNbvLw4TZYDqWJHgNLSKnVv69lanbfn7wAuCfYCCAkTmYfi0
JHYji9Ta1JbdKQViwnF/cLGlWLG8N5YRFnvCyAbpahXYX7m8U6tH23ttjjA0uz3L7/anl6kKogBB
j9QOkwCSw7JxMSje6KHN3Z1qqcV6lexGknzSjHJf5G8seXHT7Fx4cwtAu1eUz5bxTUw98MEs37jx
ryq38x8Cli36NKCSw3tp3reXpxoFDGNw3P5Eau+Jqd5bV5IenXRgbPo820M9BOo35h3Lkr1Tqz+M
FL5o1mT3T7c/yPLwe/8z8FI38OJYIa66rQfF+BJ/hpaIHRhle9GaadiN8nWogNcxcxU2TxaD+vAE
Js3t2O9VtY+TAWj0TEmaqc3GFQYbyquF5Rp9c5pME69t0bN7py1PzdyicSjZK7byuUq4e6rG9p5k
1vfGEL/NpPkFFuSrSNBOph55UWcbKqIzaCdoXbNrAL6LyCifi0rTw0IDZ4uCD99Q5ZDCSigFjJc7
073hTY+4zgIHulRFT9HwGcp9b3fz/+l8c/Qe6olzACec32BGHi2hZWFPvSxwE7qbgNaGydhezLqC
bZ3s1Ax4Hx1Xhdq/wG8mDRSn+JFokA25/cmutyGSEWRWM54cQOEl2tTr4WHsTkVzakGduoci9O2f
X+5B9D2BQwayDGQZIKeWNGbPK9spa8gUDw2jgaysyCnZ0auynz3Ezm/HurqYFrHmoV5sAI+XhkG8
VI2Vaopxg+wF8H72pEV/Ewb8CxVym/OD+GMYpUqgMAWUe1zUUB1E3TooBhyQdSPfbgda+XZoVQFX
iNc8JOf0RSBzqOEST0YlNvTjVH3Jm0eje2uzdOOzXR0cmCNXBWkBxzBYuVA0/jggo+7yGjJrSqxy
/dkxBn/KoV0+PZQW903WAPKllWHTDNYxVUh7J6D+FLlC2eqWXL2V5z8DyxAqt0gvrrzWlWHk0BJj
Sjz1mq8CQMcjQQkM11/KXPgQA7r9dVdWC8KBhwLgM7Lx5cLPLVsBEBGjpsV95t7r5LXv/rQz8z6i
f0MsXWi8miqWSXoFZJdHJf+q2/t2S1BzuX3f5+6/ozAWa6SAXxdYxlKJi2Iny12+datsfCVjkcq6
sCOsrAZfSQDoB+lauCyjgik/356LtakHYwYqpyhdgum7GIWpcqYwxSVxZ/xM3SLQvLPsDpry4I0T
IJbWxrysfTTwpqHVgiYjqtWLV0yZpbqRACEay+kbBayqbrbe/Nra3r0MsXhLjkCK9XqGEBVo6Ueb
GZ9zONRIWObFSlGxu3YcALjqeNP4ljGddS/JATYb34zBCpUKYhnEeObUbv3J7bdeomtziqb+jPp3
VBCIFvu9MbLKTAghcTE9cOc4DRB/gpPn7Sld+wA472cCA6RFwSr4eKjkTWGO7ai68Qge6+ETeTC2
DMaR1eA3Lm/7efFfxHj3L7048EXKqdlCryjW8dKJxwIU+FKoY1BJ6L61Lnq6bKh+Vpnj7YRryK/c
rnnUDoZzEFBLC4G4/pbSTA/6FoytFqSjUGthtq1CE3eGb2ahYJa454hxr0P96q5W9f6QlEIBZVwA
EdLpjtgrasv3KPaqj4nI1d531bn6WsA50aJgbUDOh/rjrBKc48l71xVVHegmVX1i0e+OsLVo6EUZ
4iEMSEqtotYNwbu2d5XQpCashoJag1eD+ixtgI1HwYOkGVK/AsSRqUUDne5EAYyPO37XlNihQuqP
BjVtP9e11q80o/IZ5MKOMtPYUZcOMmF4z+wzz4YJJPwuA4g3KyelpF/r0oEuK3cH9rUVQBX5Ay0A
vU60EQZhY6Psazz8I2FkVtTlaXXOEs24g1GP84UlqbGHdJMRjj3t7mVDZtyhXcDYRunuFRcdb5XR
8aF11DZOAW4MNFFBtLS3sj1VnM8pLYx7Ih0SjbpT3ptTm93lntXse6ZWkZdCjjwFdzhsDWpDyKot
Yqj8k4ASmJyCo4XvyewuLBXcxCQXRtTYRrmTcFHadY4yhECWTOEwJPLIu9S8pwaE8pJey+8GnVQR
tBqgDJHaqg/7c+/AikEPR89Mg7EahnCAGxMSPAddlLHpMUG9PBI3Z/5gSnuvTmr/CXhVqA1kDokb
JyM7CdZz3DoO9S0K8CtcIWeTcAikmari7kyLPBoE6WRLcuhGQ2sy0FJVfb299+bza7EvAKKHbjDM
TkBKvXoJzK6bFOj0eIB+Y0rcMAeUXnHIURAAQYt8U9R/5URBQGxyuNjgJl3qlgJpDD/bqbPjjLp+
oUyfTEU9DZ71z+1xrYaZ6dHI7iF9sewGqtWYgfVG7Fg3a8VXNP1rrxvdnutWdfcXkaAhNJOSYO+2
bK1Ltc5h+arbcZtBQhpWod7o7GS9lfKsHpLIP1DnwvWHgtTHQ7IwUyo6YrsxKBOBk0LJV2oshIDw
56zXv9we0todi0cP6jagfaMdsbj0qGtVyCgTEntD6fo4sh+ATzkp+gCdTJfDSiAPtcLbaLStntDo
Z+ETgrhylcJWBe3hn9WRWP/ugq4Q3R7S1q8vkpMGLy6ucPy6zYFZh36p1W9U8lZ2Er4XNOCgwI4R
LHcSVPwKb7IGEmusuE+MdF/UAPx51pmkSI4Vam+su7URAYkKDjGKX1DyX5QsXEdmk4BsSOxN7Hdf
pVGT0b8YEmqSKK/OslzqMtcawbnuhSFJXFIC6Lx6dHgObP2v2uqiVPE2qlQrWxblO7TwIG0GuMJS
wBeOC+ANcM2LNR0+R/BVy61sV0xbQsRbYRbpVpZJUYxi8uLJiale+4o8IP/bSGnWFsPlWBYpTccM
CVkxBNFYzOWBwR97OFagGLUbJfC1rXoRaInBq/psGiBz78VGv5fOk+TPNkvQ/zL8qfqntTa0IDa+
3fJUnexOaYCBQDThvRpKtu/s8YHgzry9WVfDoNAK11wPJ+uyUQTTBKRLxeDF4xTw7AwFPUU53A6x
dpxa+HCODgED0JIXxyn8PivTnXSMJCGBUIkPMUGXZwF0s28HWta45sQTnSjHgXyebl/1cohVQ6jQ
SbxYgZCp/IcinTPofUMijyLnhHA5pET/t4jz0C9SXZ3UWU9SRPTaeldx+LVWT4P1vQcWW/K7VK+g
/77FO1xdhhejXNwYtkTO3IyIWZssyFF+V9ln2wN/pGK7tqgDOZgbNczVCQTPEZhjEMvBFPw4yhHq
SmqSpiRGogcwcJhYUGQm3zL68/bXXI3jQcNlVhLQ1aVo8ii6JIfKihfrrR0OEPeuq++J1+5It7GT
187z+fbAaoRG0lUnSFNEDiVN4sUVXNZ1N6J9vfHJrkn4WItA/ECzErcR+szzvrtYGRBmKoxGDHbc
mEZc1uaeufanWg6YJuu5zcYIEm6FX7aggtQ03XuZ8ev2x1zZ2FDtQLrp2pCUQfn54x+g5DKxNMrs
WBsdmL2jihqMUwb56xoM4tuhVk5ghEJXCBq6oNkuOzZ53qo9R+0ttpUv03CXSDxYcvuO6j/6Ta+3
tWHBq3yWAQX2/Qr2CABMW3E3hfJy38atqgvfgOnHTphpsr89Ktie4BMtE/aZhILCF8oBV3M4q0Gr
1JJW3MztrlFxYDM/wM+eJk3QuI+WEEE1PCtQokjrJqptCuUUD1AyYAt/M1XwL5CCH2pf7xoQMT30
42qLNRB+1synOk/kA7K9YafUHML4vWh9vF3tDvZ4wgy0cYZ1m2DY4E/7PeaaPBFO+89FAUwpxPfL
g6z76kBTuNG3XmPvbTPxjmlNUBq0BFhylgcjQaqU9WOieMZZJynE1xM2BjYF3UEhk7UnepfGhHd5
NMouifQqbZCpcRElbBIBGLnWM2uIfaih++o3qinCigOUaVu8DCazn05JJn+UDH+BSx1wJ6EmELS4
sCDSrILlaw75PVyD4PCl0Qn2Q423r2rVOHWidY+0Fp8SqQ6g3+HGSazMfXCh47ZPE8IDiBcPD0mR
d0hNE5Bzs+RuMncZlKq4Vj9YqNGANe72ZUThvYUXquvcV9BcuYOaqdhnUFl70KpJjUfn/0g7j97G
sSUK/yICzGErKjlKand7untDdGTOmb/+ffRiRqIIEfZbzGAGBli6qW7dqlPnqP0pLlrrM6Qe8kPp
auJGEMRkFcgh2hJ1p9xlmRsE0P4zorBQhnsPfrh1lJXRfd4yV1AyW5/DoiIH1EflLkqcbGtCnGcb
NBze8V/DKo9hvoULolxHCm3SYanQdGnQq6eYJWz/rjLiZvPebtSKGoVBNG84Q23zvElsKQ2qtTTQ
lll3hrBLHF+3RcU372M0J5+aXFPv8yJqn/UOkjY3V4zHvECQ01EDYR82rfQaeiKkCbLSdSu/MaUv
SVQslf1nLhtKN3C+wy9IIW2KlGo1M1PjUtcOEARukuiLUP9pugwidPQw259ZuVR+fOsquTpzZwYn
N6pC87MgmJoG+fWhiL91ys/Eefa9vaacyHquSnGwmyXGvDmfcj7IyY1KUOWatYBNOPTdZl2gKqFv
bzuTmRtnBBohA0blgHLOxIQf1CiFaY5BaFKtG57JTrbgruYGgd4HKnGAfsbVuvT3oSujAqB3xqFR
fkuOsjGGGELFJe2jq7oqbhe0jwSvzKj8oU03RCfXY7FTNQ5hotEG3mTpvgC5DdQg/dnVtfpgOYry
DyDowO51S7a1VizWNHvDRBga2ZoRlKcgrsz3R8sjCGksyBgQ/07b4bQ2lKPOYX41k3bBhibu2q6W
8K+zU4w8NLBhGFmvOOJhHY+SLhzHnht/YQx0H2VFDzZKCCfL7e0yZ0kd0RysIwnxaQpVqCMhcMtG
O7j538Zdu9Xayv/cNjG3I89NTOKDLIO5pLMwoT2WJk3Y3VIX3Ljhrk4yMA4eFTQoXnFnt4FTR74e
adAQpd/01hlsJwU17Pjiq1aUhOZ0aS8Mac5bgeWmIw61KWqbk6egS0o59IbBPLhmkNM7iJBD3eT/
iHUk26Jv/IaLPl5TQTY2Jph5+MODcFclwahSi4D8YKnus17T0kSxI6B3MPW3bl+KT5pc0ZXvyt2m
6UNrG8eQPghmoKyMvCBXH+gpiUyrs1M/lu7SDPUncpb6g6uX+s7yO3cDj3vy6iMlvNEFod6q7l6M
K2rULrnedZ2k/D8PIpKjYQf7KMSopFQ7UpOduuFWgadWRI5YRdSEa6DhMqZ3fmUWtIvfnr+F6Zt2
4eidrPSRI5kHo9XQZ3X+aZt87euyu4KUblf0jS0l/rs1VEeHMiJxdFp9SR5O/FaqpHqFsg5Gm/6x
z9JXaBw/uwEC4rcHN7ffz+2Mgz8LyC1XzLtkgAy15dHe0/mlQrpx28TM++ViKJPtJ1sRWj+kQg/o
EMvRQ6nhG9QXj3jstp0573A2lClO3oB/P1ELhuLmr7UuEZ18SZsFdOfbw396fM+NTPxDrkp9RPBp
HjLoHjQ/+RzBxyKr5XNd+r/DRH9htDmqhOo+VPynIBBX6Pqtey1beKvND5Z7ARgBgKTpQ0ook57n
YGkeGiGyBYgeYqDnyOVtbs/pbOAxctPjc0Fqkom93B9a5yVhJLTmQQydtZPk91GqrRpJ3as97eGa
+rsKUEYa2jtj8BcSJHNDJCogOhipP0GOXZquxERpMkg/WE9bEG2VvbmQGZm3AASHXnHAEdPwQy7S
IU6tzDzoybPYxszhp6Rc6ESYO2DEHqiOEYSAEZ0cZNGpxIbg1jgUDiox28pdmKVrFXc8xbmByQnW
BCsrzKonlZg/B8K32KwREdtrxqMYPps0IpGIa619WzerWnuqs6cupOGm/f2BfXL+KyaLlccoZ3QD
wxTjZxF6j8AzbUHdhOkPvTbtxPsjOTRh/L1tdWFu316qZ84r7GQI/bgFDkacHtpIfy0jc8GpzB6A
kRR47FUBRDrNBOYxjEiyFxiHoAsPed4/mBm4BTXNDqi0fdX86AeP75eqcH4Fsrkwq2+Yi6m3GetH
sMWMCfbpKfcM0Sk1KSU+rpVctCsjCm1jcMo7s1brvZ5nvg12N/kS+b1zEEua0atBSWzRa3/pImpt
suMmKyETfpWNyyrAvLD2XcfbS41sbM2ha9dRb8SbzJJ/9H2hU1G2rE0Ntnzl5aL42ugayBZ0MbZh
b4JmTxQYeVoZkt/b66jMHkRqFwBbwfQgSHx51BOzBL7kGcZBDnGW9V+9FOgNbHV5b8iZtE0DAIh1
ijYZoDTi96owt1kspzy4e4s9LcQnmv+FXezVzalFX49SJhjjb2Loa5ugrBHY7J3YWlFLcPYuIRLO
RBfvu84pdiA7VRsCT8EG2pBD12Spj1bs80BFvfjoOHW6yYRcecw1SqqR3uevVrHgIt6STtNlBnlr
Ap2CCP0K3eNWlYZaW0m+NCEpkVs/i176OmgQ5lbpJ6MKqVQ6J9GsDoRcJ0kowKcpzzAHuSs5GsiF
KF9jMbyrlKBZ5Wr+6Jl/vQY+IEFZOg1zBw6IM30hMAeIV+SLul7VgaaRFhcQI1SP/RIV6Ow7ChgZ
RSUeS9SVJhtBzKSskj1mgm6dQrJbIJjqHYmCUH1RlXX+TUy3mbKqfFuU0etbeC3Nje7c+Pj3M3eC
E+2LTKmsQ5AO+U8rryIIgkx5wWHPWaEczKpwcY/SrJdWEO4rh4JA7uAjVa5o9UZX9reP0/xp+s/C
ZBx+Bb+jJvHqE2tarMNyLcSAlpP3V0stQJiUFaALG/3T5Tg0zxPgZZaNg5nln+U4vYc5a8HEvPP9
z8b0wZe1El0CtWYc0lq4j2qd1LA+/DGzqlx1YXNQpWDTdcJ9AsfS4C0pDc/FrWcDtCahnlqpVhzg
KA+d6q5c5auhn1LylMkHUKfnE2nJlxM55MAmpYhB5qaNErRRPaf5WjYXUi1z784RjUAOhLfgFeDa
KEGuC3liHurXlG4LnRJ+DotEsg4WgqrZ/X1maJzWs1MUZJre1LBYHwbVVlgnc+GyWPr+JKDyCr1E
LJXvf0USbEQTLTxX5r4Puyyqd5ScwaRMzqdjDigRhKl5kAoQ6bFVPVdC+IHo3SBVTFVbJPycQikk
tfMUN+SEJiWEd5/cr1XygVUgJzNqP4918ymBpZB5rqc3igEmRIYIB8lEgQ6Pj0wVZRwRziWNrvfJ
CQFgVBI0SRhpkv2goLCmr2+7stnFUHgAA26hZDPtV5BDD3bX0OK55aZbpfzhuObCGObOxRiXk40h
QXZFGiTmop/kqWcdXHFvyT95j2yC8F4thn3oLrizOb98ZurN252dDA9935BiHkVl90mCI7CsV5Xy
8oEJoxg5tu2RlLwKVy0xNZM0tA6G2B+pLNPVZZw+YILmDTKa4LyvYDJWqfeupDXmwRNJcBarge6B
/8+CfOlCwmCAC9Hl0ZnRceqvPgCmtsaMMEVOqqpXIlLeULdhDIfTgYRV1/wp/L2c726PYHZXmSCX
RJpsmKtxK5wttZNJraTHDiZydJvCiMaJpI3EtRRDmVkUtQzTaSh94N5nTPjescoPVPjSaKNVbqLQ
UnIIEVdvtIe0eejMhSfX+JqchqrnMdJkYLFqpoAqCdA0j06dwVhJ9dEa9kn0LAU6HLcL23k2AjAh
J0FpcHwHTV9ALY+rnGYFnuiODCGsCvR3dERrD33fdQGh+8qMyvIhQXZ6J8m5eUckXHx+/2Ke/4bJ
jUa6tjT9pjYPWtWA3Bo8omyLqxpm61A+RVq+4PTm/ASIDbbmWyf+9DXUpLTpCRmJDzUvN0mQr3zH
WRduv3DK5ueWMi4JBAuA0fQWqkRy+o2Dnc5Nnl0NslixSB8qS4lWjeIdkUv/kabd98rRbLWMFyZ1
zrObZ8YnZ1yskHhLLR804WA+BUVwZwXxQjvPXK8INX5ktwAQAo6cHogQ8o8kLAz9oIlHK0nXg3Pf
did5OIQptVfoR+t248iWLenurpKW6iLjtpgeFR7t8thOiQeYTq9lViXJVayDp94qQ/wXqp3toDnr
OMqX0pJzNflzW5PZDHXEQtIG5eVioMBKIXFXuepnORk+VxUa4m6XUtWtt0Yn7oaKqOz2AZlbS8tE
9J4CGGOdxgFgYJxKDgT94HUP5RelWrg3lz4/GZzoRDCqenxezcPVVuNft3/+9XmTKY2YpNFGSPBV
fYRqBVn9ruWVkf1OqtYeiRSFP7dtXI8BGzz3DGQuRgjtJGoteo0UHQj6Q7gKtDtZXXD913vt8vOj
2z67b/ReTl2UkvWD4gnfErl6dvP0UQDrl+vZu9+vmOJxyXqjNExi9tJUoAyynLu9fhiAcwXol4W/
b0/V9d2JAQuRBTAmaClPUZgCPM1aotbgZuId+CpE7b53PPqb7EExl1zt7LKc2ZrMW54OftC4YMHl
ZJSdhr3F2twezfWFeTmayTPZK4uq83RGE5Qnz1gnUAKX5KyoDev1n8V8/dx4SNTTaEIKheakyeIM
kVF5RhfohyaQHnPH2g3t59vjkd6E7S/9GuRWdLtzPRBDXZUEXIFcICzW7lFPkUXahqaS7GMZWt2K
27q0O63W7lzaNDcQsRWfW6Px1gFY7ruspFuvsdzh2Am5difmESQZSeZtXTNU/wn8oHtJk6rf4cHa
f+gp0T4RzYT7RnKifaZADzUMNFLkYhnQzUpTB3LnsrZB7jHfhBR/XkrIyrep46k7BwmNx7zKm11q
RM0+SuRobeoIeCmlZ26S0gi2SoPG2yCG3n0YQeRtG10d3gdG860o9L8G1h9KKRKPlQ71diyH1ga4
+bchF6tdEaGb4RVh9ijU6rDtHAjKkW+EqNPJG3JTTdofok53D1pcIocHyNLOLVXZal7ws+tL4Mup
J9luptQoDznCs9Un7WNo+eGGNH4DSCfMtlYrqusBFYG1rg7pi4KOI++3LFxrAzeX7HvexnICZduT
Hv3k1F5sw25kvDqCnm6doIr3bp2H2zwv24csD3QbiK58lxvq14yCjq3R/brq08E9kV9ubMGVK1sq
AYOahRQ/CLn4020lb52UAlW6evhjZQsOd+6E0/c8YrqRr8btXroQo9J9FRkH9+g02taKwge6PekB
QhGqL3eJ1CzcH3P+HRAENxS4AfJVk7i4MkpJayXNPRqet42RqnNK9yEylhCos2ZGZRjwd/wzve/d
StQ9cdDdo9pJ9SpNvEcW/9DW7wfNkJywRIpio/4xNeLL2WsCL1aMlI641Ex/qRqyn5XkLIROc35k
FLsDbUoQCr710kZR0U9eW6VwkHvKm2gnFEtCOlc3FkqwIDCBRzIMHqqToDorLU+yBq86qWqzitS7
wCOhS7y50EBwNRDMEEijDgd61kT6+nIg/IY0EkDLnvoILceUWHqpb3bJwmQ5OjlLrXy0gEei/4ZD
etvhzn4f7SiNF7d2/VoVEiNPxUAuT/5rKvzp0h+3P3+1a8cJYm6gdHhjL5v8fDmPiiYTg+okB3vV
t+lNiZvdbRNXI4BKCrJq2jjGAvJVM08TVL2jITJ8BPfR+IBul9o3Zw2Mtzj5G4rz02RX5riiGKmh
c4weU9eWlwAgV1M0/v6zz0+2Kl17cd9ofN6N1lJdrgLht6u9N6qa2JjEh2Xta2HlBM7RqZWVNhJk
y/b7V4GiCm4QfftrkW5LKV1BcWsLos8fjrmJobe4bWBums4NTGIpPbWMWLYqimZFKm6Lkswscp7q
Y8YdsDBbc6ZIcRFMj2JurM7lqU4UoQtyObWOqvQkiSltp5Hd9gtJ2rldNSLu2VDItuEIL430aPOq
bp4JR9+ovU0tNelDlAjJwuGYG8p4KSF+x0iu3qhNHIZ1S3h0MuvuBHX9g9EqO6mM1u9fnFHFHPaA
8Qac3oE+IIG49WXniMjt0WqQLELdxEq0hU125dXZxhjQNML2kRl/HO3ZOySTM0OIFcE5KuiYmElr
a5X/DArOHoJkf3tEc8vDkxcMOmoiI3nlpamInm2nCS33lCSJ+BLBwv5Fc6x3VzwZ0LmVyUWoDBIq
JI3nndZq+Uspf31gDG/el8czZYXJ11XYy/VcKtxT0FMnsRpDRzkocTa3rcwtisWTgBcBvPVXogiW
5Pdhhdo5OlN/9eZnWn3LxO9d8vPdVngrAIDlSI4KQpMoCzrCOqjMyDuZcAVKdOtVMqj7dF0Fw4Kj
uXpS8bo5tzTujLNNVvtD2Ili4J1KwnyjiE+NjOqJ1lQ/E83fBrLxEmfy7w+MDgoCiGdI6FwRirZ+
oMu9w27r6XL3g2gFN5PYPyGRs3CCrpNW4+jOLE32dYYQZSkXhnuqkPNcK5Ye2QFd4JtSFbQXX0Dc
ruyzwPalZLADEWBZmpGRjKJc2YAsLZa8+szmYbik+kH3zDR5WgG9VJ5YuqfU0uw8+SQMyUpRvylL
XP4zfpDOFRjuwUqRMp8mSKSql6WODPZJ0h16B8CM7mSrpt0386vt7bUcT9XFA3ac4TNTkxmuIoTr
mqx3T0PfHIUeNbF0iIC8FICkNQkFcwQzBqAxzRIJxOzGhcMFMVzc41VXYRxkvdwC5D+GGmjLwc/+
0oF4Iiyjj0B7Ffv6u+kU6sJpmZ1YikEkuMg9wbR6eVq6HLG2Vs3ck6/kuxhdVTHO1w6on9uTOrtP
LIjpIJCDN3oKWM1SJVZz3XNPUYfc3NCX0nPY8zSv8x74RuybC/fm3CJChEeGiFrtmCu6HJaVdyJh
H07NMFBZi6mzbnW3T5+b+knoNkG+SaQsWEld2u5vD3RuPrlyYIKjkQ2Ew2Q+k2ZIZC+S3JOCyqrX
++Eq14eNqroLEzpvB66jNzOkMi4HCHFDS9iMx5G1rdY8F/XPaon2eW7NCMz/NTH+/cyREpfpuoq2
wCkH15W7v0rjydLIRXy+PWMzNzXz9Z+ZSWxbAUiAoE8gxPEEAAFQzZF8WXCbs7MFhPNtRah/TiLC
yBRbpTFNvKZZbQYDEjVtE9fegpXZkZxZkS8nLIdMqu4l1kRJi/4YDkV0l5jkZm7P19JYJlu7dKQh
Q7qPsbg0sPZUpJuUR3IVvbuBH68AAx5JEUJDhUj3cjhq07gwpI7r31knknc7ySvf21KPCRqc6YqR
x5TINO7MQyOAIaV1jiax4Uoqk3jjtf3B6GTxA2sDgQ98G+NYrnTTdSMzPd9IeAS63kus6sfelRd8
ztzCwCIKFkEXASlOB+PVg+YKVeoc46K31qXa/26V3n2wKnOpdDV3MnkO0FsG+IE82eTIhE6uJrQe
Osdy7F1W5ELbpRSoiEUzW4/MJXDQ3MCIJBRTARnERT/ZcUUXNfAQ4ryLblvFFJD0fRO8u8zCVjg3
Mh6uM28zwMSv9Pl4Q0AmpT+HxVPYbN9/cqhIACAc9cSpHVyaUDoabHvJx2c6G/2HE261P/+fgUno
QAnHklXDdU9oksp27JT5RqW9bKXVyRLOaW5NzscyOZwGQmka3a3uScRZGsh3a3/E9O4Dw+Fc6jzW
4CKY3jGIymoyaqnC0eO2jh7k8lR+ILExxjv/mpjcMVmjaKjY6MLRsUQ7qMkwLcFq5s7KuYXJoutu
IcluxyCGcNu1ku0P2SZxElvpFm7+ccanceO5ocniDyirj6UvyKQtOw3vs+bZiu7pX1bNFclz8vy3
F2fusqE/jBBwJCkiTX65mRPF7GTWRjjGqzQHp9ct5QTmDAAH5O08+rQrrnfZEQrAhyUG0t9S9msJ
XzC3gUf6cI3eCug0p4exrbUGGJVGLiAT1s4gP0fVl9RfoscbJ326KKjKjvR4I//yFCBSs+KV7yfE
1EmGcoUTifrONRQQ371Qsh+8fhf5TVvQmGvG7wUM49E0GhGxC3vrFfu3FopRJemRcFTDwR6kdKUF
C1tudg5Ham5oQiC8nAabYcBN1xahcMwMPT51qejcR0Gq7JG0jBZ859wxGsu5RMqQHEOBdLndKI9l
aBgPwlGD1a8Vv6o6zQLhN87vQngzu+2otnPR8FSgv+fSUFmlAy2GbDvF2xiU0paYVZe+Pzk3JYqv
RexWwhE9aqOkG/HL+88lDZz//v6Jv1EyjRjAGI9Nu7aaYBWb324bkGb39JmFiaMpnNKqytGCb9pS
vJL8VfAq/FJOwi/p7Z8GwWuUIP8qGS17K0fZOy+3f8HstoMLEYg6r1SSOZdLJPhmj3ZGg9OuN16E
bgYtjgvbbcYE6U5aCXAPhkTV7NKEPEgdlCqeeRxljoWht6H2hajo9+2BjGsx8Q4XViYBe5uUndir
gnGEj+gVQRi0292jDxuF7cbtH9V/t7AioEtglwA94FEZudQvR5WLhlMVemoi3OhsrTrda024QrPa
s2nZuJMr9QOHCYM0TAAqoWNiCpbQDEFJPDIXRyNof/RWvBb7/J/bczi3UnQg0blNYD326U/GhB+v
zCE1jobzhFKD0h+a/MdtE3PLxE00BtVji/I0/iydduiDJLCOupDCPBFJz4KHznmtxv9ohgOZiRrc
3bZ4zXnKSp2bHL3IWTRaykru5L4Pd2vd7gR4LFyUob3YfG5pq5E8dysE5s4Lqte6KQ8i6pFtFn3S
e+8xkKM7zSvu+mzpdXkNyBt/E92cskHfL2+Mye4pO29QLJf3hdK6L5ngn9o43ARNfF85kEI22R/J
5cflSbtWvCVinBmfA0XNyIsDEToX9sR2hyk0X1XrqNRRtVN1p7IrOcp2XuFmmzoGTpQBYAgiq1m4
Dq45gcZR82WA6iMrz/TiCaLQNHVHsI5SUquPA0nMfVfG4pOfC9ojfB/BLoXq47EuuuxT3BXiptJ0
/U6Kqz8LW2J2F0KuzD4EbsodeLklOt3wK7+gzqf7imYXYamuXAQYH8Ogl/YQxDTf4zxCVrZ16kNR
esVjQh/POskL9bNTyunaTYPEdrIu3/EOcpGeL4T8Kcnd8OvtHzq7VGe/c3IgaylT4PB3LKSBNc/2
sgzVIULsL9DWO3aGisOuLUVtbXnp0lrNuQLtzPLk0Eh5S8ag9p1j1Str07unH24tLBW8ZwIRtJ/+
W4bxR5ydzM5rHT3qMDJ2Lckbz9ymjT0YC6CQmSgBK+w3oAFjjmKy30NDq4UWjrJjoahbC4Rm5y+l
ROdn618Tb92dZwNpM7dOiH3NYzuEr3EivNJXcmrbxRB4zo4uw4yFi6YAPtVsSlpToDPPs46N+8kt
g1XeqVu3/nN7083NF/5fGfGdFAKm5Z0AhpNokPCXSUABIEQw2vp028Lcup9bmGwufShF2QmxkA77
zNzn+s/4l7JEizh3dnS6sbkuuSzlKeueYSWJVkSWeRRTwy5SIBvWd6n+Pcgx3L0psgub24OanTZ1
JG3nEQeKYxKMOlISiakPRXiu3EN5bi0Jqs+uPakobeQSuQb8QTHrOEErWseIboSNHjUZwVRh3XlG
sPQefVviaTCFUOi/tib+MSb7lRVSax071fyjedZjXupPqtU/pXEGfkc7taX/A5w+JH/ins6gdd/I
x86QFyLH2X2ik6wwYU1EOmQypY1XCpB19+zEWkkK2KsV7VfK02gl6cnwY5CCJcTrksHx3jg7x0FQ
QIqhDWzMLwPY+FT94YurfH97o8izO8UAVsl7nL35Brs8s5LAehIGfmgdy9po76Q6fx0yWaJxuYue
UDZPN2IZ9usi17UvuhMpd1E8xGtjiDK76VT/6HsQcw++2ey9Ia53apYX21KpG1tLrNa2Kk3dtqHn
rLM4UdfNKCTsJoMPl7rlLYxk7holhiEHz4t8RNxNpqsSaNAeDOcYKsFO0feattfEfFO04Spq1rdn
bW5pzm2Nx/1s0qTWz2ugZEBzUiP7ZEqRs6971/ttemllZ03uLAQrc4tkkMlG6YJaFziaS3tCig4K
HWnOsWu30vdsqS9w9vMjD9ZIewXubvJ5ja6PJC1BAZnhg36UwqU2gfGETk8wSDhw24RII0D48ueb
ZQeZeaw6R8F3+xcdlrvH3jCDVUt8ZiuF96MZHP1J6DXjaBqJ+bMXRNGFI1RqTkYcGB+ZTBUUjzRy
gPFguvw1leskQz7WBhRvLWp2KCxsjjlfz4uCFk51ZNCZpusHyIMqLffIbgrp99xpX5Ms2VRpB3u+
HK6KOPuL3NBHbFLApn+dstZVK7/RyEmVVWzIVniEObBW/8ny2BYaHp8/ctFbgGnOeX/DhCabJwME
T9NHdEYpxTUcjpoyHAf5V0A2wpSX4rHZTXlmZOL2xVQX/FIznaMI5V/qxaulwsCcARP8k26RehoR
XZf7IAnaSql9Ar5+Iyl3ZrowSUufH/9+5iNqqc4IvDhUXqf8hZTxQNlufdsNza3D+QjGv5+ZyFto
vWIXE710QAXYbXdqvXB2l0YxufXeKLzgjKQi9Cw2L4W38PmlEUyctlujLmsYLo5NFO/d0vk+JOKz
gVrF/zdRE3/tOUmp9S5m/GTnKGuntuGK+YAJPAplILptrtLOVpkoidsYFuwUa1PYNyaFurvbJmbX
4szEZBT0cBRVWWLC46mlAMVZGMLcrUb9igsGbbBRI+1yO8WhHnRd0+BExJ3jUmLYFsP3PFqARs9a
GRH4Is+gMZy6tKIEsZUYYs5lUNveIVZX5Utc2bdnavZxD0TzXyOTG63GFzaAD51jkSTPnprRMqk8
NV33QoBerVJE2G23Kn7XQ7d26xLF4SX267lo5OwHTC+ZbszWVgU/IE7ILLn5Q5doj22ivERuh6iK
9oHiPRV1KPhHKsSRzeVyVoOw7MKxx+xYIZ+NkMVgK8LC9pjdfgriQxgixWiNfz/zNqEVl2bq8v4v
PGMb0XjSI71ze93mrk4TLh4Itbk5SWdemhhkH8QGz8BjAVchaY9A+ULxWN6KRiXdu3VY7UlJIjmT
h+HptuVxQ0xDFGaOO41H2rW6khIZQeyZ+LmkCb5S2jupgbLOuuKYh+nG6mMZbbkBhuhgwTPNngaE
DFSubui8jUkwUlbKoBj1AHyA7ul9JNCrVBJc7zqUt2wy8sX29jhn7VljcQ9PNYpJXc6wVBGLBT65
Pl/57Pp/Pes5cj8X2ZfbVuZ2v0ULKswJgHmQQL20YhCuRlErm0egdRuJ0KeFKCv9EuRUFaQFvPSC
rWm6oyHHHwiBQu67/hm5X1p5lZGOooGvzb/dHtXcATgb1XR3yq7Y6k2LpUZeS6ZdLDitpc/Ll5MW
toUuVOQOjoH5o82/Kh/6/NirwA1FhDjxuwJsALKMjsqRB5Ebrpp285HZ+e/7kzVvKoEWTYHvS8lX
ByJ8P1iqsM0FC9Zbt8U4AnJOlxPkSqbbtplp0gH4rOg7zdmIzt3tQcxeHOc2Jh6o6AyFd+SYqBHd
uzSU1ujT3vNs+lKmwifTah8kNf4khY2+Tiv5q5gsdXONszT1Q+f2J5ugKBVqu9ycxwbC7cj8Eg87
qzBWTfOc5d7Ka09t//v2kK9pwEiEvzFr8W4GYyRO4mAHb+BXSWQeBTH3m10GzTg55cH/VBeO+tvi
2XmQgoYMdOY73lNl9MOuLJyAokxYr9zM+9r0bbinzyA/6CTLN00WDIfYc7q1F3n/pG6s7YRUL0jX
tN37YwkKuRrN9lBRcmNM9jSkg6reOyrPxpasWvy8SfmXsQTymzmYVKfHxg+Qn7xiJ3tC7ANFajzJ
OLbInn01o++3F2BmW5P6p+CJPjFI2SlgYSj0voK02Txmbvai+f6PXhNLuLXj/W07M8O4WOfx72f3
d4FUdNkNgXnU6vs2W9XOwtUy64g1IOSWReKRDMzl95vcKnLXcMfv51sKoLvWQYwl3alxuvbVdwtT
j7v2zNpk6XlCgyNpQvMYxvdBeBcudV/NzhYNoKOk0UioMq7a2Wx5qZJLTZSYx9xS7pyi/NIo5q/b
CzJ3F/Pw/NfE+PczE6XcF0Vu+OZRdbKVGP0isWWrzkPVfb5tZ2aDyRZ5lzEPPAptTDyzWwepp8HB
daQiHdiRrgk7KMA7+BeFaMF/zu4BuhVGxXD6+6Y1gUDhGqA6ZR7lrHzK6nhLMuS+ibxPQx/dNZ2+
uz2y2UUyxTGxrtNHOH3Cu4KgRB4qaKR774pgv/iMGF3flTcmPTDSTEHCOUX5aEIhan5VEI/Wffin
pyZsp0ZsRatObIWdVFny/UCtBeUBlw1I/xlbJWh0fZUHUr/yykyAwS0SFyKe2fUEckz3KnQtAOgu
900kpKXe6JStB1lFjqXbotNYCJ8+MLXWSB5Py8JIPXxpRDDcoAzKyDoaMLs+V9kSd/3M0nGDj0gc
0lb04k42ZaxWTS4WBFPi9wBg0ZKS0txFrtDPAoKAysGo43X5+7M0kUtpsLgapO6gBd5vRY3XehSs
TV/47EWgp4243MhG8ylPlMd0qBcKfXNVdfBh2ohlgbLKMiYTKDeojWSpDgZEN1eG8qTAYl5WL2E8
YqubLVJitpcYtmicbi/cjFe5sDuJIAbE6jIhMrFr9D+ttP+aSeYeLsEB1i84WT5gjOKBRGcU9+P0
mUuDRZf2BkCXSq30Oy/o4eXyBmetGu2rBSHEgnt5ezhMDiSQQYjfkFEEcz8Vt3FzuTZqI8aV0cT9
WdM89xDJtfTJiBXprw81yFrM5P65i5xsbfXmsB1SWS5WIiHOE+V35r4ppeIuq33zyfRREQ1QS7nL
PbG2MxhAVlmh1tC6ix1SoaFhQ6PRPqJfLp06tXBXTVyVtmE5FkKgvH9JUEfc0/6SePaMEwXIAzSB
qxR+pCk/dMu7Sqh81TzWLT+heVCHFi3Nk6j+zbyFK2jGlSCrODb1j9JIV3x9ljK46IJyi/rNuobC
R0whtXj/9YMNGuEZEoir6UlMiT2d3OT6MWvDdq1uG+cHrTQXduLspBEB4qxBk8BQcHneC9Gp2xze
VHLSxar11L3jqs/0pW690BdWkiEsRFOzDmZsO6SJgXTLVXv5YPpqKbv1WNIVvje+8qL72UMXxqd+
kMtVFHvcfyO1lbDxA/VTZCULse+cAz23PwmAwsR500Pi7qvq+yZ0HyrNWEhhz7kSeioJrQFIGVc8
0K1bDQV6QbRWl4l8L1hy8dKltbnL9dC8U7xuiU5odjeqvE1hHNDIQ45/PwuI+thK5VzOqUUqT0H5
HKiIk/y47bBmZ+3MxCTmojDupLmBiVH6rrd+id5CQmfWAAwWCp2vItfmuE/PxuDLTaNKHok4SXzW
wOcG7hKWYMnCZOGjrFEhS5GBTHVbWd8sRReznx9FcUH2wTU9jS68DvWMxEuZIXDNQl+v/t5egbl6
PrsJ7R2YJUgnTlOVvSAUaWt2QOCSne7e13+NhFf1BlXcot+0P51+k6V2ZKyFb7cNjxHF9O6QR0ka
Wo7wEtNgTkb1sEpzntaR+Bw7r7L2WW1SyDlgc02/tsPPeun4jAtxZRCtMjq52dFXOG2EQlOxi4nT
kiDeUqZ5lIX4Po2hNFeQ71hVoaNtBABvt4c5t35ADP+1Ov79bANaReLFJdwjxy6WPsd9/bXOiiWy
2tmphEcW9WTqZleVggTVKz+mheioIp8VOu3Kj4OVMHyLq1OtfqqhSuq7D9xUkOGPvDA0eV81jbWG
3xi5p3GLJA9quNOLuyja3J65OfdzZmKaScyrsqWDWzSP6JD9j7Qr7ZFTZ7q/CAmMMfAV6GW2hJlJ
JpN8QVkxu9mXX/8eIr1Put2orZmre6UbKbpUeyuXq06d88PtjedGdxePR7ai6LV1VSEiRL0dBwzK
ipKLsIqEigyw+3BMxE/TEjflAE0x22S/jRQ4x0hQ/XB9ZJs7EaTYCEXhmpBqPt8TAokfbP8BOVI7
mtDw382BGznJzuRp4etdp+9iBKvBTKNaMadbY0VFGunmlXv8go0wyutoJhPlj9Fy0xB/4kFnHZrs
xlYR+2xte9xQKEkDWWdcvNeTBSX5BFDWxyb91ht/5nfkG9CEjzlcq+yXrXHL0IG0SjT8kTj+aN5R
S/Fe2Pr9kCAA2Si6bqBIIL1XSsdqm3xO+COt7rQ8cJkiPtq4y20UJhGpALyENJ8UH4F3w4wH5GfC
YZgO8QDpesPalVA4mt4eNKzCMFB9haNFhUHaa2sCwKiHkYWRgB6vkd7o03IDhG2uqn5vzBi6UxBS
ok8RwGV5xhKrpnqld1bYgwJWdJ47qxgfNhwCSrmgtQP2BmGlKd20DbDZ45ISK6TWCCRd9mnUmk9d
/mayKJBwwGOjrLbKuF1s3YlmfbeA3SRMx7sVrl+8/UZYgzfwopC1K0EGGCe1UaAhIbHCwQyy+VB1
z2/2Lmffl7ZuGmeCWAu+r4+76hvo53Ztk+4cpwGNee85KuXnrXU3EVmtQDzc4jK+piMsWxwgEEMw
7sXHMlP4yktlGywH6ptosAJY8/K9okHrA1KUIw2NpdA/TNHifnXKvPU6Wg+3cQUXZo+suXdKPJvM
otRRiDfcQ4WMOZTP2eKZsaXtapdN9+5Y6sH1ud7aksiuoSsL/V8rQ8y5JwfastYXu6MheKqfEQYe
rbiqAlsDWe51QxuOGxCAtXkaLgkN7tIxLnI9FREraWhmgwcjnoWO4AbPRCMBiXSqGNaWd0JLG44y
iqCXqtRL7s6imAsaEi2E9kJgVpA5o58X8o6tipeFDggdirwX4riOU7Y05rUVEveZ24VH9IdF/5zR
+0q761UB59ZaIUGHvQqa40tyAMGzitVuboVWPILvcCXAsJKeBay239GFjhzlP1NS0seJdEaqIoML
mZ6peHKZKuLb3A5gFP9bmb+MWZCAHZyxwaEbITS2o86cQJpVn29SG2IYwwDdp7UdSHEUN41CoAaP
etD1XbTssSLvnQnpvRC1gCDK412GZwJ17iFbwNOf1/f7RoiEHDIeBqAqwaVCpYehhYR1mbWOFZak
/EO58Eu7vBka44U63fd5LD9FNSh4rtvc2iDIHYDS1gSMDuws54cZ6qPz6BbYjRUf/boIDXI07VJx
tFaPIL1CUJ8E0gZBHvIj8nOrjAro9tYWDdvygwAPHhOKC39zFEhWoUcL8JMLroUe/WHmFNs0FCSA
UE5NvMTdX5+ojfcGxvDPhOT1UiNpbAgT0bDX0HtYaJ6W2MHQ/hnsD0MJ9Gh8cKfX6yb/6vZdzBtO
1CqljSBAJskSSd/2hYtrAGip7uMyDfw24Rk7UKOmgSUAamAM3TZLuuj+MrD2rnH69kNTzcTnWfpb
2GIKszhoGd9XQPwjERDZh6jtkY3kUNv0QBvSNYogb+vA4Cgi5+zibrgowVFrMBt7XH/ztNPwwjSP
UG7kKB+r8KabmwrZs7+1vstomw5pCVg3/HVcQ3StQHWPMqYCaG6OBtHqWoLDY1IO8IheEc2uexou
+peZwOvYrjfUP0iD9gnjHWyRNnrQELBC+AeqfFJ8THLklfVxoaG+fHTsG6g4X99PWzMG8AZeQWg0
BEOddNbbnBexRhAkaSL53GTjh1xXtUltXaKnJqRwlfNJ77Q2omHWkMVzB23PGZwlQthdPBTB9fFs
1TfQymKCc4+gcQBoonPnZZpaDlkUQLbjNmZ+NeeBqXV3PC13Y29+03LzISnqHSmTl34pFUm2rZ2B
VC/uBFC4AmspjVQshWaMjY7HTKm5KLFZka+P4gXwGfhSaox7K59rxQWx5eaQVtbXMj2Fw5YWUFi0
63Kx2IBJGF4fm4dxJmjjmQ7X53Vrn+BguX8rKqDJWf/+JH2TVKVptKy1Q1aHkfaQP77j8+h/Xgso
kGuRu1im2rR5DvrJkM6HOijjm+uf/9uVK3tN5+T70iwZS2tnNMX388LKLY82aRHWC2jbndSAFC8g
JOah1vS+8kFp/NpGeoqnbhF5o801kGwX+SEnBd/bGVAcGXq1A6qPwytrmvQRtSxU0Jpyuqnmyj3G
NfKTJmQ0v1Y5V+GAtjYYSpPGmuACTZFcnYyh7BjDKEowbuFniwki4kcB6tLJiW8pui+vz9rWwQWD
0PqgASjvEhJLUh28pTMQINWRui/zXZI/kjfLs6E+ruNFsybQ8Cc56wQmTsMQBGWYIn/Oy9EjA5ZH
BWfcOCRnRqSDqcdZP+QpHkaEFwe6HOYB5R73eH26No4IUO/YvIgMUTiW0YUFKx3SCpR2XX34PLtg
z8/5m7WA1tn6Z0POBUYxiAKaBVXUqYye426+d7Ll8/VhrHNxcVTQEwOeV2SH0X5zftJJ3BI34bUT
tuOuKAP9pnjVam9s/ShSxJlb+wsz9f+W5MEAHulwI2+d0K21Rx6x58gSxxjEBylRoclUpqRbwTYj
jWeFADFAUYEd0goWR3gJCpjJ/OP69G3sAtzT/wYlPXmMkkzo2scRna0gEVCdVFzYmyPBs22twoLx
XM6ZzuVQo1cf5wXak7c1yEV1e9d31sMUa4oAenMjnFhaf8mJy5/Q961P68lsu+9laXiD+9OhUwCO
NM9sf6WqNPfmxJ2Yk1y0E/EqKSnwfjkjXm6vkanigG54AWh0/Zu6dcAnA7L0qJjdGV6gyo4z25Px
S666aFSDkA5PnM5pM7YwUYyQKv1BqeIaVgxBxmXD7Qyg7cckCffzZH3TE+rZuSqnvEW6ejpRMkak
qBunaWfwdpjthFeC+Ezp8po6zf1QGc9QXn2mTv1bRNrBtJIdBU9iRYbd9WO0PdA1OQ/WxUsOtnyM
y84hkw30ofshre1D7MZfxagrTpPKzLqeJ1sizrhJ0UALoIjbg+qR/KSGi+olURylTTMUCZ4VBWBe
MBsb7iSIo/V2mMRfquSbiP/kiQJ9tekXLKSOUPeHgpUuHZ+U2yXj0DVGe9+DBWZ/ZqH7Lf1E8k/X
F2YLYID05j9D0inKRN+NVABbE81NULeT7ziR3w4fay3xyPwlLh673vbaqryZi9frtjen0UI7BHox
rLVudL5ajBtZLxIgE8voYSluEuqnKn7YzQN8YkLaEJChY0nVwUTbeNZw4LWCAXL7+yuSAIBHbGzp
IjJzUH/HsY2dENlfRTp8IaaK4Hp7hYDc/YtXAAZKmiar5cIwc8LCWP8axxzSx6KGzk4JWjaWtCAM
gfa6PX8sKu1mWLr9BD6G6+u0uRcRcGF86+Uuy0zkJEEMa6V22NdebQXsNUflvFJED1vJF6Tg/mdE
mslI6KWtURgZiS7QMjuIH51Gyy9VZ49Pmqv338slHnfp3HYA/UeL4q23mY+Hf1qpBqCxcIGoyAHE
Imkh7NCY2C2vsgPaS4IOPXxQ6f2EnubDzOefIk5/mVN7AzKVxzQfbp1iAD/3cFv0KinCracBOtfQ
IgeAx9pse342xjFe+qGKWLhofQzB+W64j6ukCPW0nZ9a7tJDTIQqe7BpFKCSVU8EnlEGZWjg+9Un
PQOaMb9NzDsIUqFiTOlxyRVX99Ziw6etrIxAal00L4N2u8zxI1hIEF55CRPo9KK9l5bD0zIs+g6K
X/vY6I98ekfHHF696CtbiazIpY6N6yR6s6BA2ZXfOvoT+GEGHDlzj7OluCS2XMOpJSlyTJeoZvWs
MUDHD2YEjpfg+qncInnCUIBqxQWBnn05sody3LLkvcFCOxeF8AoQmwXG3ICMIGnF94XXL7jzM4/U
ersbuZ7fCshi3I9WKx77cRhuoJ03H+vEFP6szWxX50yRBdjy7yc/UH4QMA7VPNJjlWczve0qPMbL
1hPsHS741IrkOHhmZBrIUFAJLlB0DExVfnBzFLjk4eHR8wig5PlJzFuqR9zEZZ9GzreWRrcRq16j
TpXp2jp78PAAtbsQkgHHuGQGsEWmMURILmQFilaA+mj+0LDop1GOr2YjVE2Qm9vzxJ60Pe3OtTpt
QrtJvOhBVFQfovodeBAbg0EWEqoZlxScqBN0BIlvBjCNn0ZBW+9HtssqjzR3puodtblKJ7ak180A
Sr/ZKuEvReZAEvo7M2qfqML1rYsQKhM4akjdIo8rrRHNHDTCJ8iaaeIGWmzeVDbHOtU8c1B1OGwO
B/A4zB1SNhe89sXSjXNhjYBXm9NPMaNUudjPiEYP132Iwox8s0M3CeJ1DcwYdA5rmhyRVN6ZTBVk
bu41UI79xcSBSnT9+5OwPCmzqUnAYB4a0fQ7zqt7klMFTnXz+JyYWEd6YqLuSvSI1quJwSOW72Q7
TbtvJl+oarsbewApG8R6K6cDAGJSvMwSK+5pgydhzj+T8qWzn7vyJXm+vi4bE4bcGarUwL2h2iVn
BTTW9ClYc5EXwmhMn7zdZYJ32wYCAWEl+pClfRwDer44QwPHPHnlHFRMcfVtXO9n35d8S21UowAa
hIWDqPalXdwN7fg0lUUwmCBgcZbv4PH4Cn43hdmtpQG2BURhNgAu1JU6Nwc+TyPKYyxkaeJB2s1s
9ygb1/Tz9cXZ2Go4/mu3BUPkctEdkBggMG9FypAU0G+Q2KEeCP4ejLnfm7w7motQAPm2LvrV30Dx
HgRV0LiR9zbP9F5zqvWGI0+UfAE+P75n+RLUNuNPkR7z2y7n6IJze7BQF0ZYFNk+YikoH2muf5/K
atyDlUCFhd9wHqjz4jgjmYwJlzv1SdPXggA9EhJ2p0VfJw3KJqgCvmOy0XW1QoRXEhXp9uWpCcmb
DoT3BnoW1zanw6Lnn5fSfsEq3FqoPV63t7l1/2fvgqhK1E61pAJ3Vpwhug+cfhW981Pbn8EklAx+
s9xcN7h11FcBGmCUwUVgyeivAgnipLMnhIl2AO3i8um/fV6av6nL7FLX8Xmrf51udfs9n0fhApo2
AKAAAHDudp2yGhpdw+cL+86tPryn/xLZ13/fX8/iiVsfEcnObYTv5zfE2NfJ/vrsbK02WBEA+lgL
wODnO//8XFtaiveGFbZ50Xktc4Jkab+i+XRXjsOuhCSh4WQWGI5UQeuWqzo1LN2I7gjFuonMwIFA
7WjMen+whE/Jz9GJgutD3NpfAK8ATQpoHrRtpQ2QlSNlALhYCMJeUv3RVUQQis/LEcRYF+VIanw+
1TMAt5invx2ximfwmoOH44Nrl5aItaQb5n40Q2o3jt8CXXqwoPilsLK1HvCv0HcDMky/SEV1PMaj
UGhmSIpDvuzH+kjaIwqB19di0wpaAwD/Bkr2YrsZTj8a+VCRUCBnM5n2jVOQ2Ju0NkAxS1VbWgMR
qfCDmgIa7XETmmvodb63U4CuJ5AMkLCdzRjNByN0hOwvdV99bYAL93Lmxl6DnMb1IW6dKFRmQXuN
5jLjUgUqozGQppMJdLu4qwHVdAS6Esz0+zxoo98n1avpoojS566KGmlrJwJwtzYJ2oCByLckGgIz
UMXEZqj3/SdeuHfZUihu4q0bD7lSCsrLlR5PxoSWyVTn3OFmWLZHSGt5kRb0/Ov1CdxathVuitK5
C6yW/KoHnxBgAW4FnFOMhI9njMXPwgXVHylZ+YdANu2Yg9k1iCoo51y3vDk6XOXYL7j3Lkq34Oaz
TKHjDBjtNHwTTjO9OILlgSDjojgIm6b+Yq1QjwbttuSU8oXNxNZqGkZZ9ZA4xTEz+G1UpYok+uaW
+GdGLq+ggD81gjcwUxzq0s9UUs/bw8A+QL+PC0iadMSM1G6rieH7S/NQz7d99N0xPr9jUSDkiyc0
GhsAGD4/xY5WJm2Ft0A4VM2LRcejm0S/6t75b2b+wnBO7tkFJchobJiJe9ysg4pwdz/jxkc+iTPF
S21z0v6N6G+6+8QUZ3q/8NIxQ4HWZIsj+weiTqbYYOvMy84PiLn/n7a/JbETIy0qC4k+x0BXJ6wm
HpID2rGwK7qb2z7z9WJCSsxUoq+2hob0KV7saJmHTo95vlgLdCtWiDoN9WKn0SOPH9JM8XTbNAE4
EizgQgcu6tyE6OeEToUOCPOSv45R/cHMi50FRbi3bzuA3/9nZr3JTuaPGXHBrcqk4awV9acsoUlg
FYX2dVyMXmVqfW3Ka4U+ayTX4FLRoyC9RidDL0yTx1YIHVnqDQkd9m2atH5tW3nvJXFa3RfLPO+r
sq4Cp42YL4Q2+S0EUnGwZ2Cesy47dtBm3U2xYfXeCMHkQ9tPlU8qvb11oNTnpawbvcXuk1tW1Y8p
WuY/6mmTQRDKio4xOpr2Ohhdg7nqvSJDS8nMDLj3hv1kiTPGwBV0+hNikdxzx7H3R07i31pBAEKt
9G+WpmuveCySncbn9r6dJ8TBKO2CNoGibRtlDQOKmrr5bEWx4aUJTwJaDt1NY1XJXh8iVSpxK8yA
T0JSGHBcFNakPVLVydTSDihqKKAHpgk2LK1BjyVYIjJX8TxbP3WxdiempH3CY05rd+RWGLug/Hho
8ORUMSJvHWUkRoElA8MBel0lD5in7pLmNpxsNXT3a55XVFEM0TjrYzk4dF9aKhrHrVsDRxg1PR0s
PBfsIj3t4rbXqBkC5fTdtuc9cD+P7zheJyakaXOTOBqG3EQgYRjBbFhP7mQcV8zZdTNbscTKnO4w
cCeAG0L2R1U2aWVvmyD0LV46Q9wuzXJgBQU8m4ugA9Wdl2cqoPbm9GG3I3NJ3ZUM8Nx1LFpMsiFB
BMiKJwi4WL1i7ja+76Ik9pcTHkGmXBmDFK+V9UyY4czQI+ckXhMlil29cYAQR4K1F7og8EmyR6qm
qNeqCVcUc9yfMen0594sxK4QGt3R0WCKx8fmiFB2BKIA4fqF8t7YtcPUD+i2sc10FxErqAdF4Lo5
oBML6y84ceejli/umMNCz6On0nKPvcbvmn7x7b5UBUWbo4HIBlhd8MpBU/K5LVer+mUNlkJ78Gpb
20WWsb++rTecDm6C/1mQwzqo4OHVTBCozmn0PWYAgE6j+OJM8HLvMIRmYEBxEX9ddEtClGts8igy
w7ETv7XI4J6zmNwrSKOytE6K5EcB+P1nSVoggQ7EhczYcdprl+7oyyp0YPt9GoDUeZkVedLN+cPW
hW+Di0PW6XyFIGGNbooFwRFtuxeaZjunKIEzdhSpNHtrJ6y6N4BGQGf+giyDkqXpEjaSsJv03Jv1
ApBTWli7Vs+G5wqhpV9Wve657WI+oau2/2Tp0+yRuEBPX5qM3I+YXSOt2WnOvZZmyTFNVoUSaDft
idVNr7kzMVDsts69KZr2hjla9QmUlJlvxJF4xuJld8UCB0vB8OzPZs2P3RCBTCWai2JPIlreRRkq
bp4twJBjc8qORdM1H8HHlN+5ccSDOTsuXX/ToC3PiQMnD9CEfoghVTdBiE/zpzgKSubcpXFNH3CP
Iy9ZiCbQwVLzxCEW6Vea3twZzmA9Wq0T/0Ho4uwsN233TTou+2Z2kn05VC266/TRFyMClp7ViY8u
EfvPXNmJ51Yp8YjotYDSdtqZkZPvAXZNnuxMi4+50eW7btAXxcJtrdvKxoTaHVw4YE7n+0MT1TwM
bYrzRW5J8zsuhSI6VxmQIr58LMwuEzCgj0F0y2aFf9j8PLJ5SH0A6nzRsjswKoqYVCaQjvWf3hw+
9pWqK3gjKFllBaHlDYIsB+np8yla6sKYXGEQxKzREVzMQrePVfl5bh41XQVq2+qB+MvQA6eJBQHb
+7mxapghgpEXeDGRbodo6BNIUfZg5jqgLH40+uFjCn1myorYB3bl03UX+DdGkD0TUDGMQUQTz1xL
iiGmrs0AoUKoYtZZA2A8veu4cyDwhSnktpc2szwjE+iXcrSvZLKYx934gKB98ooY/d+KX7NuvYtf
A9ZegMtBl4c75nwqCO97vsAphCy7bYB/iazaE/EP1+yCCDJSxMgCLh4S/cd1u1seE+3+4BBCWLM+
xM/NalVhGbUxk7Bw7shyE3e37aBwylub9tTEeoWfXNFiMMRijRMB0c/n7iFPFBGA6vPSxC2452vT
hS/m/atpv7490YLyxb/5WQPRkx9v1cIY0J5HQvJiTV3AYjO4vgCqny8FFSbt83nuYKCYjkyvPQSZ
Cp+0FSJRVKvAwwfSV0fukjSqzKUasMooHvbMG5OCHrrZgMKIrmle7XTvoNJeAX2g/ESUbKBJ+HzK
6sJemnIhBLlEK+DLjOOi+0O2uz5vl6NCLz5aGMCQbEILVc6eI4PAOqL19SOLWh/F17n83LqfI6pC
712uDzGQjMCNAbzaWj47H41OOj5oTZI+Vo5fMB+P8uvjWP//83N//n3pdCzC7vhU4vvE8hZn74Je
pHxzFA4T6Myz0RgOMUAZpDBZaZlpbpQ88s4O2s71eKU4JVuDYFhsZHXRdgRHcj5JBRM6nstl8lg7
d0l6KMsgK96cXEMZ68SEdBCHWMuw14rkceiR/PAzaxe/nbL03IR0FGfUEzuTYxSsRfYEj6I3H/Wz
7ztS9FElkP+rWJ480vxPXBSeqwL1K5ZBvk4ne2aNG2MAc/KFiT9D0/i6ypuobJDzpXZqYRE7h42+
9nWI9Jq3dFbM0wYsYJ0oHDlgAuC55DM3pzMXWq3xRxtSeLohfNQGavaQljd99Lkwid+B5cP91vPf
Pfulub/L5Mj7fda0+7efzdPfIZ1N1xzaqDQi/riQoCd7hwfs7dLneKboANvg4YiUjJzI0KJhnEWX
Jo8O1CHZYYiem/Tw9lGcmlg93MkVZjfDYGcZTx4rrFh803dHNIFfN7HhjM9GsW6aExMRp22jNTCR
2K8GMsTl0a59ZikGsuWKTwciLQduAyPWAFN7dKJdOx5r/R3LjWoiah7Ir18WwRILaqZxZvLHSr+p
050oD62KmnJzCCcmpLUwU6cb2pxgZ3cQBPWd8s0PnPXVCxYkEBbgXU+lmLbVjKzGy5Q/xsyDAEKb
KW6rzYU++b70+11T9NXA8f3e/RAXgDV/QJpqVoEXtnzM6Sik7VT2pZU0kcUfrXxP0juACIijyLWp
BiLtpXHu0J5a2FiIVwegOsd309tyVBi5zH2cr4Z0LY5OXi4dul0eR17u6073MhAaO9b3nu56+5Hp
YV49XT+Im/vrZH2kW9KauIH3OWZumveRjZ6C4L99X7oiBxNKQGxav2/6axYxU9zyit8vgy60pASM
3cb3QbnX/s5VhFSqz0vvTbNLbXRCY0EW4tWvTPGWUn1duhpJ1pkOfC1/7Lpbq94PKrqTyz2LpC2Y
tFxQN+G+kB+snA8u0iu5jiKc4N6SFVCOtn+Z9XhszEyVKb4cDIytbfoIeQEdkREBkFGY47np9bCc
XqLiaxGrJLAvD/m5gfUHnNwZUNd0xJLAgDMfoAsSIO0EpbLg+n7dNmIjVYduNnh1eUmctFhY5+rh
TMugXjp/0Z5oqzCyPVX/jEhONzPNxgJFvBG67U23fMQZvz4IxfflLse0ZBoUbiI9BG25VwY2hIPf
YQCQT9BBgKrqIi1mscEyEixImNHnJPmZU0dxbWwuA5BO4DFG4eQib2XZpDbBDaSHPAGQCh207ABI
FMrxgM3u3zEWB4S7YIAAa7j8FIGmG17sGhaDshZdTrNvqQD5m8txYkHysQC0knipHT1sdPHM0+rZ
MnIVxOmvjtD5s3At0FjIweHVDlIVaU+Z+jhmoOPAjDFw3dC0/ka4fl/X7WcNeFjbWKgfN+3vaqmF
x3lyHFh1jIThtQDts1rsrk/qlucBsQugdmAMgM6S5DdJ0g96P0EW1jL9+kUzwtYAK8U7Vm5NfIFd
TIe0s+xx9Hm2hx41lTA1eXF0JqsIamG/vTsEbAEmGv4AB8IjQ27dydwRybtWN8IkhY7PpwFKO9fn
amt7nBqQ5soRKIBCjNkI7fQ+me7ec1ZPPy95tIZacdbMixEuIP3gQfXlv/16ad/Vy2ANlY7Pa/Zx
QC+Irvj+5k5CcQZVp5X0W6YZ78VUZkVPjVBQv6sPrfvRNe7J218KWOQTK9IkRXWBLjkQwYCwIQ2M
Pgn+XJ+ljcbzldQSjF14shHkVaQ4iGtWGnMz0cOk+GIZzyXLDtwKOflAkuq+WTrP6qJgyCe/Wj4O
45uDJBgH1yXAj+BCQnVNujm7BTyqtbOEoOMLkrgMFI+INSyVfY8Np4MkHtrLqJxGiLOqErmxLGE2
gfffs3Sn8S0t61+mcjL2A9HLG8ucB0Wf6tbOgLtGO5pLoIUgU8aUqQHCMAPxwFgCv4nCxvJgtQSC
IR30diCd0CvwRlv2gOYEPhr8IQ5gBOezmMxoqW/iFreqwQ5F5xzb8iZn+zRSzOaWPzi1I+3FGdVB
q5rrdVzR65I1R1CcvVzfjlsLhgIGrlEw4F5yTdZZxFCYnhd0ulcHi6cPK4OER4fpAaitO2CG3v4M
xJSdGFzn9iR2y7mRckeHwbJ9tYZb0DQGYv400PEdvhSJawujAk8Wyl7ndmqiRfUISGdIACLvXV9f
quD61G2tjgsgJcpdwMSAsv3cgrnMAoHojKcYOFAsceBIjF+3sBH7gJIWGWpcnYCAySifBDwAsbWs
+3oUPiruAvirNPvxn4zIt9qcd42dchipRmMCQovuRGH3nkVUmKXt0eD1AdeAgp3cv5WyKcqK9Vng
dsdW+xV1d8346fpYNpYENzPSYe76L9ooz5ckgyhKYmsZEJv0NXZ/5+94RjH4F2RhVh+Hm/j8+5UB
VQZNI0uYVg9N+wrYfcYtv5ifrg9jY6YQLgFpCMz2et1Je3eo0SwGrv4lTFov6z6yV2EpKl+bFoAv
JOitQTuSHOq24FeeW0aX0IRqXFKMD90U7eome337QFDMwSVH/gqcS2lrYTSgK0VzORr2H/QFAi5L
6jdCUUHYWPSVcBG82miGuMQ+VVO5mN2COy2qPujzh/z3O8YAdDnSekCNAQZ+vuZMc7OYOymOueB7
6J6FBXhplkhX+PqtFUG3kA4RWSBYYezczDzamjP1I7bWQA6zNuwz0b2C9VJR0NkKPxiorkHWDqEC
MPFKWxj9IlnDyhj+13UjLyLa7Jt5cgPUyz5rzc5DA/yxjI0bJpb7sql+NsRtvT6Nn6/P6sa9g5+B
HYgZxctRvrInxmfU9dMlzEFTNub8g2YVL2AT/2JGHBmuWbERN/hCgCwEXSKeRkAJX/QnDhMa1vOh
W0JrTMl+EUb6q2/c4Zgg3At4PQ272V1yH9qv+WuDrvOgiujYeJAce48PoThzeDKD2gNlqfOFjsE7
pGvrL1lZSxo0TMyR68dF5tup4pBvYCQwaHOFZKxds5c8WlbB6za3FjQjVv0Dj7MvmTaBT3rJen7I
WVV9gOotu9Ub2vodcDhBr9nvePICNYonNcjvQCok+zIW5cIuemMJp5bvTEc8dqZK7GMjHDszIV3E
5ZiWZWuaS4iUgMemB+pqQROjQTF+u04sNIrx/FjJdkF5KoOA+OICBWnkS+iaPgho87dzSTu4XSys
Fg4G2D2lvZGNkFKwAeuG3OUQQ4xdESev158UneMAIOoHuyJ6dOVnspvijTyQZA6NXBwt81uS67va
eC7iGLCtJ2N4vH7Gt9YF3mydp7+eTfKcZLG5W0bNHN4R+8ve1+Ivb/8+UK9QyFvT1ui5PT9JfU2R
Is+6OeyOMfAV/MNCPiR8f93Ixu2CQ0Rww1B0MCCBem4Ej7gJLfRoSnQhbvwpbT6/5/M4m+tVj2BP
niMa9wxQffQ8Ft9K6yZxVcnYjTXH7/9nYP37k3i7NFsg90oYgCs4NKTBKIbAdT4Ra0BnQO0PJA7e
MSRoa659uwBayIlTnjnjrCfgXm/4LokPheK637gokUFD/z/kFFZ1UGnGunFoyrbpwAKBDgSck8dS
xYi/teSnFqQpywYBTmkLjBbl8isDvVNi2orHiWoM0mXfJzFpMQiQR0U7w9jpTdAqzsa2BfQygOQO
//yFoZ4suxmZVmUjEg95e4vUbJXdk7dTW4JSGZo2/29i/QknJrSy1ucWmTek+V0Q7azekGbfys9v
302nVqT3opU7QMwuGEiiH+38QFQFw3W7SD4RBPBQq4TK2lpdlb4Puv5y6obcDi3+nVW3znQQyXf6
tVneDuHAdK1kHMhSwovLaVmjBJ8tWsPtcMm/ttpvV7w9KXH2fekWFHVvMPhbcNY5gz/quxZ4I4hI
CxVQenvC/o1DWnao2JNkGDCO0TgM0PrjAQWxAkSbdtcXfuP2wHjWBg1wyoDAQnK8UCAGARPCmlCz
fuSa3zofM3DhvWd3nRgh53u4jnpSUgcMOXrnfOEFOdpR//36ONb5uNxg/8YhPebSmehQuwTlFZ5h
X+sh28flMHtTNB2v29nyWmsPyCrNjFqffLlPVZw7WHNoiUNVrQ4Aw77+/Y1xADqLnBeQ1ivIV/JZ
9eImxjQPIJ1wD1Zx0/+yVdylGyNAaRKsFmuR8lLajNB26EaTWWGf37Y/k0SxobYGAFIDtEwB/Xcp
+cBq3S3bwcJNKAY/TWufN/fm8On6LF2OAU0yKCGtOQKISckRHBvxxKNTigbzCeh6MMHfXP/+5SCQ
fgYwkoHLHq8Y+fWwMOjBgLQWZRToSRvgVaxIdoi5iqzm8pDDDEJdaPiuIjRyvdhJrLZqDI2ADAc6
fdqe2Y+Fcd9lB6J/vj6gy2N+bmmd0JNbhHdMz6oGlrTp2a1vC2AZDeCN8lpx5V7GQed21ok9sSNY
qhVV7pLQYKNPzY99nUO5KpzMMmgaMPXv3j4saEGsYTaIChF0n5tz3IbGOdgTQ9uOsQs4dHweBtvw
yKLIFW1tuBNDMuyhmkXugJ2QwO2T3dR/a4AVuT6Urb2Acv4K/13pduQtPXIGshQdUikCKjoLzVKP
pOMP0WX7ZMh+kGV8vW5vY0QGdrb795UC8LHk+LUafYC9MU2hPdq/cgZXY6dvLoOsPgZ9kSiRIoEv
pyINs6JtmtMpTK0nvqdcsSYbhxS4bx0dKaveBDWlvdaJVhAe4/P2l6y/b/gDOnTeMUcnFqSoxbL7
YioicwJXQOb13fOsCu62FgEktKufx3/gz873r84dOzFJOYdpMvuiY94Qm293ZajY/DMhHZEidthU
1TABmXa/WwLQr9v5qEihbyR+kHpASyT44hDugsX0fCBxNZtk6LGbhvYGjJOl6ZU1tE8PsebjOFrz
blWFUhU5NmYP9bWV7wMBJWg31iN14mzioSmyBtqOoUtG32n7YHzH5MECEukoeyPFIx+SiM6t0ZsV
MDbxD4eX3lQHg1KObU3Pnocu6FFD8hZdhWv+0yHnw8hzM8r7AbUaIR5ma95nUevpJehs8pu4f4ir
23wobkT15kB27YwDyQdYEPGol3tZkeh1+ESQZG8z1+fL8HOs6U4v6TfKDEWGbOOgYvpW6hJAcP6P
tCtbjhtJkr8y1u+YxZG41nbmAVcdLJLFQ6KoFxhFsXElgAQycX79Otg921UoWGE02w8yU1OsqLwi
IyM83NFJPdsc0ITJFQhiIOlqb4v2o1PupPjrL5/UMxOzk5qibx71zwr5ViF5WTfccp6tHKSl3Qbp
Nnx/3Nh4cM8cZiXlSpVJCXKbaQtxo1LcqXK3YmPh+kRgCb411G0Q38xLUXHRaWPPMQypsyErQe/z
ynKNvP0OlVEP/YOtk/BqxY0ujgvFA6RFgOi+OLqZlOKZX2B1NBE5OjKUP68vzcLqYzMhcaQhOsdT
YubjSsNqE4OFw7GEQn2VOX2Zgmnh168atA3iwxHWot9z7ki7sLcyCIwMRzpKXlqPbr72UFqYpjML
Mz868BF8XQosYEWs12ZNwnL69ZkTgNTPROeClA6ELGcbmAGBrta6JI6xXkFCGWz8qVI6hRjuqlS9
s6LKcDKFQHhsLdGzNC406CAXCjA/eKFmTrTq47qMm6JBCNW5PA5dtNZd3wDTV78YGh4UkLJAHAAn
cO7ftNAYSDPEzVECD4bOD4O06TsI26yYWbqDNHXSBSMINgAonD0BS1kCKEKCHY11u6YMZG7cytK2
FnvDGreKiD1wP28ia0QPz/f/YIiI23DRYh4vMsqoV4F7QMuaY5F8kcbMpc1+aIBsQ/fudUOLq3Vi
aHZXDJqYEua0OY6GlrogtE1ptVY6WbIBUnX8h1b3S+gMykOJmTLaQUfnRcoAZVs5q0v7gWClwKmC
ZsoLKluqNn3EMpT4qtwKBHyp0hg7LbK8ka64toWYGg2TKAIhzQ9msHn5K4pkvcvzoj12/HFicM/Y
WySheBFGQcJer6/MkpvDIwRYXLx+JxzB+S4nJDdIIbD71NjcGr0o3Twtf6Ild3PdzsIVgdLFX3Zm
O2DkrdI1JG2Oye9GxG/rd+276Mrb6n0lpFvaBUjUQfcMLK0I3mduW5RpTjXWi2PWesIhv87yA84q
ACdRKUFXK5Roz6ery5K8LThvjs1Ajz1aRsKqfjSt4T8YBVAd2GYyfA/yNudmDAAV1C43cF6y2PuI
0KN7fTWW3DaSmiquThk4gnn6jJQJVbokbI5ycSzT30n7ggBeaQ4MLQvpd7MIrptbOjrYyqiTI70J
orbZcCxJqwtK4WdCsDQUMej03vMRheO1dMHnB8199qmhaXechNZ2N5H78MlQfqdB7Z4U/WEcw61m
sC+V1jhyJO5JVgZ5ahYuoT/TyPCwyCurt1BGB8stRAunbNjUSTq7OrjMrFHIuJwKtbrVhbjtkgJV
XNmtdQNgdOGJPH+R5ezA2wLSiTLfQi/i+T+Yc/gqFEMQwlw8zFmn2HXZ4MCpDXFyurXaB9P8VobW
ylb69BAXcw6ObxxuiFpcPDZasIn0UggPonem10fFTTn0zwzCujyrO0ceDC9PiZcUL5aIfvSNcEo9
N5HqKNxatt5V2fTUsr9rLJQ0lWzDNHpv5orP5bWG2yVPNzEETo0HeHzPg9SmiFByTzAh1NiW1SFD
o6SV/TqwzCagQMKhRa89UnCzlUcW19YB2hyORL4tlI2yki6e9u9srpE2Qk0FoDIbJdqZdytBotUQ
pvbHpIQuwIs+/DrIGA/GiT5bx1HFi2GaxJMDNIKmK9QLfP8yS9wK+TBAJq/vywXXM7FNI+D5TLHM
ezBzOYuYXHX9EUqUrmnlSEc/iOFd059j+Uc4QELj6brBxTk7MTg5p5MhRay0wUKPN34lHSSuOtaa
KM+yASR14eGw7nPvhhontIIiuT/qxK9tD5wk1wewsHHxCgWqGZEuEEzmbAAVqfWht432GEFn9c5S
v8TKStV0IeCABexc8KziXT2nTARfk1WaldwetTr9Jo12IEYBKhUAI7OSx06rx9vrQ1q4EE4NzskT
CUkykdRKCyEO2aF90ILDhSVPsvj1J/yZnVl005eZyWsKO5ll38qDta9jMJ3adfD/G84suKmVTi2K
bsQKdUi4qXdG/Vy0r73pXzeztNHAHg5EFOR9gRCaHU7VqGKl4YhAoRY96oeQP1///KWNBsAzyvIT
fNGag9nKsUtZFTc9NEhbh6uAsAD6wVcCzqVBAMaGRy+ZKB/l2VwZZPjzOBZj4vDssSx/mRZk4tYG
PBIB4CcL1fl5t2NWy7SrOzB3Ibzk8Uogu/T9Tz9+5oJrS2vScuTdseq90XSztQhz6Syefv7kP0/c
lZwAZzd2+Hww9XXCCYuNouwZ87u1kvOKoTn3f1eXhpISGNK4V1OHWg/24IIZrKhWXpnLhtB7A6pK
PNDmT4zCErpkxWV3NPTWsUniRsbgZOajPEK3tVnZXkt7GAxDeDnJBLnJ+dupA4EUMZIeqz++sgyU
VgdGVpzK0g12YmI+ceha4L1ttd1x5MkmwzkXj9x06/KGsoMBatZubUssectTgzMvVhdE4dkIg0b7
ltObLjmU1StduwSWZw6AS9BdyOjGmpbxZONBA5AAKyt3R8nGpYz2JRJLDkfLyXUns3h+cNn8y8zs
/KDGHVI0iGDbld7IycaW1rKRi+uDPg/ko/BWs+YMLjmA930dwQFUtdzdZG1b3dqio26o1sWN2ZsK
smxyuzX5YG/jbNBX7raleUTwj9Qk0NmgRp9+fjKPoFpHfr9HV2UZPinyXuu9dq1xc83ELCLgpYVC
vw0TSvk6QMtesZ9stEr8+kJ9ohkBaITcwjwvZfRVYeRcRRHBfOVeI6+Esgv4U+Q3oICAtLSNTuD5
G9QKuyFkY6Mg972NQEoFZr2iOQz0fYBwY2m8EatwzGQNXDVtr3kEjVovqBZRsbzEg1eE9I2l9cqx
UV5bq/YZRMmZemMXXlgrrmjLle2+tFRIv0M4HJEh2IRmp6rU4sGg6igfRWR3Lm4/etcbpL0fmSSt
LJg6XZ0XY0OKBdc3EKIQGDnfeSBpQFWoR9nHaoeA8/tEfkB5IUAq29VrTyijS+HotY47NZLZkhyY
8t6QtmPnF1D6JsoP1h1E8S436FbKdlW1JmmqLJ1MNN1M5QhE/xepTovZQ1FraI0aySYUpluGyr3W
GC6e6W5RH0iyQW8tImHwCL/pZJdVD3AWLukRhmgP0F9DAOQxupYiX9BGn3hX4fLQ+LbA7sjNIsws
im4gZA1IfrATyxHyVpa6h7z8IRXpg9H4lV46uXnoq9uk/DHGOaDErcPGehNq9r5poHNcR76V3ndN
+mBxxY14txKkLy8vpm+CXaBVdn6P8qwI20LB8lbpV9uKnWG8k8XjWFWBgsc0s5C6C327/z3XA1Ic
cm3PimPcg3yTFqB5q/2aGq5u9m5ahg6qAg9G+nDdYyzs9anFYqoDYA/inX2+/8La6vowR69FyyG5
OJRqdIgKrfKNYlhDUCwcY+RX0GY0hcLA7s+OVRq1kl5zLBmTODtkPB+CPm2HvT603LVGxp+trGGP
tWRLu+uDXLQMAKg2JUsRzUx7/NS9q5mupKjpHDsL5D2GDML3Oz7cFXUUdLIrjfXKqZ4m7exQIy+P
bCPAVegLgNeaHepCyVLC0lwcExDpDTe/Xx/NRWiBTzehOoF9jwoUjtb5aIZRIp2cKajflLrtFk0W
O8ADN64+hsm2IFm00mFysUVm9uY3V1dJvLM7cewmNlAaq04hAwGBbODKtF0EnZOhqTKF7BcO9zwI
mIChmej65qhUreFyI7JuACbRHEtKvqjQvdpgvtdwUYuTOVFLoYUGFaMLX2/TJtcMIiCIeuBgMJfS
m7H8wn/5gTMN7cTMtENPdiAiGNGqPcxohe7JJHPi/vX6rlhYJRQNcbqmNBA2x2yPc0OjTFHG+miO
8ddmrOhjwUbF1exQ+Xbd0sKUoQUMJOXoxJywNrNzbOUGsJVJAUuh8QYKmHspt3dhR/2WNms0bAuj
Ah068BaICSfy/NmoimRUzKjSK/T/PZTNA6U72Xy+PpwVE/O8BvpXzTQvYUKR9jyKnEq569b6ixdt
gN0YWnoo5+O2P1/+HPXUOKlCduSJ2SE3k7cIYii9y8NVwdSF1YFLAHkoapNoZJ7vAzWqBluUrEbx
2B+tnT5uebvt6Y/rk7ZwVAFOQLf0BEVH4DzbA3nIkBA00vpot7meO6VQerBtQ4NCQermphQx3RrN
mKwASS78ONQgQNAqgxwW+wHcgufTqGQylWRVLYGLyF0WUccsj7IRsC70VOkm+uW+h8kcKmAATKFR
EDn5c3M69gURXVge+1G7IfyV5muJicuqw+elO9FWohSPRPOsygKO5ibRIqwWZJbR98LCG2bemwoc
0D1BwUp8y5L7sNrl1oq3WLih0CGOoBMbBId4njYaG9oNklrWR0Nk2S6VzNG1TGvtzXP5XgBRCHwS
CvJTKycIsM5nsDLzvu+MsTxGjXimivrSqorbahD2oZkHvBB4bBvmKZU+uHYsr7z5Lw+dCrQbyH6Q
dYPa1dx3KCGo7nq5yyHS1HqZHIEkRXZEs3JpXc7kmZW5+yBaXlaRDBEmu5C/dEgkhqPlXz9sk5M7
DyfOTcz2Yawb4AvrlBxaAyDMfmxQ6gdhzoY0t030ncVH85chTmhRP5m5z117clvFTFMlvIDyY6y5
tmI6EqRFrg9pcdbgP7At0LMMEZnzjTHarOKWgIXy9/qGrriJtQ+f3lwnXz8VVmFlAz48U28GxWvD
x+tf/tLFYnpOvvzs0FI57DOeYD0ka189DyBUT7eEba8bWdy94N5HodfGn8osYogMW4p0ruXH1NxH
9WGIbwx9BR2xME9TYhrNK/IECbemcZ7MEy/sIjPSGHLrYIdz2nRl2y5/PAriwEoBLDWHnNdpSQxN
yvJjr3i1ajpjvJaXuryF4FcmcsA/LUzf4GQAudq2gEzm+ZGqRtBTuJY83rLU3ChGeBiGfGXdlwYE
1DSqecDPI8KfebM4aQyohw35UZSW02mZmykrZaPLYjicJPLg00NbBcPtPASWw9Lq0r7HiLLwpreT
b9GYH0K9AYeufCMJyRUG3RCl2ceK5Ctj7/YVpMUM8XB98y1ctGdfYzaxmllwu8zk/DjqbeYmSX8P
2K3PS7ExJfsBPQsfST2uXEmXTK+fY0evLIIkcLFccDGAONSSeJsf9RaSwDbdxjw5mL0d1OB9HEYI
QLXxbR8PjmIziIiObtanKMKn9zHYLeU68ys0fK/4qYVTqCAEsHF7Afl/cYc0jc2NUZXpEZLzQKYc
2Vh40KFfsbLg4GEFvPdoEZ64mWcbS5il1A2mSYHpOgzWTajex+ljXEACqs4c0T3W2dfr67toEE8s
UF9NjdzzPB76l6Qxb9P8WBf3ZsudeAgqFCqT+LYmpsOZjNRI9usODeTZ0EtUCbgdLtqNJKkc21TA
HWjVtqH+oEB+KlzJtywu11825r0TUYnXnDAwrhj5SCuGheR7MsYry7VgBRBJA9BZNFFMGahzt2ON
SGMbuVkco+Klr16y/Eumfrm+QAuu5szE7AAmIzEzpdOLYyNvP9Q1OdO1AUw/P/GbAocplGsMIFYP
UFjYEv1NSpsVX7ZwS54NYXa7lK2aKloFI0J5EXK+0fIMJGWDG63xhK4Zmp2eqq7rHndcAfFfJ9a8
CDjMbJevSSZ/XlezKOxsPLMLmSSGNmYFzBhj42bZT5PmDoOyXxgHqB/4Jv1hVkiGFsS1umpTGNQx
8k3Rhe5Y3tuN5FJEv/JBzkfHkA7VSL20fMVrze1a07HtbDtkkBFVK6cH12mxU6HdkojnURmC0fb1
qnBs9QPMK06RvVA+eIVaIEcHbWzFiwbZg9zaxtJ/yu3XrIicLH0c5B89MjWiVAEJ+WLHt7Kydvsu
7FEcNaRqJgwCoCGzXZS0vRrSvGATSMNQS5/r6YrLWLYA3hzAMXArzLOnpQ4JJEPP2FFVeohgocly
Dcm7cBIwhr8sqOcnIULD/CRBw46l8tyGm6R/0SX/l4/ymYmZt2hEa9pWTdlRsX6o6qEuvOufv7D9
zz5/5ipaUctMzvD5nXxLIdxj7YYxiMTKaV6ICM6szBZbNvSmJyqWwtSMG2TqnCjcIBZyDBZIUufb
zY/ro1pcemANQBKqQYl6TswxqBpebRFjeAMfUtMRaxC4tc+fPUDEIAt03ZbYvPo3Qn+U2eP177+4
KhNF5sQJg+fnzPtptBn7qlYxXyCaLZvHRP1KKxQb1sD8a3Zmzo90iBeTUIEdOITEbDZVcxNad2O6
8qZaXH/I4+AxMkVC88qilPIMhDsGO2aGg+oPH7eF4rD0RSrdca1tePFQntia7WglTzQ7KjF34WAF
LB+9ps12Lbd+/RqfyDP/b0izLV2MLLcSFUOSwo3FIK9WeCJdY5leGgvma3ox/NF5d+5gJmpFmROb
QZi89lpbuIUQmzr9ZdIDpKoAWgXP7VT2BU3euZk2ZaFFsqQ6YomcrLm34gdi7+vBdMlavnRpx03F
ZQAmUcm5oLs0jVDLQp1WRwi5RY6qZbsCoIO0tXcxXVOQXNp1cDvI/OrYd/o8O4//H7OkKjAsNBEz
r8t9EM1roNMe761khUtnySOgLRKPr0lG/oLXaDDSqiVRVh0t8UXGfatrwXWXMB3FWQCBIfxlYLat
xxhqfmOYViBOkjyrvVHSVyIHevXBtM3/z9JsZ1dhWMqhjGnTn7LOQ3N8VAZhsxv75//ADtpup67o
ieBo5kSrsB3yaIirY6ShSC06eZvQELpIBYrFqM+P8Yq9xa1nou8KGW7E3vN4QDJiKpctxhVr74X8
rsgl8nk/lOj9+rAudh0Y9MBniHgDRUqQC8ynT6DRQ68YPY6KdTDh56A9B9Hjpy5sNjGVblJtjRNb
+XyZnG0O2MR7AilZNLei2j6LEqjVDCPD+I5qCl5VpTYUt+Qa2ZaGCVXvNjJ8iRaRGzdhsQsHk7rl
UJcvVh62N13apR5Ywe096P6TgOTR6LUIV90iAw2YZtM0UMdBALrd4qd26xp9YXqE05cs6iC1FhsS
mLWsFmqEkubJWqo+tcyMfD5yAX7uuvNb0lV7aqSj2wuldZp+UDaD0RrOKOLigIKk5KtJ0tyJNDdf
KZL0fgrh2kEI1Y2x0VkWcIWC8EM4NX0q+4PSZY91ae5eYn+MjZ0FgRD6KO0k2j0YkrpLWpX6WmyO
PhtbIL4VmTkmumvcRtVzN5EZdUacPC+L8X3tVK4BfDTBCVrzR5n1H2lbN06Y88pN2SA7qorEUJwD
fA1CPm2TDvngtmP3RZMk4UmVBqy7zVnA27HByKC4lYhad0tZ5zuiFw9ZMRpBIo0WyGc5JPCasHNl
JfowBe29aiioL5WicFiuScAoxaEjkrAOpDZJHLXHD/RGSj0eD+Dw0GrNYayqnd4AuL+U7Y8yMQqn
ygcSgLYxdLhF4l2XIqaqo5B4WqZBmiBsIA9NlWHDOloHMhliJ1YT1YXyQuLKbRtvpCrRHasY6ZaB
G97RdIwwNRD5ZwalXoGv/A2sqvG+yQFCrRu7CRJNk+7RZYIXcmiNaGtI0tiREqPfcFvUvtwb7Y3N
Y4YjZmhOmo5kmw4191HcAri8pGly5JX2PvS6/AqooIBEStq5cQeZ1R6Zju3180guPOfEFg/fiaYa
nBBABM9vtxGUc2GrtHiv8vqg95UD5fYH1r5y3TgAgu2kpfTADO3GTO+YuaFjvhGheByqjSxDLQ+V
SUQUTm6k2AHhbQ68d8o7t8LbrYghl82AzB0yrwO3embIjtWj5fJnp8hOR3p3hJsp9qyN/MaiSITf
Rtld1OlwdNQh4XMEwE1Y3aux7hC+SaCczYj+qPR8ZQouwohpBibsrYXGSWSFZ/c7LXqjbgbMQGOG
6N5nDhgcPC6tBN0rVua1DFaMnZFLXXHMKhfNv231NSQrt+yFCz8fyGdn5UnqQRN6Z5gjTFS/K5aT
lQep8VRr5aZdM6Ke7xfLzEqdDn1xpCG4vgIluae1a/yyXOJsKDOXPeYFj+2uKY4SsBepS0pHWiU7
WFuR2bpXdt6AwxkdX2ktEz8jUgFFeMqclFmabxm8dfA2hwilKedIh0rAFgg4yxKdWz5a3t6qLH9X
Yuub3ZvpH9Hzf733/x19lMc/7ib+z//B399LNtRJFIvZX//5/aOok+J/pt/5v39z/hv/vE3e65KX
v4v5vzr7JXzwn4a9N/F29he/EIkYHpqPenj84A0VnwbwFad/+e/+8G8fn5/yPLCPf/z2XjaFmD4t
Ssritz9/tPv5j9/QCHXimKbP//OHd285fu+m6d4ScfELH29c/OM3Yv0dvbKAL0NTTwY0Yuqq7j4+
f2L8fSqBTkwr4KFX4CJ/+1tR1iL+x2+a/HfgC5E8QbgB6ArAUb/9jZfN9CPV+jven8gIQ4QDwRW4
Gn7718DP1uavtfpb0aBclhSC/+O38wMBVOFEXYKn9NThhI6vearGMEKF96ITHqslL7a+G1DTEbx0
I+n1ZEb+NHxqaFbx/cMS6tiAC4IIVkHd/PzoUTTFIW0DWRVKUw8Sd17S8j3JNTdER7ZUC08Lv7Zq
7o/NSsliVjqZLE+9e2BZNlGbQ3f7dJROPEtG66YCfTuUifdRczCDaiO5rVvnXgN493O7yYK1uuyi
yYkIGVE9wH1Y9nOT0C6RmS7F3ON+uMnzLXc7zKkvnC5Q/Do8sI3prcwvwUf+FSf+McoTk3MXDTqw
vEsVmCQbpvuqn+zBbAsJKU8Naof6GOSjvhJ1z/RHLm3Owvya82hUdNiku1K5Vd9AtOXZrvCbHa9v
I7d2Uc9fSTetDXPmweNGYkxKEu6ZkbEHGZMTjs2Xlamc/PPFVGLlDICK8cfn6p5sGBITZjZqxj3k
jZNH4lKv/dE6ysbcJK9g1dyE/nWDi2PC6YOPQKULFaXz3SIizQjlz6UTzIuSrxFR//DJZy759PSd
x0mfC4UzAI+CBipg6OfYn6SyElwT6FXtMrZjhLhdHW3GbNzL4UMU5ivjmYFX/jAH1Dxad1DRAXf6
9HVOJpBSJqUpRMC89DAGZjBuM5d4+U72ZCcJ0pUdMSsPXlqbB4Fjj+ZuWnIvvO090KjvzZvYax3q
ONWB78rYiVZtLqzYlE2ZxEkASLxA70I2JJLMFCYzvIQqkjrasPJSXzpbYJCY+DyBvtUvKnE1s80Q
4EDujeFeuicuzlZguwkw0/64tx9kT92uaUAq00abbfwzm7PDpRUFtK5Zg43vJG+9R9yWeVBRdYlD
3uOt7BjcLdzV9Vs4bmdWp5+f7JYWLP9G2GCk8a7/hgz1lm9iTzjm4A5e7sX+2pv68s4Dd87JzE6L
e2IvJSpY+yqMMoqhfqA2UiA0extSK9CS5On60V66Cc6Mzc52F+rZoAwYnAj+NbgQgyPU1Vzh/hun
YVqja2s4jf5kdKxVoGelwSA4zUHetNW2wAZM9qbJlFb98dJZPxvg7KyjEaHhaYTZjHcQP653RRB6
iYs8wuCV/4a9pS0KQsSJrArk3ACLnw/PLAvJUIas8WrW3BEiOV1EHhsy7K6v22cCcT6NIJBH4hTu
C2IAMztqVVpxZcSNFwN54FRafIdGvtprIh4+6UkfZ26nq6U3lJGxMVVOnchktSdRy6kjMJyBMfdg
yyxyOSHMoWOHJoTmUZIoWByrV12yN0aZdVtI5Oo/IrndcTDClKlOHUVNyR5vOuGLTK+2Smg7keBS
0OfpPkpTsVXDJHKQ8umDUpm6BAqoKctlthKuLZ0RcC8gdAK6b4KLnk9zlnVSXyIrDSye9lQB5sGG
5B5k+fd6la6xDn5eB7O5Bl8SMLDgHSIK4uRzY6TN+ywz5Sl0mfSC/XzfdDv2ot7LQRkMSGoEdB8/
aj7bVCuv56Xde2Z6dloU2mlmVSu4O763XrRVtsbP2m99xc+9brsWFi7cGhCWQFShoB8fPa2zSW30
qI6tKQRmY+VqSPtLawovC/f8mYWZAzfwCIj0HhYIOEPJsFHj3M3J3ZQkDNfADp9As/mygZgQTRsA
wSLlPxsOaKeTrjd0uDav86E3h6RIbWzqyp8cnLlRPcXy2UP83SYOZXB1a2HT4uKdfoHZaDNCSRdZ
+AIZdVpPDzgCexAdlI7s1W7irYbYC4cCFCt/DXh2UUGqheshgT166L3YDQ1cyZmb75BLOMoec4tN
+hB5a9fV9Nace3Q8m0DqA5AMoOLzrLOF9g25GU14dFd/RyKpekwByrPQ5OvI0PHzWn+KuwkE/77D
rQRkmwTmrg76QAm4X/mNH/sAvUiv7QeLnP5rctTcerMaOyzcO/iWIKVDlyS2+ByqNGRFNSSyzb1h
X/JADxTcO9zr9eDfu3c+U/oXu+/E3izqq7pUo9EQck97Mh7qxNGC6s1MnNxXtvVWuh399oEE7e/8
vfWn7SB5unf9ipjecNe+wOyNpxSUqWzEFyCb/lAE7bYJ2J26XUvwzSjFPsPbqSsKCi4Q18CLZnbB
5kqeh1mTCq8NtMBwq82UpnUnHyVv+/4/CDthDT0VJsAbfyQeTsMHbbQrklgQWeB+5xujqyYu8r40
sLzaV4OsD6gIxKZZ8cOXnhGwPjQ6TtkQ3O5zzyhUmmaFgbmsx6Nqpn402u711br0jBYaAFAdQnfg
xAA4W61yzOskaWFBRZ1akRMnlpVAZFsJCfMKxY7r1hautFNzyACcX2kyJWGacJgTAd0Ze+IyHIgW
OxNHYzOd0jxA2n0rBdftTpv+fE/CrA0UHa6ZpT4IitYey2DCqxVtz6uBemVRRY7Q9S9aAlVpywqo
LNb2zNLcgiBnElM1YHqO2S4J69HCAgfFvD4ge+BB8VpBncA33SGwHBIg0PUib+1kXB7ACUCBRBha
jjWUxmbuODJoPAzVdNnJcezqIgf208ZLrPGzNgrsDMx0TEdpQjJWgvqlWQbVq2ajkQ9Z1DnrRZMZ
am9GHUJek6k7qJC9xlCQ5Kx4rGz7iy41kt9bqw3BxsIh+eRKl5H8w9N6nqtD3atrZJqCYlbozc4m
UfVltFqZbBSkm7HS4LJ4UerK+tE1g74nfYbwNDaUN2j+JY4cFhKqcnr7XGWWxtyyEPaeKuZT2EDO
18wfUET6WmdsS4COVvKivLHyZJ9FNADHEDsAl2w/gUC8uGnzrIx2lj2Oo2NpVXI79OhriGK7cnXO
pQMNQ/aga+DHAmXVl960a4/EbHDRjfhkGHFya0W0c5rItlD3kt4J1dJtmJi4ufvUciJ9eKQko24t
sb2h9MwbhNr6XYWqhpEYO12u70xdclQBtFyqEwd1rvcyFnd2xOudxO0gAzcF6Lq+mhEAylJSHpH6
oI6c47hjdmlAzO5JVUSQ5x3oiTQQdfZbXmdPsWju27q/zzr1URD1Uc7txK/zMXFt0t2lxfg95ukR
DHGvNJSfi1jzc0Gf1ahTPCnNC6dtygE1MytzqMq2MUMZqOHqsUSlELfYMaryn7GlCK/QmmOn6K2X
IoECuEz0ZrTxvZ7JhVOgOtTG+d1A+tssSYJhJN+bxPK6CknZLvPDofpRSeJJoc23wkICv2w9lLof
9Wjc56XaOqTJH+RWf1SBjRYZqrcEndB+JskfKpjPK62vvTSzKgd8jT4V5U3Pxk0j8S+giSlumRi+
2kYqMK+odYZ5+bOhVolHcvoj7mTiZUo/gt7M/HzTPNeRHXuhSr9oVRPosrY1TShOo1IYQWNLap24
rHy91N+QfQUBQKwDe9Yc+Dimjh6Hx0yQF0m3EMZoyD7Jff6tktg3lvANdFgVr8o1tK7KRMd3ScFf
wVjn1KjzHqF6sYVcWeeJkt6otbTVuhb7v8pMl/ZgYKubaam7eyTaDiLV7qyUPOiF/GThRnNqE+j8
SA23YErxRdcmHu+ix7AAObQmdZKrtMaj6KONbYwvKclsh+flR4jXGSqEitv1LDm0oZG4qZC+cil/
Syo9d9WuNF2g1IgjSS1mU9N/RmnyYjJZhuexcx9lF/GUxbFv1lru8sSwXSCW0OsXcYBkcloGVENP
fBmPMuBgzT4V7IeilCywepRsk1Tlrtr2istkqjmJlELDjBi3ICDYWsKoNwOer14xtl/aqryJU2Ch
qrRtfSlCF3thMEQmEYrWZkgLVx6S58aof3R9+zOqof0ZieR7hTeJ08t5vdHD9qCn+g2J6a1aMNPX
OnGobXsEc6X0LsISpN0pT+4sHUmoMqsaJBXkGNTaknC4zgZgb0iJEugQBg1m2qOkYSuNWwvZFJC+
oYkRQCbAPi/ymFWl2aliFY03FmrstrjmDxK2iG/r7RigO0PFi8eWfRFBLQGspE4KEICrx6TbmklU
4mlQrFFQfIpmzq5c6N6j/ooGdqh6zxsz6ho9my0OgdcyYe7x5A+6nBylygDepQEOkmLruWav9W4k
V68pze6TbrDvqFKh/NELnM7M03JVBEaiKn5DVOYVUX6HVvvSbYzxaw5OYTA+GB811QscwjgQkSG2
MjyoI6qEOEqVvI9mp+zj0Xi9Hk7MWAqm2BP0q1MJCvUTTLwx3fwnySTRWGpRlmrj5UkuAghYNW6f
SfZ3kRtAl4SaB8UA6S5vyVufmEezVHrfUqTf8XsYuNkab+jE4EdkFJuAKuGBgoX3m4budJdmcfm1
QcFJWFHiKSltditffYqwztcFdInoAPpf6r5su21ci/JX+gd4m/PwykGTJVvKYDt+4bIThwMIkAAJ
guDX91ZV3SqHFVnr+q2fsuI4AAkCB8A5e4CMNfyjQAz99dFZZyivgyQJdJ36Yg3buHHNQ49yFO/7
LkhsHk1fpNt+ry02xPDhvJtsXdQAWZuwOOKGt0Fo5jczN4ITC1o3PpsYbCJ4cjzRARAMkvPX2bpm
gYTHWz72WVMJSAYTHmHQHlxm6jUJpEsBD8WYjA3dAGLdFIeSRKN8cX1WhZ+52dlGVonKX5lhs20m
Dt1AiBtP8TSzJ6/Jq3SYpydhC7IagmA9euyldiaesNn4ZDLGtmNt7WwF62nAfVaF72xdAmEYmwsz
dRv12Gp7ArvUfZmN8Av16Q/syYdcRARm7uozrfJbaPf/MCfcCRQF3EgieDNIbwpv/FlONDXNsrlv
RDet4Ljj37pGN++UHwEKiDOIGxemcH700IJJI26CG1zm4y0LGgi8hlNc1E204bb86QrbPklYNt4g
g1qubc5WxBLuXQRh8rjoO3rjhsJddVE5rF3Knbh3lHPCLSoOPIRygZm9Eh5bOXMo117l01Wkohun
Z4eobX6EMuJQRZp/jlNzU+hiV5Ysg0D8E+E0UybboGJ+4N3IYidQz32AizV9ATAYWLnwVAkPipdG
DkQHt59xjvqso3zX126CawVKHDzKGtXUSRXKrCn9zA7bCMaxMKJxx/oLsqVlYuQ0WBed+6AnsZ85
cok93fvc3OWRi020GRNjKteU6C/TaKW0bQGZI+vc9j7JCnKRmtzxovlZ182tQAEGQBVZwOgNEoyD
Od8AYjbvDF7eRF31SURduatdlUgepdwGTUD00D8PPdZDvWtOChdXZ3fwP1vKBtAnGG78yjq4dQFM
gVl+MaIOsjN2LmJoqoDC7ZDDAP3qDnL9oy82hWOsLArJEgapWcj0VpCIgzMJ9ObInPUUZIfeW4Mt
nXV1850YatPW811vzyll+qb2mP0UctwQWP2FeN0m76odHbtDXrok8bzuMNdqA7j3LRH5yp11Uo5V
lGhmgxXhGYlsAIfyQ70xzW4LkvAXrNwv4czXjkNeK6vsUuIVxwEeiJ4xZk1b6FgK7wZMfOwZ7aEp
gFrrtAJYObfvgfmKXeWAyhVOtyMXTziPbEuNE6lgMNiSIRKf5muv7ZehiuZkhudPXdkAVARRkht5
GFcFIHUeVUnThvCIDods9jA6gIbd9uP0as7wNNNu1nLs1rLMWG6dIqG2TunfaOmDyMWzAPLAJepy
DtaGOytYNzb7yqgQA3w/mWco1UReH+eOeCBscpBrLsMbFtrfqjwy4ojZ6VQP+44HSTXr+aCK8RAw
3NZD7X1tWvHIJyvKRg8546qhUWyFYEX61qNtwPMHT1eZ5Zggabm2HZ4GJjzkAh+JIyKyqaRdXE32
T9q7JzKbCAp2Wto8m6vwEx2mLIfAYeL3FMgSknT57HxlQ1PGYYPqekmfCc4d2OAyC0evgIZFEsCI
wy5HiPfm69IIDwPpVpPXPWFfw15CybMyQIaAutK+Cq05BqpyL6NyY4T1jgbG3uscUG3KfSurbxGS
7gWY5LGoGYlzETzKnm+BdnxCXAS2HgTJcs79uJh9Gc82GF+j5XFEziJjbX9gtMki7aYhIwC40bR2
1NqiI06I2t8XeXDo6hFe6RSzvgBsT6pviH+p4csXOoXRzmTdN1Oh0MJpO2V+25VxPwkdu2ABx7ZF
hkS2WFYRj9Yyr797MjjREIq1Y23c5cX5Qi7q7z4gaRs5DcUdko9q67mFvWfSypOR545M3KjAOgWI
I9oBKMxxb2mnTxMwDQATnH03E9IZ1E95AQ1AnBx61F9QS0sarscUoaWJeyNSe6Rq2xRIU5KJ2nqp
S9vcA/mztTiAY0wNB+0O7R7CUV9Qik5pWXarGnffFNiymsVicObULSLyWOThDy15l1BnbrdN4MNg
El9yYxQ5A0iROVB0omwVcSuWIXuNospJ2x7Yh6C2mYq5dtSTHIr6gJ2XVTGCjnlWpfuiHBoblOzL
wUk9h/u4xecoOUSfFOL9ZgwVObmwk8+wv/Rrz677O1f0wEkD2ddMiMQF0iFJGPJXv9F73MZQNMCu
TiydFUGxzX2lMzEfwDOc75kxYroBklyT1BW88D8XfGLqR6NJ42eKBjA7GuRwlBQ4rmxUHj2MmHFj
3MI+APVryfO7NlfFg45EeMrzKjoAykNuWFmpJ+g21RkU6/iOzS74p4EPeJWo5zNEQnUysQajSU2i
rEMgebFnqiHHqLTVLXNbJOirEgHW8A1ziCMYt+4VafXJVbRMuqAl38fcKe9cWs57bKdkNU/FOQxb
0QZc5+K2U4XjpAhodh9PrjHc21Y93BYj7sPCcqNbHD3h+j6zwl5T83wNArI4GGKvl+LUEfwUrsH8
2R5NfWMwfzha45DfOlRTD3uGoLeNMBDGZJMUKHDxLQHxFwlm2UL1yy3GIq3mANFmHkJ/1TblOMVu
jVz6zm86MWMxsBBKYGZb7TzqODyOKPOnl5p7h6rm7RbpOVTR60CZrwKQ5DwRtSnjwJbTA9eDmhNZ
2yrOK7fBmqr6djM0kd/HNOqKE1MGFbFpVTkEiIhY1VOXiCB3T2Nf8M2ZkR+t63YSVyil/y4/AHkK
hDtqHxCRALxrkX+a26o3sWUg452MKex1k/zopoCCrpusWBlXtJb+ffU59wY3BEgTg2oDMviv51lz
Cquw9+ifkKJx2+5QAYCbBDJsOq2DpN5dS6/9q9K66PCcjnpz9h9lxysAbFF2wA296GPf/RFdVdT7
d3Z70cui9leEddmMDK/lrvmzlTYrssaHnxJ3ZW+8aw7VVwdxUe7jlpRtMKC3cdV7QBo4m/AYQTse
xXhkOr7R1bWyyL9ylIvXW1yggh6lEtQ3+7SyPFBUQNye4QxnTOvJ06lrfYqmKfas9kr6+be9ghkD
SjXchgHu+/XT+SMFiqPFp3PXZzQFWTtrdyXW12bI74fzTT+L4bR0OQ5DfZ4iO7GVTyAbJM56QmVi
SMjKSGX8/p3u9yvuTX+L0QTNIveAkD/XmPwdzgybKjln0+24A9LsGi7lt/P/TWeLAlPXQsxMz+is
FNvR+m7Ir657TUXgd9e9swEevMPO5Pd/mSm481gFuEaeV7XOrC9gKTs348u88VMAfzLnK+Dpw8m+
6R/+erv/CaV7172yz4N4fR0Oz93/FzBcXOL/73/Rrv+C4d6esbP/56YVr8+/YnHxv/7E4qIw8h+A
7ADcAoLEc3DJ/i8WF0yy/1jQOoTgEbSswdLHv/yFxXWd/5xxu2ciE27mqMKhub+wuE7wH0hsW8jG
o3IFlCnyJ/99uuOfuYg/gdG/x+L+mt83QCqCecdZ5ePX1YpEZIW9G7bsUQC9GF4U1roMZ/MKT/NS
64tKFFh5ptnn3IB5tveNDlCA1828ejPOf73JW3jhhbaXyQr40qEc5dBzErW+i2gXpj32sA82vlh/
ztANHEIu+Yk19VMHYt6WFe01FdNLT76IJM7YN16V48l7KD/GQWjfGKhtXYlXv0aQvz+ojbn0dueM
vNntcNArPrmGlWdSGe1zw8woLUZqX0lzXXr+RYRX6MGYZ3RhaTndtIqsIL6f/08yQP88/7nTNzs/
lF3JVNRhfpobpPNz172fhmuKwZfGZnGM6fOxnnVVRadgbM2YCIL8rFWVSViaV+bNr1W6f55+gQoZ
2gmJMGSCTkBkzSC+d91GeBBxnbxquJtI7sbMki+GGVwzUbz0LRbrtwHgdhoaGp5qKW/nooniBqaN
V+bSpcYXyxcaI0jZIWdxMgv/CZkhJNyE9/D+8l1I+f49VH/8/M2HJiFAdEEvx1PPrczmVabmFsS+
rT3ch/PXFud2XPVqckd4neFOEDvFppHf83wbIBWWb9voe27mV170j9XxT+L2n4dZrHfeWr07g7hy
kjmStJ1azcWNQT+p+uAXBLfCF9jrxZOBGpS9HcPHAO4MDEu24XyXm3sakfSvP/jonX+HWnVcjsGK
GhpMvJ8OkHRXhu28jn/3pIvgAc34nE7lOJ4co9w6zosOeeJjRJzpRrCVpXRMIWliCLiJ8ZUhu8R2
AYhqpsRk0Y6AQvX+cyyy9P+M2CLONBGtDWFr1PyoRoEwihVGLqQDVK4wQnOCQVDhI8qx8Bqz2gnX
r32rUbABoVMIOMbn8TQMG/wyga277cS43r7/ZGeaym9HaBGeqA5IBaR+deIQE4ptEWzVZD6G3E2I
U3fxABtYpCvsuOy6z5bRyLiBedIp9+p7yHjve5P/rLpoX3X0MXKqT7Y2DhKSV1NffDV6EIIkTbU1
7VRvJ6KEy4xl4D4tAG4q++2QO199JV6gi5Wq3C8TZk1PfKRZ2fA0KssbaeikyvONQDqpnOdbf5hQ
H0Qyx8zXUgY3Rgk2rWHuziNWWTlq6NAEHuV6dq1TbfRPFeMH1llm7Nh8E41iXVbNCWU9CffscOU1
Vaqb5l4ZaoWSZCa8ukwGxVd2M+28qtsFdrvuR34TNuOtY7FPAMuvUKpmiZb5UXP/Y1FwKd9sKQp1
1AGkdXvEBldOuGf4WpZrCfW+g9kz966cHWQT5V/0r4tUgwuBank/7acZW7+u8Q6ig0INruHIpb8/
nS41bf+6H9XKrtyIQvYBqZDHaIZFsd1ds8671PYieLstJQDMOPzIOdK5pZ/fwlfq0/vPfWkVLGL3
aPS07gIPArJm2PcxSLHlqUY9/K7mPmwZ3u/kwgssqUYOc+D1UOj+qFV0km6zq01y/FjTi4gciN5C
vSXgqGYayJ42UJisIzd9v/ELg7N05DQ8QGRqp+iPYxSqxPCIEcMYw1yTwbQ/Nm+WUisTYDQd9y1x
HAx9BBd9im2fiQ+O+/m93uydEhADNhazOKoA+w0Kg2KjBLmmA3vpq55//qb1KUTdNHSb/thMzbcA
+B3fL17fH/hLTS9OYDQqgdMspYAd2DgnOTyfXROAoI81vliqUIpthlEh7DS55SJrDfgMA/X/Y40v
1mrtGKx1o4EfyRR9n5sqitvKvHIWujQqi7Xa2ELXcFIcjrQP10zAoKe3OL0SjH/f+L/Ahw7TKLqF
aNyO8lWHAliickh1fWRUIHj561TJvUlI4oSIMlyUmxHw+rTORXPlg/6aUvrvGQP34F9bP5djPFX1
wzGSroy9uV2NDfnMSX1jNfNP5VY71HpG6C6z4goh/NJgLU41ve/r2STnwerIT8wnIOVhRv6xsVos
2qgNCqLcQRxt0SHaA6Yft667eb/xC+cx5BF+HavBBnC26ozuOMLM+plRz/g2B7DGbMYcktt8MlcE
0yxpGIebMoBxOQoiOfhVnvUJRwZ+x0YvX82Bll8nWOveNrBZiVlHAhScLC+WjVZ7oeUP4vdu7I+W
/8EJtAgIUF4Mpgk1h2MXhq/FZKJ2Mw5X2j5Pwn8flWHw/OuQ5JICOTDA8MAOiLGhnghi6QT3pjtm
PlQr9pKWqJJ3Zv+hezG4t7/2Nw+KRszgw3GCF50lTBLDc/ka8+HSzFzEiMB2cyaAlztq7eeJIVA9
AW+nujI3z3PwN0O1JEhbjgHtP6mHoxeWgMvOHjAOCqDWXlrWhzZ0qKX/Ojqy9np4fxNxLA2AFQd4
12SBz+YroeLC8ISLUJFzpxuqKeyPwaAhA+f1P3wNGcP3F9eiYPB3IAoXYSGcDE2rSvDj2fpiaw6t
dTOo6js49DiJ827O6mk0tmFYkoPubSAra5iVNCXq8+8/wKW3W4SOFobXxPGFOM60/wQZ/RvJop8f
a/rc5ZvNvjVqVwg6DMc2cL93pvvD7Mcf7zftnxfa72bVYnHDlN6ROSCwR1TAJOq92kc9naFcPxh2
FReiGNOunoBnqoMHvyxdgE2h6U0QrHbGAD1LKA+xdTTn0LFUkfwcUGYcaBXmKxXRFrcbbQDNkkN0
nw7YjnMi1rPtQ2OiM6N1U3pf+JjT1JoVTw0a2tlozDwuQ6iiIKoXCciKFKW8vk+jSTmrsGrmxDU5
PwG0APxFoyEe5cvq1ohcYHHOBAFqz+EjiaAuJ0oIbDqa2J/hUTs85kTpHQTjz2JgKPfq0PwudV8n
pgrqVJO+i2dlQTMI/ulrwJEeA7DOMmVDemgW4xnfML5MlcETTqsP7jZLSkyvjEbrqeXHAQS3VGsy
x8ZAr0S6Cxvz0kgU+mehO5KxOxtX00RXURBXJntFxRk5h5A1BaRAUFK2atw85rYs1u9PqEtRahHQ
RwEx5sKENh5CebntcwZxk4jy7WSPV3q4tNAWIdyWMJeG0A1E/iCUYFCIwbS2sK4E2XO0+N1yWIRw
ArhuDsg8VBHdUCYwD1XJGAUGMgeG3lraIFe+zoWXCM5f7c2SnmZCO9Bc+mPf8Tsp8ieTtV8+9AWC
RRCfKkJDzRU/qpI630Kgij8xc4bKqk/M9P0uLj39ItZp4EZYUOnuaJbmXnX6B1DjD+83fWH+BOcu
3wyM6LRdqwJnJNFU9s0gOzsG/sk8eLgcX/nGl7pYhDzp2CQw9eAfbfDR9l1vjBsnEB3AXuH0oQy5
GSxWgTRkoIW2/aPfWT7QFvprDZDN+yN0afAX838OfF6NHdo2APKJZS0OXf+xzL65FE8lWskCvGr/
WINh4a3Lj12GoSnz61cNSGhozyU+3EqGLY3Uc+FEHzuz+Ivpbk+Tz0Vv+segigwA2QsS16onV+bK
hcFeApxFBOFFDX7REW68Zhq1k5toq/yfTGz/PrKca4pv57oDoD33GuoDgNjWsGUdbnNtXPMkPJ+q
fhPJ/MUaFRMfbNl3/pGbY3erchRSikhUGxlZAtp+LtBWgbpGQrqwpP6gJr1ZtQCliKAfHe8YTnxK
orqtwCUTxq0/AkL8oWnvL1atAaVrKJla3lF1VaJ8fm/Y0evHml6s1gKAe7sTGh+ZGwQA5N4C3ND6
3yw2//nKi/Ua+kNJ6lHiwXUOlZiQfR5L62PbiL/crkBm4E7liyOr2xjgTCj8de7j+6Ninxv5zQzy
FosWdgNhWcP84zjVezYEazMkYNGsbPYlL3PQ2Q5TBdkwaz3RV9t5aZwH051vHH8b9HV8/hvfVTNQ
aPmVuLfglf89kN5ipbvl1GoCocgj3ERjf5oAKW5gAURiHdlbM9+jUOHKu4DXWwLIOBNwnER85KDf
ciSbz0UMDtHE9wfnQlzwzqvuzYRXNWyhfb9pjzgcAM4GJJIW9TU8y6XGF3GBuUPV4SrZHvPQOwQt
3ynbuBaJL5TRQJD89cnLnPjKrEJ6DOWgvkMjTm5pVzwjOV+tutlBDhSmStup6l6AvP/iWt19x8zw
06RnJ+k8CYfJAsA6QooqG33UrdrRqlKns9XdaLnFqe3xe/0QBpu27b4BAQd21GQ/odhwcDi/ho+5
NELnn78Z/gnFf0/mAgp6ZvnTtkvgBcPxmgLzhTPgUlF1pi2g9hZcevjUHFo9ABGBi10cafoMOt/H
Vq63iDkKFaRqVKo5BsX0LGXx4qv7j03NRbwBnaV1wLCjxxyi9zSqj3UO3dP32/5Dcup3MWERcKqh
nHk5T81Roma5LafZ+tw5bX2AQPEQd01VbCPad10ShRwmtIUxgag0NJ9m6YikV12zUmSoUkiP+y9l
1Y770GHmqqiQOhxwEwQWwvri2ZO9gujb6yScgaeqVRBa9XBrodXHKvL/chQpmjkfJBsx+IMVC7tc
40aRvj9CF2Ym1Pd+mZnVPDOnEQXIMJ5e+wG794bmSkC+1PQi5oDwi5trM5AjOUOnu+jR8q+E1kst
LwKOqSYrMGVbH8EFLDK390UGWZv1x0ZkEXC8QEDkfFbVkUogRa2CWykg4tcW6x9qIr+Zke75nd6E
AocZHjCTE5oPViNYNDjVIDl2YnKLkjv1gCGpofDQPsNQKi6qVwDl19SNcLPfnssmxJrTsvHSAXqu
jn8PGd2VR8EzimDPocqktT5jnSbQoybgQ4bdA4ANOCPH0Nf9nI8865GdRE9D+KjwU29Y/dmtVQQf
yyq5i1OPMg2YobhNAydB84W0CK2mcW0xX/rqixCEajQA8qQlRzG2qJVDMKiyP/jNFzGoikjhG4QR
8KGLfWv3d901/t6lh14EIKdQdUlmeo6bSPmEhp8VU/P1QzPVWRx4GgSYUgNAevT8be4ewWD9WLuL
mNDCk9lS/kSOztjYaQRY2baTIlh9rPVFWCA5YRQXTrTe8kORy0fk5R4+1vQiLrCWUwLgPT2aM/GS
QpJubTTkmg/JhU+5lHUqvTaEr7ZNjjOUANK+Jbdubkfpxx793OmbsNC1tm/4XNZH3RQPll/2ST/J
D94Kl8j+fFaho2bIBOuOkVUhIHQQtB/8nItVCbMM4N9wqj1addSDXwLvbxrl9uZjw7JYmDOyToVv
VfTocveB1uyFgXp3JVbBBgyD+5tY/AcX+s2g50VHiAQL9WjaxhqBeI9l7/n3iLUeD7dmI+KKbvtp
e47R0zxk5fBwpt7Y2k40tOe1iys2NU7FCGizdNaC0lj1PxzyBS00SAw7jbe30Yo/jIjWcoPcb+xS
vXWsfVXQlDiYpO1Di9unj9juELh2DiKGZgwCeMe8TSu3o7k6h+oebrqdWa/xkxnTwlDmFvsHZNy2
zH+aWnD2xXDAP9rExQEBIOtQv4T5DzP8auVW7Lp3uOzusRmAP/pDTFtQ4VJEfwMfK2yhwVODwSe3
reSxVbpr9M6D4bNXwKMJL1J1n2q6JXgfo3zNdYfv+72XYNGgHzRpIRdswLZirA/4NXCvMzyHB2pO
SJHChUrmeRghKAee7HqA8TS67/o+oeMt3q3OX+XYrTAg2M1Gs9vljQsdWzOlQR4zwXeDuYryAn9d
nfc4DW0DOjZ3rSVvkDF4yCMgLbsH29sSVewlrjXwVMkK23/AMxTIrxTgHNvWo+jt2Gfet8qlNzkb
MspZ4psQ5S+suB8Otr8PUEAqYYrsI4Mqe5CCTCubZhuoNwnROiu2JjPBpUyaKykgUWWuhuFbzbzY
VPqGQeqtgVwg3PogR3p+R1s+hsQ/IAkASwUzBdv3Q8thCVAuFcq9cKuuj5AoBN0s956K3r+yHM7x
9zeLwV5E/aKEI6HZ4RoRDOpLMNgKFSg5ZA5I8HElSmje6NG70teFUGov9oCwFb4YgQk5krLYj177
1S38K3SmS00v9gBOeEeY7MnRl6W7Dds8gJBbcE2v/FLri8NhJ6fIBzcQ92ijfaQKuiYDvZKDXbBQ
/s4X2IstgKNo7XnKqY4Mc7+cysQSaocFVkovw/w/n3h6clKYemO5KWfr1hru359Wlz794tTWwL6h
meq8PoZO8xM1L+OYwykCvNiQ/HQqL7oFte4avuviay42DKFzF5InfnWENhi/UbBVPrE+d2KWV0h/
SGM6sLCukqLmIIvmMoIwjrCibef0YcKw8LdVUFhXtpdLL77YXgJ4yTcCDM+jWbfdAXyI5hbeF81j
hTsYoqaGGQLoQB+c9IujYEgM1591Dfu+ST3zJnykunh+/wNe2MiWwOcGhFYqAGI5WgXxEJ+DIo7I
GEHaxam2JhHRxoganUKsuf3YFWzp2htMls7DicDGhdUjzCMIqo2wa37/dS6ssj9YRm/25bM0CfVQ
LD0S1X5jrHumpv30saYX4cEpRW+ErmyOnOh7yx+fkO+8MpkuPfUiNmhpkAFivPVxCMz7vK8fuPCu
pcEutb2IDW3di8FsrQY29OZDTqJVw4cre4p9XuW/CfxLpKuVh61sIrc6isCmu0nDV8H0qPul1zrI
4OV01meFPNOUtfC9hxaEPkGbO6qBEaRQvoe+0bptSztuagOCvBo+IWpqq6wqIp4iqQD5QlpAcBnO
PiuCl0gVuLOwQ895fuUFLl2p/6DZvZkuotejsiCdcYTsU0w8smKIJDVq5YyEMDs74TyjAajAH2ZP
YzKinoCjlvIfQIfNau94PlHNIBJhV++h10e+dHRXTwbeiKzxM1yqB59mJIApV/tQCjc7Hx3GME/O
p63KeaLkk+zH1IEy7ty7m2H8YcrHUV7ZFy59+kWMgv+q2Xk13g4H30pDHO3KIoP70qWwsYhIImqF
Qna0PjZWV37WVQfJR9Rev7q+CjdjBf445ItERixqZpZqIDtj2AbQ5BHshazQVAng1jlOOIIlkTfk
UB6E8tI9gWZRpozeLWLWWzSteiVulaiQ9G59Px4DaBA4spwRp9R4O7Ue2cO50gI3wxs2bLRb2I36
A9QMO0Vu1MD6RBTU3pmiw0mkr9m4KoE5xBdyja/QIvlkNmbqTdZdOZxlM6ez1JYHQMYw6yYJwNaO
g7Kb6wTCWG3MGCTAWVU5e6OMHJzkdbsyJXW+usqdV9pmJHMao/ppSFU/h5HyX8d27F7LDhT92WlJ
XJGIZNGMhwCE24u5tORDDk+RDCskiPkUMCSXQ3gr1ZO5zwHiX0G0qtk6tRFC0c45hZYHuQJHZ7ll
GInnN2JTD+W0A84O5lDMrvcgExVrwvlzFYox7iAIdghd+gqXsOK+nMtvUds1D5y6ULay+3ytXBca
jGZHE5PWAH4wSIjdMbMZ1mqY5Eb7EKdoAFBJZqsKdm7fOymwFTipqhk+Tm1131Siu62NDmzXJuf3
uBMF8GANO//Z5ZZ7Vw+g089+Mhilu4E8YZGhbQbJyUGviJYWfgFVaQVVBLhQtSRrgqC4y0FSv6u6
0cElfDBiWdVP0BujmSYII5pG0ECg2k6FYY0JMfv+s1EHWKed+xPAIXcd2gW7Q7NAegjjK2TbVEKK
CSjBsZAYqrHSkF+rchPVZN94qYfITh0m4TXQV8PGsbgBfQwHqqI0sNO+gJ5DQZi1rWGCxtJJtNAp
G3SxNVkTrH2HTtC88OCvxd1oW7PJXA8QrogbDQ2Hsa2izBS+dzRCyV5KVjhW0gMQtGplV+9ySMvF
wHfjVBZo/aVhDQQ5TKNEft+BDAeE6fywjwViK+BjnZ/IIQICqR9wa5EWVEMg/OKoJvGaet5H2ENP
YnCL18HP22zMG+fFhZwNbABJ3r6QUdaryPBEZknTXLe5HaY6MvjtVNU1NCm0/ZV6PazaeyMfnuvG
CbZMdfA20w08skrTO8t9jP1PiNBhhrYm2YXg2z1XIhwhrIzbJawnIVBvGQSa1dpejX4ByR8HAt/I
4PoQ2OkiiBJD1mMDCnG3FayVz7knvF2nAhjxtg30kYBldncqaLejGHHhPQsIOtyKB/vR404CYY2t
EKpM6eSrDa+CGVSZKDrppmQ7Fs3Otx523Qfor4c0tnRU7SQWJo6eTbHVhh5OZd9FWYHdZG2qsOdZ
PQT0HmZZzt4zXLFuq9FFxazRcBkOGufVIyH46bVjyhUAJv2NkEjXIHFaWbdlGZF8M1rM17hVT+Rm
drzZQJa0trYhVJ7uQm6SKIOdDbCjnkfvFfNqqEyY+dehH6HQ6UHNLIqjMpyyyKKkjFteWSZwSSBQ
zaWNuxmH1CKElLBwJq7mH703g7ESNp3208GbTA119BYkhDCkFsCvsIMvY7i09ifH7woJHPg0fK+N
ID835Ml7GcFOHOc49bMTBoJHLS1o7I22I0/h3PvZaNt0zpoI7G7pcmWgOsGceMppnahyBnUwl90t
t+m4nofWybxOgl3lBj1N58JmO0j/QMPIw9uw0mogj+F00DIJwfbRpbOnsMe74b1lZLQVSGK2oQk1
ILc1Uj+YiixiSp5MJAih1+NDW2gAqo2MCt4OzMmRwxZAZZCgfa2HYX7ugY2LPQ0lQKoqiDhBZKJ1
YEvG9p2y2zZWMPGA6EUOrpIiRrCpe2mngVGoVPtRm+SVp9w4H32bpTZqaS/hyOW6twv7k1n6+qxO
p9wU3AJw6brBXjkeFHygnNlkk+2ITHrSzQzf9rLGKmcIJBY4v/bKTrpyaOKwikqIe9b94N/+P47O
rDlSXInCv0gRIBbBK1Cbq7zvflG43W0kViGQQPr1c2re7kz09LWrQMo8efI74YxUuQT/82tZF/O+
Gr9ealhxjxMzm9otPGuf7ZTzR7FIC9VEB0GRqC6rDL2SwXqOrawiHgIkVjWY2SgyJfCVdUsRShBM
I5csf1wP2E02hNPdkk0cpXrdA6C3DWAobVAQwoGB74f3aE4mVeRzlN6nTs4bottGlDcOc/mBU6C+
tB0OLbXxLgCD5JVMejiKOJF3yoX9byNSrOlt2302c9Qtco7u8VtFiAnc1n+cO/doQWouF5XbP30T
Z3vvLHmPl5CcVqMiBMSFHZ4u8Li2SOJsQx4UoGbBVyibn6Bn96Lp47KZw+ixG2NfxM4CmxqadY98
zOeV4gLo484W2TwgqjFPmirNgJOK2WYqY5JvH7sY0Ej8QBkFgK0bMMPIBPEVFjj7W9jklvu5XxFo
2IfmqLHT/tJFlOBE3PJCCZHsdISKbmoJLfoOxkyx8KQ0jJUEtWrhevz7OvpWQ1MS05fA2Pfliovi
EVXMTzCkQdEkY4o/l5Nb7MvrUw9PbNWpJEOpusHhQoH+6U5OaHno9fX3qJd6r0UYHrLagpUUZMMh
ixd2pwm3QPSq4GlNu3CHcV2LEDMewcsbtNFBIj0N//+6xXM5BOplUHkU7UeERaK6MmBisYhRUU3G
BifugU6Vm9N7Y9K1pE2e7l2UfWprfkZD6oNzlIP/1eLyQsW+i3pJqi7KDB75rb8Z2rwHQs1h2YMi
l3HPWiOwFzfGC6Iaknxvh/qfzQGwrZnsgAHUg5Wl7AlC3k0g9UvqMoUjqo8rEea8DFR6RUmNYO/j
4/y0dAt3zXUZU4bE30ShZVmpVqyJKhBUT7abogvMak+xBM09lslU+JggqREby7A2TP+upewdNnPB
wuF0DQrBAPgvshitw0ivlG4BvCoJWlPKRCUHEvH4pBBeWLIRL3F/pTf1uDqueNix4ENKzh3JP4Rv
0tMgY3Lp1fpaB5aWAey9JzuF0WeaN4BpxO2vdpYd22V8Ywp5vjEqN2ilLQwh2ifkNSYN+YbkGZQM
oMcbQPG6h97JZp9cYxSF24skM58zfkBkYITDnSRJeMzGib+mZgX1DvdldV3ozAf3jNMDSFey2dfJ
B+Ink217csnmT3Sqp32UXSEccTIWG8s2vA1zLg9RN+eHQc59ia16AnTdFgGbtdpxPw2IKN0ii9Xg
XC9lHoXP3oNJp3Isw6qZpZexZ/VZNSlYS/kQ3TQoRoZi0UNWoF7Y/uV9RxmQfE5cPzJQAgoSbxzb
aVgdVyAkInQ8yNE0kQxU4zXp7qaZzsD3bSh369CaB59t2cuotTHAzcroB7StcJ9aXZ+tV/coEukL
GK1vdm54ucLnXzlfB5UjtH9qgC8uDAwiu2aN8nvNtfkXxO16U+fyNwWNbxcpSV99OoKxi1328bjW
NDyK1CtY+Rt2240hPMw8gNQ+GuEufEIPUQ6dmK6X9FSMxjrAErG/kGOdqgpAViY7nJ3DZzssHhGw
bdtWQSxbHH4tFqibPNsDuHTnppqdvRvlV5yOzQFbzQh57fuuYlK445b1vxDt0dAAb3hucdCeDVZK
9tuSBhXnw78uYUg7x2dU4QMTdy4C65SHKPEUtRo209DtdZP4ckqjHBsPLUB8YdodgUy5RtaKGGPa
FWxfY/yP4N65csyarXREAtLcJgvOTZFTvc+vKVeliDfpMeFeil6ojz7g2aUZQpSDqFqwi9v+jBNw
scoBUUyBscITFXhYt2zssUo+AD806pyeV4FI6Sbr1a6+LvOOzG07Itt/cbCmj1GkHYI/t2aPyNxp
AeqZ9C+5invsPPSQ0vFz/zWqtyfJa2Rg04btN63SA9AQ/WnqGFJdEgNQWpDD176s6nNKx+hLySQr
IwYSMO5LMO243I5YppsrYldz6BWfL6sM62Nj/XBrtnA86gWU65C7ubAwwSPc1eR3xkbxqx4XdUkW
bcsZs/8iX/BI1digKDKBky1Ypg7VP6jE4xVX2BCny8YCItaa6Hqx86zEmIGd0kgNb9mqPAqFNLgE
+BF2HRjG8JujBE6dFuU2dPouFPWClhXDsimel128jaIadCzgQTTtc+PwE0AqZyfszCCbdsxI/j4v
BI3rZofPfl5iZFaOdfY2LWwBgxWJSWdk0yy3mq/+vkO1UXaKxb8eQgJYYkIPGxpXPr9YF9AyQyrt
35q34TGcVQaIGKwp2cYEvAhi28sk/RjNmpU2AHAizslvjDjZPQgw0Z5uPMaZmjNTTViTfslrXHgI
K+/PdWwAZhyDsFJj3pzXLhqO+PX8fq0Bwo2wg3wTDCF8LGqgf8atedcDdrw0WgT0M014v/oZUMYk
HpZjIudfeAq+kzYBPsutndhNPv+7ciF3PTCV4IXjsp7nHqxopfBBmTm4Q+vr4XvHDmWrJ2RotDih
MjO7e2twujm1jSViad0Teqf8yVEiS9GIbWfIKqshwBeENYe0Av7RY+zkEQHIGVYu4my8Ha5NSEJN
vtPbEJxIkKW7iEh9M2bMAzvnkmdgv9EYmxhdnSN2KDM8fU9qHsWOY6MBFh/L8Cak0TMgxTYo0GMG
ZaRHrKjRnpQZXHj7JQyRvsHxWCFAaHprtg1GDRzkhRXyt64ROm0X1RZizcIKa0ndPswp4lMGYw8j
kHa7tcEq8ICgrqK2m7qzVEtkKM7qV4xcfnStrM+4KNnrOC3tiSTg5bbrBBYyOAIHX3NexkSjXfRm
PAmaubsx73gZdT4+RHni7jj+1sMWWH9EWTAhqAa+R+4XVyqDPGbsFq2PGMriwx8FOc6W+r/umgdN
AszUegUktnSY94Bb9tN3kjymnSU7pcf0NfM9PyrU2+cJcm+ReXQPW88dwoM9Co4oQ9B2g6UobMcm
L70C29cjKuLRaqQB2QQLDz0qE5T1HUD5QOtFTyFdAD+FoelUT15j/y+xr65r6gNivmCIia3epdP6
scYp9ujmAeqSZhkmk2w+LrigCgIQw5ljhlBIx9hdumKkOqx99jTkWh+XLUEyVZo75KD1tT26EB6D
oY9nPBfgvIYaGlVaW/lBe3xMA0vYA+QOsNk68wUYH5b5VNp/KoQA7QfdP2kb31Pr8sPmRFdli2zu
ZuzfFWxc6UMqpocx64O0SMgW3wSjQGjYVAcMU1NGgLWesrd0ZGHpmfzIzFjSAKEnweL/oeX66AT/
bOeu/836WpbasEqyLajMZqgr0mkUZZduXwEfk1OGve9dizSaMqJ9Vi64514wfq6rBcrNfpaq3Y1i
s9gCsvLiEoK9I4JXGfTRaYeX/dtR0RYQKRK8U/k/zhiFNtatu3BB42qiWd5A2XpsYbuDOOKHnWyZ
xru6pFvRoSraGQF2RWe65AUQZnozDjit4mE9um0yT6HfyL6Tf1SABjSDh/LQxu4B/RA7otO2Jbvy
iEw3vjeiBuvR4knW84p2LN3elzlgf9sZohfeOZU9tRg1n2lD6JOIJRYqI9O/aV3HD3zRQcGiaSus
0qBm1hq29jZMb6CUhHcyQUc8BsiLBjH3Yzb+LhLxmccY3Ge8G6t2ozViFFJ35qKV1Qouy2sPfeE2
QGn6tzENhCMCUpVdHBDkYr5tx+YVn5kE8l397ZZwgn6Um93ap5hAj8ubW7JnFGQPgAegTw7pt8y7
l6UfmhPcu6y8BkvbgieAE3uOq2ZbITu46A5tylLgZbntcb7wtRl2fvXdSc94PwsWMFBEJZkvBEs8
EBiG7WHpMvd1Ra2jyNBhuTTSlRyZB9OY7OWcX3LTxEU7EHbTWG7w3ySu8Male5RPASIsJNTt3Ii3
ENEGQZNdlo5Gu2VJP9IkAfwt2d4iPK5HGY76kvYifYG2L/dkAIM6XSQtdM8zfJ1JhWT2wzhn/V9T
mxDIZQYC6hIF441Iu3S/DktwjMcoLdEMTEXt0q0u1gF+kyLp4cFeVfRIIuCyhyzbRYPUBwIiyg2J
ZiAG0MBXYy9rpAZAlAxEHh97rQAi0X2yj7NBlWzqxQ7hCUuVEgLa8BK7Mpy2/n0SeXpjKAa8RiQV
hOHmztPZFYw1aBqC+iZQczXqWRxx8az7Aet3F9O05NHTqXmNGnzq+KbzM5jwSJXKF1QBhN6zLEST
mCR4vbIeALABzSOqgZ9kGSFlj/FcosK/x7kFRi0uz9vJx2fDxwsLZXhR9QQ3xWB1geYbTNzIfVvX
irJXKFISFthy3PruQOLWogLwP+lVdoK975khrb5US8MKlumowiBJgq+hf5B/8kHE1YcYyDu7wduH
+YaHLBo+bl1/phEHkKCO3nzPwGlReTFRdplWbAfR2Vy01k2p8ZgU80wv8wgkKcjrM/Jkwp8IV9sE
sihavQYFoyXoDcyXhXwC2vAu3PhjnOTo0n0PIjXCht5TBsG6mQZxr9BQnFY30jMockm5AFlfpnmO
1TPAuZmnN+mMIS4ND1OUIAAjLVg4vQrQuh+yYR5xtATZzZQvdUko+ryNoOOjxOJazoKqTVOzx0LO
SQogiIUAbpiB0bwLknV+hKO0+QlBCo5V8IonAlcgsnNLniysCGlwXBdgsQCpQa13TG138UH9PUf8
ZurGu6lPm6In21n6x9mnFQu2gxRywjxihb0jIUg6S1K9B6EexHbfl4zkhZ+Ga933AT/wcySHvLIO
Jz0SZSxSTLOMtEcmcgUBwkAAASMceQ7nBRfcsmR7BzNwjSSLncczX4he3zcqumgy0BvWm1dMSx8A
0zmHfHucZ3z7Q8yxHtAmcdkjX/Fo7fpQw/tUjI00lUskwurbfNyvm7fPWZ1CApf+ox6o2kvyrVXz
7SMI+THwBmWaYBIytSsWRR2T+4zp9E/S+5vRWXsUgjfI4cCjIlCmIV0u79SbMc1LhyGXXthrFw/V
NF+zA8jwydrpXz13sE7jsuBDF17XMC8SFz1hIKuToX7CTKX0vX+kOuhPlCKIeqGYnvnJ1fAAibeN
mN/GRscohd1V5RsaIP0EuaA9NOmaVZkfRFFv9oKe7tKtASJlfHjcYHwt25YjkGPO21uxBeSOCfz4
4ep3IPGeAXNF9Tr0QKsPIn/2SyBgHMJnBiYxlE+AOvwCEOo0JTuwjJ4T4waQdjk4UeBi5xoi0irU
UbY17LC0TyE6Dl0xdGZ5n7LZ7WLBgTOYxaWdQDoP/AfWqIIdYMTrDjWeOW71DFhxB0Rv77ZbpeDW
Dbc/Ol6OKCSR54NG3neAYevc3vgFuZtppo/ZNhwGJT+bSV7Qn58Th7ufL0K98DA6T+xvktD3MdA3
UVBXyO5BaVC1EmJImrfyjLRM2IChxaOvWQMwhNNhlu9DOvzMK46LPGz3OpIfK1/YOd4ye5MtEPlo
PUW3PR2fIN4mBTzqLy0k9UKv/mZe9AJLKvaeSYiQAcrWT0lxukzRcgsKN8Zoy0Psxpt5rD8hdo6F
zL/zYYT2pUoBn/xU6LC/ICAg22sZhieh6VKu0W3LdV1ZiW0Wa+g9RcJ1WesQVHFEoZ0mg+WM3L/3
eTADUa8ODk6WASCr0mB4VrJYTXjOaHzjfb2v62dQTM4heQhX9LVb9oXj/pZH/9a5UwV81Kj2jF9u
N9ZBbu22f3Wcm4NA8jwiJMhvG5FjSNPphKWUE1qe4QRrV4PZiun+rHzsyI0NXZYcsA/TQLn2NdMV
jGAdRthd0qKQj0yBNv1VkRzaMsuiGkcm2xB/YJn+mun6dyaYRWGsGT0Kal+RkYYvOu9GTA1YeBxD
FaNYIRZWHpVDkbVc/muxsU4mc+c0WvR+QgWBdr99gaD/j3REXQPczghqpVXXqsdgQ/tLEaPaSuxl
CmTO7SKbfkILB3Fehb9zlz+l8AuGA2hwtQBMGnrmtIv42B8m/keCWu2IQW7tpmcoj+27C2UGPnB/
O+QXGMaDEnlTuxY4bLTkyO9hLnkimGnZTv0zqP8CCqgZ4+GESnaAKc4FGPUE8Z7Ao04WpgqbpOfO
IOmnRnPlV9FhJ6c/W3xE1pmSBfLcmuDMVvxRrPPaY9MFz9frjE7b2QR6uN/S7Qm7MTsRLQcWm3eW
S1YMbMn/Au15CBBPhGSSuMAQ/KfuEQ20ru5f085F0CdQoLOxLfWMDTUH9hnpHjJdPwUTWm4VDQxT
yO3cpHxvrxRzx5tjrwgHv2cQt4mkzSGny9s6a6S6pcMthprgrm+Yi0QWJBOOghrqzJ+xg/vN4G71
GFOYWmdgqDWfkLqgjaVIzaWQ2iHjTNVMoiId7bBLU+Fw9vTPZGtfgiTC5zPfRQkcEVx9LXg+y3la
XrK5SXZiMB7rpf5rCvM/nWy/aD7/wVDR70hGVRkO21DhgklL0ozPxtNLE/wNY80gkybNMYaN+mJW
IPF9vSQlGfL4dUOxvotmcRMCh1cNGaYYDYmmJzclSaWW8djLBa2TkBazZkjivMGciIRT91duyFVS
XfCuLFkQARYgotv1fZl4uNGmCBcUo4N6MgKNU41eDb2k0+/oAp84sFGHVkXwdLKtxank4mPGCSJL
mVVlEIftMTX2LRnJfBdwyXceuWF7kgzLXm7t9tzFU/smbANhOBbzc8YgxQlRr7cY9aU7smXpMzOW
ParRfE4idqg/shCEAzH6h21c+C1am/i5J/IaY5ZHT6xGtFPOtkeOOQEQPzqDEm5QoqSCfQTeTgfW
zwM+a5zlPFijp0kN6+7/UjWf2jqqsNpjEDwx15dQImApnt34Erkx3iVJ8zRmBqwUEGgLdCVD5UOT
P66pz87IdMFJAvRUIWP5jd3V4dCjSC5Tv4JdEGJuBcsBPWCo4DBrTuqjn/oXN8krGz+yj51OJlSH
SH3IDQB9YoT4XYO+vpD51qI0OKeKyZJgUeE4Et4iOclwrB2p7ejXcQ/mclc40ZBdqqP6Ayd2jQHs
/LV6wDaLccEMJceubpUkI90FKZKAwlbFJ7JRupOmdyXIC+euRzjX0FCkOdU5hRLIDbZMsCv3IsJ4
uFDqJYAkwFCy1j1SwzD2bwNs2EVhAyxj0uCi5IDkdU10DyfC9ojgtKvdJviNFnxf7ZBEL3E0dFVC
ELIB8oyvtp68TxtmA+vSaXQTmMqvOX9maQzZzuLgRDIDJsMTXsEGuauqI6/AZEBY2rDUjAeoQXU4
J93RUINsaQvNAOpimlQyy/x5E/gQrUv0qeYIWyuRu1hTRAIZjBnmWL4M7Yxs14SoqluT9WFlV8kh
Xlk5I10MhRSRb6sBCtO7OX+k6/oCdSEoNObmiMZR3BwBu87vNp/VF7os/Z5vHQwEiM84WDn5x4yu
dELhBjCWiiS/3ZatOaWbjL6RcuUrz3N6QRwa3PhLjCGWiq+XQiLEYZFoRVoM1Q4Y80b4zlQfn2XM
JWRYJLNMKzKM+ByDBWT7EAUijCMUlnAf8D/rxNtTmif0tEyzP63UxBfwo30CEmDT/6x4re7xh1Vc
iinwb6ldgGtCct6tS+fgiY1L94XwpOhmWwd0p4Kr9zhboz+Yj6UwvXDw5DG6K+Hnwl0BxTRGSIIT
t1A+63Kra3o3ZDovkijooSCnEFMlVl4vdECsKwZgYqckw75cO88nBNtBznM2O2DsHL1rxBk+WHwp
J7oMy1mjunlpUck/5VOj/9aWOoTScYRvIPdwuc7ZYMAP4WmRC7wy4TqRyhMjHjaIZr8xEf0h9JBb
y42Pqy0tbyF8dzwfqrFpO/BhJuSPL4tBsPuIYwZ+6mbfGPgQihA4/Rtv2+ZuU8z/jfyw4B3RwHda
Zb51MKG/GIf82LoAJ2Mrx0Nd8/gfnnpzsXXc72FYzJ68XeYyi/DAXxMMhYMenSSfNRXiVusMyU/W
o8UPR/B1C4xkY+xljQsCkhwT+BlWkQIIP0t9WaNNPCCpJbwg8osgs4yNuyZe9k3QYFoHMTQ7TPg9
YcaJGAxv05Z9mzjtIRtDuJbGXPkCvQ8JBGpKv9J0Uyj3htH94x3MoC2GuSWph/rbEraegiBiL2zq
mhlMmXitKJ03zGtw8GICDY0PakAaWDwAOWTAMZt+Gzy5YTPMdw3DlwkfXJx9Iyu0f8Q8dPimMl1/
xxyhDk3DIbDRLHlYNMNBP23175bG7ZNcelYxE2Hsx/l6kwu8ep0eMckJo2bfxyhza1z3ly6esXLj
1nOXRvrUpTG8ElubTu9+xOWTd38EQlHmq3LTHQmd1nKdNHisecyPLWt3K2ztO765EaoSwaLAuGZY
bc/EHeZib63CzZm3MZ6SgD93eaNevXY19jKgaoy7fu7Tn7heIS0R/O31unU3OcU53LSL3iMRJ7wM
yRKUdMU4iHXw7XCo3d8Byeu7BMygokZKEdRuqUuMfdm9iWKATZC5SRY96aJBm4KDUfjkX9x3Fktt
EFuaxiJiJ5PscQ1RqNVrvbTIdEJQ1ggz3h4hnOJ5nhWMAZLAIpDjT6Njw3l/tWvv561HcqDFz0RM
PZ4UtlQrkSV0R9oJ/TobI2QscfHdtJhEItnsvR4RpDrgOEACFZkTWU3hMH2xOh3fV3wwO5ZsuCKw
VQycGow/zsJMg9xGBAxNYv5eW33Nz9RfMmPbARvT80M7rTNyuHJ6pOBV3nVxGr2xdpmPsXRIU4sj
6FObQrk/IzJCbzrcByNfdsx28Hck3Vr2XsGjVgvMw0NUtNPovmjiUkRDrnyPUU6G/jljO9a4qBqa
sIUHH0Njn6/bPs8IhsZrvtzOvk2xcI8BUc0BXg7XaCkmTG/+Kg5X3dpNeWlg9ylkh00Wn2fiEPEN
aldQt7c1S2xfLFFUIzwqxpMph6RK5/wtkRleB1zS3aeItL4ft+wnXQJ9oWuNk2EerolzyBDFwW93
IoXwubwEQD89x05BL9BjdOKGdUUsWHt2EMouA8XofBksKaH2/PaIpwN+aukv69pMqHEbkDjXdXle
4crEcD1Z35KNN5hyBhhyAAyONeQWak10zX7ytHVVyCnaQY73P+0A36PgUd0nsf7EO8BOXrmtQtvW
HxE7FHy2Gbc3TqyYKTM4lualDl4bTeDfbNUTajJVupUiVZMLcr8m81ZRlrEKvrQQ3V/XYtYIC6zk
iyyAsURzXc/49RsYOXXsv0y9etiA0gjvhh52TIzjbsk0mjal8jtY/Zv9wlBSE4y4kTzfIUxWZQeb
Q7kSIuiPUWDhikjNfE5xF40Yt630jOyf5qI2pNlK6uLTNm78EBH+wflCD5toyWUThn4j1Bb/OC3u
0jKbnASWsw9xIMWp1aM+qNHWT+0GcaBAGhK5k5Ndy9hG9mfpGzfid4uf841OoAxbD1eNkOrAOBJJ
J21/ssjAOoyW/6HuGqcwXs7CS1KzpnQJxlJTFMY3MSw+quqRQ/TdjnzDV2jQTHR5/tMaBA53c5w+
gM4JO35LPkyNWLBlwmySxrTfTRyqE2F2uQmwsneA9OfufENMVffDUC5+8R9RLVglehaVUezm517n
+mVae71fdRSfAOKkFcKguk+5Dnv43AqrRwv9RJSxhNWCBOYJajq08DmKC0P0dM+3sN1JmtK6wFQb
f/c46nLpEZ9mQ3qPKdDfGkO7XWyl3Ssxwf/bnzANr9bMiSL283CjPLBHCNW1L7Zz045YJKRJD6sY
q6n5ySBUQXnz+mZyKtkxx/GPtcQYAoXEWCRb/Ib/dL5JcPEewXP+EfBO4vNc7CHlsvv2oOG9rnGL
MCYV8Ys2VpwHmD6BmYhyZLpj2cEhm+w7hLnii8RzluLNmRH7ZYM3g9/qgE83fuL1qJ8RqzWJQmkj
d9Pop4pvM+LWyLRzyAo7hxaAMbpQ94z1SAdyXBxVzHXDow4VDFCtghOeTllzj7Dn5AgIGgpwHZob
uBe2J59MY9VsDrn2yOK8nTGZeke/jDZTxBFKr24O2gqDXrVXmOgec0OXSxNad482+pUhl+oAhCqS
oMPaTJc6XF+VR3NLJ4/o8Sj7tjKhZw0KNqwwUJcxfWwxj4QXEjuGTyDnfCXN+JPxuoEegDwptKSw
Ea6pWn8DpMS1Rdsbh0N1WCo0rIhmFmg0wOgL/lDGo0M/Js0pVrnCQhvmhrygdR1NpZzppgF/x7/u
upEcXVK3xyxK2R0RwxdZHZyfHmS6Y5rL8dJLB19Uhv1GpuYG42U1YAibPEZtKh9CPmLMxaR+dLPf
XhCQPZUqMAMW7TA2F327HtqGfHVb1pRwYiXHRGF+0l6JkQewEutzlyWiwmQUiTI1DgegRu10B9fy
qyPJeNCx6k4DaJmlHTzWt33ymcC/cpa9jT4S5KTCwmPFPt/4W9ptfySQfVXb9/EOrgisAI54pDSP
+NPYZscguVs9XBepVF8k7eXdlOnhKdEpLspMV3CwhB5Zd6IWHmR6eN1rDDCKtCP3vlMScn70R+FA
LnG7/zZID1uSQz09BtG83NFlnO9S7CR6k9Y7zuBJzGqR3wad+zMjjbwKlYXiOzcZ7i4z4LaFeNf1
DH3O0EfZTz6Bv1YsDJYq4eN056Jg3m9yAo0PYsVuSWD9nHN48LBf9WHnsSvRAgC1E3BGKlh90+cU
R+A9nVvxMMEG8dnI0f9SNw4vNIAbgy0mfIK7o8VBZAaI7oQVpLbNe0JmLHvC7edRIxNXwWoPbyah
R24QbE5ytIG7IaHd49JtMBRBuJ0w++Ns+pNTbMXCs6N2Ck6sY4g5LNzZEojsMa5hCu7CEu5XXB/r
GB8cNlIx5yLqQUCfO205lUc3cjzOIpwvoIGjrkQMAZ/X/tx1K0X+m+GYvdf1+mxgvDvA8YUba+34
LocX8WUKxq5Cae+Oijd1GUJwvwgZ1CW8E5B9LLqcFEOV4n80LSfQJpAKiCTqLfqTLRxqGwsJtMTW
k/x+3VCNr3WTH3KY7f5OGLSiJ/dwO1Hb7mYrh7cpjZEFbDQEkdIEeVMl6UQP2B0IsrPIWszwOjQY
t62bEfuANUsJy02KF8TX62FJ9ceCluJ3hpZ/Z+JGNlWd2uyXDRl8agbmnUyo9kbL/HnDmXkJsIOD
mkoOz2tPKcj3OeTJpXF/cnhSb0aCRULVQke0CRZxeGObVwsHFZQpu54XreCI4PmY7qkGWitELBB+
GXh/CWIAb2d4VqHJN/Ad1B17YkEPbwmxtGg22PpQrQQHRacPqJDiABkVf2kN87gX9i9oIv2fPNiW
OzTj/LWHwHXIJz/ejL7dcKdJdCcKD6mWqTuiNaJlGPX6JjeDrAw6pDf/H2dntty2sqXpV+k496hA
AgkgcVF1wVEkJVKzLd8gbFnGPM94+v5A79NtU26rqyIcO7YlWQCBHFb+6x/CieCGuiPIzxHYaAa2
v7fzuN53VY8MwIkgdQyG1W1VnPrHzMvcr10HvFfZtbd20qG6CmIqmrzLB2IraHXsp74zrhBrdBSw
NjWNy1ktGOFRDrFPfPsoVflSWXJaD6yHBLSHw7UTIlGkKrKDK4sSgqgE2pymCKEcBVbz1hB4Fi5l
neefwa3T+6GG/5GHmncoMT5aOyZN30n44UOTtf310EKoxE4UtUzK4cRsOpdmWGLfOyJ4CPTS2+pZ
RGMuFS8watpoGbMhKrPyruDK5tus98SuKRyoXNI3yZ73bflg+qq8HqHOMf6reFkylxYcBcWybeN4
HXg2kL422Ise8+BPTPTo6EkIqJyW0+fGxWtgYfT2CJCj6mDttmZ/MkrP/+Lz/WWkOo7HERtoXngY
eIxhuxepitY15sDrwvWLFa6T/jKxgDd8PNnwsmLdBbh/sCC1r3DOpKHoh+W3mrAMzgRRf+VD2V4K
bWwPnZjQrYd9vMtcVW/CyR1+OJbHfHDZRbdsQcWSIMaYLmtPjoZWd6hR6mjy1whxWJvrMAGz8cdP
tUL0DlD8Oultu+5MKJa66Y+EESeNdiXt8guRrvQvYRqtYfAYVJ6J36MOIXkDwBRxh1MO33trKhZ+
TB+0dbpgFfVhsC2ZhUc9mtAZtXrzmd5xss5jtKATp9adPip7nxQqglLgZV/iOHnphA7iGbCOSAc5
h5ePL5qWT4hipAUrvNZIydOz+xjtAuL5hOk8Wo4VQyMhpsb2W6aDLNVPlel/KxDtMU/5c5mERvTF
a16MiJKC5r+2b/nxa/pWX/7QfJ3/81Okfv1z3Tmk7Le/rDPgqPGOkJLx/q1uk+bfgWHzT/7/fvN/
vZ1/y+NYvP3nvyAxZ8382/wwz34PPkMS9/+OS3ugq/PHuDT+1f+NS3MNnYQzAipMV83eO/1b3fzn
vwRxabSqpZJQtsEB52iFf+LSTPUftjBMQDPTMaFQCL7177g08z8MYBFwEstEO+RiE/nvT3/7U1j5
t7i0C584ukfcmsvdScd00SDoF2o8C0KLT6qDf0sqy3gbWEOy7Ky0Wlhtrx29dsppOrIuVqoxF6HP
pF5oRZNckQfUXNt1EpBslUi1QL/d3xQM/hUlM+FNnusEW83AYfoD4aCYb+jn59p9/89/nW+YPDQp
Hd3SbUd/p7ssAqLpmsq/RT6i3cElAXEz4naTVIa/tOcc9UEC+WYueicNQGFLOq32gcz/d+X2fA+w
9g2eGH94fWczwF+0nw1MqUY6GA5pkS1P3uQYX9NOlDsYvzQsqbkJjSyb4NMvI+ufd/drQJyYtby/
f3RekOEKPvn8P5cuTkE41KVv1PltUGehfWoQQb1YqW0cRyMPt/hHOddTUfiPmNvOsokuF6R8F5Mi
49Tx4nCTDpm6M5qerN8+9rO14VTig4C830Wd85PBKlwow9Ft6VrgLXyEX55M6pn12BZZctu4Y3bd
S2QqgVvXuJFAaSuv9NIROySC1tHsguEjj6YLW/OfV1eOY9iSueZI98JSoNaryHTcOrvNUzPf0UXj
MbS41N1oNL/3WBECjhIh4EFuFtWuhjixcpMw2sdjIFYfvCym9e8vy9QdqeP/6Di2YaJw+/1JTJHD
wabJw1sOCcynrjD71wn+/1F3hzrdBJqPEoUi9Cl3S4O+FqK8hWEV47Wv5Zl/E2dGCregG5sn/ePX
9H4WgQnAAjfJNlXKsdV897+8J0uLrBCjDXUqCz2nQZBPR9Ub9YsQXbg9A+qqBUwzJ9kckijS9rnI
4w8eEWvYxRPi8oYyhUX6rwlf+Pd7SOG5cvj06hNoY/EyugmmXXB38x0ocvEiib3/YNq+Hx+mOX9e
1jqCKyVL7u9XbByRtolm9SdWMoZGjHX1PiEcAl0JKVg56WwrKwyRmehOB3VXlasBTr0GKfgDN4Zz
ctRvU9nkVpjByhIOwoXLRBAP2Bz/ZjWcAh0zkkbV7qZokYF0nh+Yi8rSwxtAcW/dxwR6N1kf0hAO
6b93uUOrC9nCNEXdZxV+lBfybv6abCrktbKm6bySSz8WTN/9guVNPzl2H27F0FV7aZgBsFtuv4gc
rpd0R7Hw8yn8wMDg/erGpW3LhJJOgqgwLoeksFpfIRiSqMYK56nouoQWYpaTnI4t9Cv4hjhKCrNb
ExLI0seyZzEReNRTrQHhx4FerMas76+GYMyvlO80wwc7zzw4Ll4ZA8c2hWnbuoFP7O+Dp9RrmgWl
IU+62TdPbWNSCZZt+4VTS3UdzLmIzhQHHfxkYdG5T+xvH6wo89p5cQPzszEdAVxtUjT8fgO6jQEj
VAo2nNzVPtVjClZCJNZKGD62dFUTbp1ShDd+pQUQsaLRf+58L8LjRLj9E6r7/56xOautaf52Pxce
AXQp0y7uA3kCQf4M8XMv3OjHB5/53ZY3X4Mrsd0LFvbLQaFEF1XKVzAkqzHUl2pqWkITh3yXoeu4
bv3Ev45i3GUzHSNVwDLryqfXvnO6LN4FkDNIi5ei+Z4jcloLt3U/GLTvlzAl4L/Q6prHrq1fLKNV
HuSW3tf2KUwYE+dVJBwi61DDMXqBBFg//f15vB+DXI/nQLsHKhpLyO9DYPQjTRKDYJ0QbkdXFpLq
Bc6y+UOa5FG/SE2K/gq1aTJH8VnScj6YAmdXjt+HoBJC8EaYpa5pqoshqFVCd+1CWadYs9odZyf/
KlNJ9lrO4hkRWSsxzhMESctzN6nsxhjVY+3iqRPFvX3lo9D+oN74w6rBHVkUw7awUUZfmmqbVN2F
Wdj2SeP9PFVR7lPzmJG/KSxIrTSEnR9SRs4yqCAd4hx+1ZYx2Y5BkKGbMQCIoNaH33rd71/JG2g+
Slr5wwvjKfGoWTJMiHQXA6QAhdV801EnCCmkprWVzHd1m/avUWDku1jEw2vjw5dBeZ+th2HS7A82
2T/s9MqiWmajYaux5KV7VzPk0g1xczqpLhrva3/WvkYxx90xPuRW0xxSn+adQAl0FQ5Dso1tWXxU
tJ8L4otx4zjCmvcViU+HPm87v5Qb7Oe5PUW4vbhWu2fBzG40MTRbCK3ObUIG72c19JAMKgg4C6OT
+GeHd7EdtweT0I1olVQx7Wqj/tr6wJVglCEMetGebE3kixKnQRwyHN34YLS/q/LN+VQmqSaZLqa8
LLdpfEmN7jW+Z72yDpBNnbvWMHDAKGwqaEeNiAytRN39fYr/acVj99Opz6gc9UurfhJ3JrezYbOw
7zZPVV+V2xE1c7pIqwHnmL9f7CK09ucazqnU4LRpU7ZfVqma1QxGplCcIImh/AqLunsG0wsOKq2H
19RyG6wjkJIuTA0UnnK0W6Pg764pG58UgDZ+rr5Vbny01isoBEQKCL9CvKz79XZWNl7pxNt/5Cc+
n34vd0KO01KYLraK76vXyXKt3jJqcSpbQr8XER2lZQW/6JruJLeUuTaap6Iym4MDOfLRkfK7W3AY
aqG2/Gh6u98beTvbKMbZwq615LETdfPBUv2HtdLkQK0kZ2p46Nzt72N+UpPg1MVN1qXeYYlA4/eY
OXG2kSJpt35SuLvRdb1H4ojFEUZXDzcoXKU51l9WF75ZxHt95LrzxwcnLUmtzerHI5wf7C/zkGsi
+CppsNWTxS5Vi+YJV+Ni5YW584Bbe3ggS23YJUY0QUVP8i9d01Eoa1BmlB6ZD1rTmtdR3jRPFsDo
qwyC/9FjO6MipjQc7vRiqcCmgkhYKN8cb3txpAuX3FqR98ntC8ibdQ0RKCqSK1wk8oPu6lC6C4rD
yVY7UUzNSfODDxyQ3q8CtJZM7giSwHy6vdhyfdjiWF/14uQWPXM/C4uXzis40SUBZKjRMSqAUR7m
BxPzHcxhcllFVANnSNt9t/i4LG/JTNs/+ZnrfzNalKxWS3A1lWm91oypv4tg2R0qt3DuTGNCoXc+
9P8P7kKZlu1yM1KSxvn7eHHjfvC1ASlmDDU0QfKsaggbdrCObOEv6Ct808vJ+4puCEOG+etZ23xk
if2HHQycSwgqXrAyV1gXg5ZQ4tYxB2M6GWDjhzyfcvxalHyNQymOjtfndOeT49QTGoyEhlM1+Wzb
vz+I87nn9w2Me5AGewH1v5Tvsll6UUAwkvpp4JSCGtHWixc8QcXRpzGRLDwYrlgGxbG9ycYpOMqg
FA9DVuZveRsG08qWVvFC6gr1Bb5UzVMMTXKnddK4czCgOljzWdcPu3xXCbumgdFDoklGeiSQ9ZNw
gzyI3S1vQlfBk+KEfIZv8AtnTfv7B+Wxvl9c5y2PNy4YeixhFzVeknXwUdv+nzUiARc/SqcItxCG
nDvkj4J8bs1a5X75NYJXcg9fWN1JKrQDBsucon1LbkPdGK+rzHjwQ1uuBw1fjNzFhSmxrAnJtOzf
0OOZx7yxPldmZx2CYeqhyRNbgRitfmZjnEX0YO0/wZNhMM1TOdH7X3UuGjYIbCUNkkBirGIM4z1K
+BKTHQNtezTZdAtnnIUymW1ay03r4I5hjPy1A5OftEPXROW+rVGNuXFjrWO9zz6Xqe/QqgmyNepN
oCO3iu8sOfgMfMHYimE/NsIVsHZ5+hqvamejRNljaVE+jm7R/pgabOronsPT6Az/JmDf2bqJMcGN
0jB/6DTtG+0YneyRGWow+TvHW2Qr1aLIrQ4DgMzcRoFT3niJGrYc8BgqHOHUXddn+U4BN96VLrYA
aYHIf4q9vfSdTzqyWWptufV1H98ErWjD19xGdDdlbrrupkYcI1GoPcZB0b5y6nBrgTUNaRRsYkgX
e0SaA3pro9waXjccpt6gn01dche1XQ8frBzfMieIj2EEKpRm3kD7OukPpVnWhF9I7ZPK+rdsit0j
4TBEkmujh92ShxNZYKZf07h19xzgtE3bxNiYRCI4KRf6eEq3HzZAG44o+KxbkUTdiqbmdRhruG/1
rch3UFKbp7Q0u3usbNiBAKmfHZGUdORrMRBbh2PC4vxDUk/w8Qkq66ESMc4DLXoiJyLDRPbom6vB
TX7uVTiiGVCoG9bMBvGHBjXuJYhKa5dGdn5LUoe+NS1a/4vSgsUdWHGbLtz5pBnOlXraYn1WtiWP
4fzSIJ0ZSw/g/lsUx/IG6MbZZjXdv7ZzM1qWo19ejT0y3L4+NIWffzG97ibphAMDSyGYsDJvyQZn
b2RtpQsPv89Vonv+1pJj81hM5LYEkOevQ6tW+yom9b5BGb2IjbKmkS3T+HDejRD+hZB4ywn7Ii0z
HxMpixsxxvg1S6XtiyRPSByU8hgaYb4cJfF8fV7mtxlGsjvf0rpVONAD7TKBDV3YFyun85stfD0H
ew4XObaZ1u5Nmbn3He4r15lbDlcVpJhVqJHD6jGSEWv4cKkKGYgXeJcowPQRq4U2hZ2zahB4LaXU
A6gmDkDEGGrBStCiXRpFJT/VZUgbjlaeRpALhqEu/Wq7QKhNR3uJXuNZ1I7BUup9Tf0kvm8Gx/na
t8Fnr/bFWmUy3fqYqd0mtDU59qINPq+KAdPsiW1oA8DKjYVZu4JAmS6ZjF8nFudjqbOW1nX3xawC
epJDlnevlaqhMEtA46hBdwhpvkMQ2XTmV0ja9RNlb/MkK52J0WNasxjKhEGoS4mQYsyDr3HF6qdF
tKP5nPMJxlFbUSLUmDxcmMex8q89BCVbu/OmpxLr17ULEW8zzMrkutXr26jH62WUjX/S0sbf0X5E
rm9l6UETdEDgz2oo6pWkv7tw5DSu6V9HWKqr8pOKdO/oFXYAwuOwvISRNaydZrzHJZ5MHN0uXqBP
sRA2g8+SUjCuUQDb4PKmxS5TV1H5EpS0wxdnWOX89JLRtvGnhBsfTemrV4Y5fBxCcLZoBLHpnNNB
8dBLXlEtWp9Nq+6/p/6Q3wxaqE52mmsPEOPHfd0b1qYaanOnO3W/E3KCmuU19XoK02KDuB5TJ7IC
sa2KCowMqnJpR0nzdD5X4WlHyTwFgDrnpWwcjOYJDh+aRkx+jKuAgOk7I0JuU7aDtWfLMZ7tlFXd
NfNHI9RvpoFddspIv1kUWmMtjBARYZtj+qiJaZ+OZb5F3B5f1wqnltAfudo4iuJZaqhqBtg8PZ8z
x8ivbZApD+7ntJHFW9F4oPROAUER/aH+ktvhfdYbI+xPmPiQfQ7KN/0rO07kpkomddOYytxJYVhX
CneypdHBEpuNBfOwaB5GA62kWylrbdDqvkmD9Na2++jQtY11p+Zq020d3twZDsd7WxRLKkJni1Si
79PuwdBNwkInd01ROr3hrzjddGOS/8Qno7k4ikJNQucD/gh5VdukM0EDTV/rl3BBEe/5UKhtLdCv
wcsSutZujfVojiivjHz2Ni34jHHWta1ZEZYdfn/Qe/hdaZ/rjyntm61qyvE1o+5bySHxnVU0Yce0
mFRTP6EdoiPVumW4KjzxXepD/UnmhQajO4IHaHrCWGIkCI5XR+PecCU5kpWTopyoyDL0yvimCrF+
m9CS4WQYH8XQmij0YszQB3grOGZABUz7t5yIqxsBN2Yf2yY6tdISx8SR4YMR6zbS03b21+y8DVx0
7z7RhuZgOE1+SggTXwvplbMNFLMeZqD+ZIcyOWFGgAN9MIruC945NQ5E4Krncg9zmfCuNOP0bfJM
unxzeFZWx/6i1mx7lVvSW6iYM57ouR0wFkhsciydk0NbapFJKEeN24/Pyahp+6nI6pm6VB2JEwm3
HGvynaNncmnqpeK/ud1CvxhyBHdmne9cJvgnr8XYTtEPvunOO2QZTcQEyBKTanOGloB+ikXdRszy
qXXZzfIJR1Cz6NHFzHPZoGjzy9y8b13HuctcFJ/YQa3zyO78VZzwpFqlwNMjjoAm00y5D6PZ24cW
nemWMkg86RqGVzHsBYadpehFhA5N4S5Sd5mfz1Xx3FTsfdv+oieDxsePA3U3GII54ya68VJQVnCI
qCr27hKRRISKu2blwUKEr/R9yYlyriPRLxcvkHL5FpraiBlgq/Y+qvnqBD/q4Dtj/dmvfUagq1Bo
uvYk93Qjg30YCfvVxYHsWLkxBrsK9sgOakZ9gJ5owOyY6vKblCWXS7COgYI1obCh8/7oF0o7qTy0
N6U5DejCxZTtcm9k9TU0B5vPDh8MtAedPcpbCcdYW48lIuNj5MH8CcN4uO+z8BR7Zjktu25mQ4aW
0z3Qjaq/663WfW4MK7zG2hN9v11STSh9mJzdGeXBKsv4jh+59lmn6oU5V5r1ndkW5VteGT1UlCBI
cBItOI+jl23hCNdNiKeIEUI/NDYwxSdMTcrhhZUHdW1nW6DfWKDgEwAGCgFa/wIx1zeRIQb9YZiM
p1oV8h7m4O0YWU9OYrtPozmoHetoB3O45+aFrlF1ZcyynPBYL9AXBoXGerQjbcVYhzxHveJrSzsl
KrHIDaQiKFwXplPcW54e72jyjOuyRv6bAM2+BE7RX4tYyU1gdv3GdDz7QKLuXkZWRhER4lbiBF9p
61K5Bbi+nEZUA0sD5itcWXr8cTOWWxngu5UQCeAgSTGr10EVsy2Ib0+QAzOt+gYFtIREmTTeMcPV
Pls1gym/M/Y8d4eDTBvd5EGsqqVN2vGVkyJay+zCOkL7L35kbmH3G20MA4xuXRl9SkZ93gHUgAWT
GMzqs+qCWrvGw7bDGy0y0vLaGVLtC7pGZ1WI2vUXwzBukzpRSw910gKFyClV5n7s03ZvqH449jYO
WkaUlDeRp7+VIQ6dSC/C5C7JFJs3+0D8lRXRHNHeDm66tEMWs7XdWsb1iGmnu+gL1/lad9TyWLXU
Qb2Ps0w+Jz6W6zjstsOpq2u3vUUdGZQurMmkjLfSMvRnAaWY36eG5gnUkwrIMqdwi29qtk7wD7nD
McJbotuQtBYTTgCTbmbW0nI7cfxZPyR2WasFyQ/eqQjN9pRWfAsAJ9+VGuK4tsMlqLQ5xxrjQBWd
ehrz20g7po6R5kyd849FugjHFYZD+U6nmcF4CQT8hHPtUcxLbZRySjn/aO1RbyVjy3zvelutXJni
f1xhwhnYZnNLNIhaVXoqjmyatCptQKk0DcuXMKr6V9bzHoI2Rzm2Ya7ozadmPy0oCnBv/qSj4MQU
3EaXtySKrHiBsUViiDuE9g/0/KTonmvJJJsPBJnfRgfTzq0DNhHxKsHAIoIZG+bPzXzg9dMeXDYN
rP7VC+HPs+oLzulIigPYB5i6sTbP2F8TS5adobCbOV27cBu4f02MGEkNd0gt65MmnebJtBAu2a7P
NAw84+dt5EXNL9T84rxKSp5aH8xGLsWInR/cUbUHnEbRAlf8CHU79yDrZuCiQgtmBI1PDq4uSQwv
y03tTsPVmAY/2k7BeSyHccd2cNuXOHN0osp2aeB6V6wOzpPfE0sShC2bFB9xQbnrX2mxl+y1zo0w
TqC20lTiP9R5atwwZ8m7cN1uWEayEfd50zZPvHaeH9Umpq5D4K+bGFsp7PzSu1R607Q0J1PfF4G2
6VsLh5qmxgYwIxq98ZOvZyRE9BaH8RrmtaHH3sqdOEUoEfvfXU1NN6Mqwf9dXw++ZSFSi0WN0Fct
uvnhOGoeYlnd3YIFm4dBM3H6HCFT/nyxSEuexCCADp3YvkrZ0TmdJN0KDMq6jwvy1OdXO0W6zgkm
1j3C2CVn+75u0m8OhfcDDsD5OuzTT1oScFyFDIyBSyTStRSR/Zjqsdhx/sPOZtIBP2Isa3PYUkdM
kWGvUyE8aGHDZss6yPjwvRDla8ypIe2DkOM2IziKAfV8bBPQx+PrvThvFD93VBMfn2VJm35XzohF
gDvADqR8REGZPwVa+I1upXWKSiwg2AHluFIGR3IYqe11X+NcI2i43rVjVb0iV1P3dVDGJksDD0yW
rvZWOyCsy6Sf0Gr4wMN3vYyLoz+il9LsCWXhFOHHiJhdh7NcN1jM6iHMjbQcvgmc6sC1dMrEsfWS
DboFvCaIKrqSQaLvlOYk614N8WmqosrH5S38cgZo/AQPNtpzBT4CU+mMz2zOvE/HRprkdYn5JEzr
k0xm670YpuQXrY5xyWnMAPERaWSHxFfZ92TwvNvzcC99THJzagvM4OfZHSexCwcZw9hmSB7jGb/W
7ZyEH0OUCKYggrKK+KAlZa+xGhEWWz+VtoZkQTNxaf25HAkDlamD6GTJfMT7pW/CKV8kU/Nkz7jx
Vo+MahZ/EpWCzBkEJKvuQjlSwFtaX+FInSS0KSaO3Sl6qAZnwsqHuD14JcWOjg3VpiHvkpHuGekX
fPk6rGPN4HRe3STUiyvDsh7CKlTHrqbk25xRwvMRCaSjDJHGJuLWMwvrqZrLyfPxjv0IsLDpmYWo
xYo7rAuQirNLete4cau7HtrC03ReiCudD515wSFqchx/ggE/pRbqwJ4mWHfA96Y4DgZ+SAhk+RIm
jyUGkN8QKHhrMyz1W12vAkJetfjFCsdqFw4SerRlHQHHtHuycTi8zEhfYU79ayMyTIcYa+lNbxXV
SyIrmLq4syDFbIf7M7LtYrBzsNOeQ82QbvrSkrsG75FTNu872G9gqD0DkjCo8k8Jsbd7u/aRr/ej
tqwKz19r+QwR1V1e38fYNB0TSDh3ndth5D203bGFWrJV2LyoReFYX03DSQ76vPGhsGiPgYsSjhY7
QpYu0oFFEEjo1SA3lok0a4G410O/TQU9pDoe2Vj9XKXNGNCDMN1XZxrBbGCddZnTfhtTnWSqMT8K
cxIoTxs8813doyoSaqPVmnPnkB+sFlZJVd6pscCgRFrB0QonSFBDzRA5d4hrtOGc4pskXFssUuMK
hAxH2dhN2u8CqazctyM+o+w4Uf/aWpN1iM9YxXmfx42aPcqZZiDAKXXGmu0kvIe5AZS7obcsItAf
NuA7y/P7I8bMwxYEyQHAwFf3PJ4gFopN7kqAAwwn9ngzVNsMHHbXZoW6UqVV7Eqsv3du2a+LzNOv
hd4Fj11cfIXLHVxT1FCYWVF8jRndFdpX41tdyOYpmYkbqnAkhG7k/zhwBTeCEwIuhMP4GBvu8Ii9
ZHx0XYoDG++/rRVh+J52nbHJpTo6HKyv3VwzvjOmwpcO0t3hPOo/wMXft2XpRRFiYSmWGpiyF6g4
9h4qx4aNlqPTJI8A6N/VFOJS0yNp6oSV7atcV9s+xcAvDLpPXdfRCjU0ZS5DN/PefvL7Sohd28Tu
vdu/393cE7voTkAl06EKSxsuymWbph2wNUiKeDqR+wWVHzpOHCLFYCAFBuKkPI4OLVJ4nGqL0nM/
COM5M25/v7qCjywpamwFfeuSlOIlVmb3Tkncmx+iGYJcX7ycV2WQKiI8wri80QP9uc+SiJNEU5i3
ZpEHb7Ge5DeJk4abvz+M9/0LCM0K7GmmyNDAvyCBhhUBH62nqVPhUJPhNEnvQp+PjboDMhhLFvC/
X/APD8BxlbBhvpqENBjOBTOMkruLitTXTiNpiusEXDFeDKHufhfGqJ/GIpf3Wj6rMX3l3mBQOFvc
cHOLvmyqvR3a7vPfb+gPdAtuiM7h3OKFRn7JOjFCSV3QTGjDECbeOV7gvlYTGK+OFeymqesfSde5
W99UqOamAQ//3r8bG1X8cCVJwtBQ9RZ7mgKzSk2P1kNdeQc9C6h6w1A9SSb8Vdu34Qc9tj9wEcjp
g94k4F3w8uTFFNM7dFmNMswTCpZ4PdVFc6WVAdhRjMS57L0vMNmbWz+LcALFcaBbe1mmXTuRlyzb
nL7vHOcw4a6HOYiPM9RtpTfVVe+jej7vGQoRxAdcDTHTdy6H/kzi1F0a/a57SSjNZZyhxQmskxM7
CR7ktbnpAhlvQ9jOG0Bl69D0VNjKH62XYajqTez3L8TOcDL+B1fC9H0cg4+m5PumNY+SXQPGDxRk
/bJpDX+9QDhYyVMf1NEzSY3eFvZN+1Q7WFHgo2bcpUO0iiriIXLPdvcOrR6CQ6JGuxHtZO/VXAyZ
UExXnmnXry207tWZovT3gSpmDsTl8+P0aXOPsKOcSz7CzMbtfcynTvG5y3PGwcIxLl5CSv0Fd4ZG
nYSGnVklX7Mwile9MYG2zj29v9/J+0VD8aDmucIQNJ1LbiV1F5uOTtPz3NTVEWF/d9HWYuTvp0dv
7hr9/Xp/4IVB7YEQBasRFYG6IIeg1Ue9QNDtycy9SAdMfKUlk23zIpK31Uw36vFd32Gp2NGIoTD4
+9X/xJrTaaUzOgzddaV9MdVCdKxTkjHVBk/gOd3YoNqjrY6tmwBkN92eLkN8rVIZYm3YFPg/luWd
FbiIKrNUex3y4lEhC76DkfTRk3m/l7F6zwoCZcOPZjtjyPxCUfHRL9HGSvJbf/CMaxlTeC6CEI9n
9EvzOSPRXbwg6MWrPUxI84P38n4ccFDSeTGYSMInvEyct5uknBLUArwEmxNJEtjgJYnSjw6ZIEun
MVG8/P1dXCSgQcGinIPsQb4ccgnXviR8BTEBgKlqozsrTKplG/jSRHuWY6ibA86cOaWISQpir0TD
ftlUy6S0mtsqa7W1U6T/dEiMytE3ce1iUzngUhc4sCTOIycOmuHQY7Pr+eH0fJZ8sETqj3//FOqy
PoJV5DhoYZhErN6QyX5/bQ4WeQV2h+2JOKTi2q2M8mDJEmfLWj6MHH0WlI8xoQEdZtq4hcSvbVw+
VYIal1apj6Mtc2wHAh+tcBihdMm9IViB++Ca4qY3eZR9jkgU5HAv4ukLFXy+RTnJydlU5aMKzP4t
dsV4q0F1fgXRBjK3w+l+IEPsO6bV5QbHZGzz48EavqSTYXyKUd7hyuIBNof4w+uq4g5VaV4ZY4l9
H1LiTdl39irtMTTAeM89eZgBYnTXE6UzWmoNAFwIBqabbvOeJp+CY/AVKEdCDBqTRpIoEofbMxk4
i/T+VjmYt01T8axBHL9moa3WndW2D6mErzpZJ0NOEdr6yV3Ap9C+pjig3dV0etd2Simvmka027gi
bwZvNkz9jCb+Ebha9nRG4PymMHAQGbr8ycAA5hCh0b9u4EK8qsAQL2HqOTuIaiWptgG9iNIywg9G
8eW8YbORjgBjhygkxLu923L7bIxEpZ/wI6O5PrTO3WBldKCkla7dLhpe/z7ezuTLi52DXocNijzL
fd6NtyDiUDvhSnM7cGzc2lZbPAkUqbseu967OhOc/SAvEkLE+C+XbNExljEdKDY1RH47BgGSbS1K
nHoR+8nzKOUD+tVhUVhBXS7O3f4zVwBJPbBeDwjSRZjux0Af2zEeHsuhBZc3c0fizY4zpxeVh16H
grZqGXPhovez9JlIoYRulgBv13VwgnIapwNgQ7OgFdveB5Obv/wEOn62lYtoFKspDo2rKg/Hk+tn
/QeP7Q/bjkuVZDsWihviK+Z65pfFNe3suJIDlFYZ9va1lenxFTkP3edAGgIH2Lg7BnkgNtNYpDjQ
1dnV39/any7PNg9PixWCDX8eRb9c3ncTMKW+D29rLdD2GFvFP+EbFE7VVdHn+AHjJ1luGGuvRWwa
HxyT5PvruzMZE2GlCcPWPEcS/nL9sfNc3Fz85BaGOqPiDBSWLmUBsZLAEkLJ4uUMIJFHKY7ELGQ/
RKVIS8jKhLUnn6kxBTxTktCURdgKoQrwd9paIDwnC3UxGiNndOkFYCcotcudFg4Av6Uebv025FuC
5JB2ielPPi0oDqr/Td15NElupd35ryi0BwMX5gJYaCEgvanM8tW1QZTphvfuAr9eT5IMDYefPjMR
WkiLWQzJ7nTAxWvOOc9jqKn5dWE6ApUL5JwgDthjqJXYijelFbc7qIJ86E8Ja0+/XHqM179P3oc2
1FVQ4mp9/n1I//vJBxoPLVUTFW+xPjbPPelpB8lI5PiHOFC2unNfGR3SteQmh/3Xf1zX4DuSN3PM
v+m7Rrszy6m1s6uGN5QofNrpay3MaM/eC6oEwJHPEi8+LoU5XmtzZP1xcf3f9h6fk6+26qpf/d/N
x3/1Hv//5FDGQveXH+rmgP7T2XyzWP+P//70kSZZ0vUf/2Rr/v0P/WFQduzfhI35V9B3SCR/Bo/2
PwzK0vntZlO7PdYFQlzU+//boGyJ32gwqCEdQ+C3xVT3D4Oy/O32DBD8Q0rLm4jwXzEo/015KTFM
8w7wQVMLYjix5d/0t2YRC64V5qsQFdhpkALZM6YmZ7spa/OTIbidBHpEbFo6MY7N2BP6bjM5a2sK
vZWMpfFcDYR6R06Xrj1V1PtOJ+HzVCNJy3yiU9TbPBjpK//NdIH5tuwW2eg/Unqqz2hKJTF3BIjh
ebsFfkzt2oyifP2X3+P6x0Prr75eg7uDg+8fTzM+pIPEFsW/YRj4iay/twOhgX5sSZXYkumW7UTS
1c98uc5wVE4Yik2oQ0gIse/PKxmCCNrkdXgkPxbLCLzRr458P0BFOkN9d5m2LjHWL168RI+Uyh2C
jXIyWz+2Y3djwdW9jyucncQYjfcu2K4SEwNB/1DMIARtCNAfr8JV8pN0PDpE4AhjQCV+qoFy+APw
K6ZakL2KuP2UPEkI9YrMDU5390Pl5Ab5Wj8JsRlvIZy38W+/GlQxpQeP+O/F1giLkKIofyrLTX4R
S5P3ewh0ot3OU9RWq4502HurR27UOl4OnS+MzkJD+Fb2I3vhIjPqi5kq2SM9rpsvb1rqx4wcZIun
bhN/VVnpvSFdYfuTE4mEUtCLAkRVNmkLtjWwtA2zERgNxqhnIsC6N4s0FyIVUDV1sE5SAjGjUGft
oyjW2OYUxQuBBlgLZsaQpAFP2dqZUeq4hLHtnS4k1Fnq3g48QbxC6NOjQsNglDFuu85uVm3DIcJ0
zQrpF2oeDW10HN65YdqirojYxdiDY5wNyBorzG83FUtYP+VOwjZs0dtdFmbZdaoQNWfdWG6g8pHD
MU3qR0+fAFNGjcU3Qbb52xJG4jjrg3Uex2jczKnZvJAAKTYmW6nnPmRfXycQF8lvch1fiVTfJJRz
pDO1dfPtycm+hFbbr7hgSEq/bRl9tgrRKtcGgrJShtwanLg7HnPVds7RgLqkSG2SOuk+etdb1ewH
0ZKgprEW9AVTtStN1e2lqzf3lKXmBdigWhVRBHG0jr45ibRD7pAy1aBm28Sl3h9LrUAWUJsaJNRc
vLiuC66xIpu5usE8SG8u3mkDKeucef5VJGaSB1Y2J4/1EpdL0CWEPqMF79nBz+NpYYQ7HMpKn4mR
p9nQF8ygPpmdmUDy1i9r0yRStCgjToJlRihpfPXmSMJXVN+SatvPhhvXl8WcBqTQokBG6cQmdb7a
UnN/mm6PtpekMuFVa3tUm4YYkbXdRc0lYstZL3xlYTOk14k15UoqJPoN8DoRyXZLBv6hj8RD3Vk1
8LvlW1YWcqZwXVf1cEo9XOHERLMh0hAmG1Ab52Z8nQxxYDD+1eYpvFk9+qmJx6bW7hbHXRd5Xfrz
GENlSF6qfn5qZXsgsPQJF8RjlhQPRtzs0oEsOLNYuem0lUNyNmV2W7d3UMkiODw9N1NWOpxr7ROK
pg8tnV5aRzW+w83OBMamPhbbPHyePXtlZ+NnbFpP9Kzvczz3Z6nJ6qK1IPsSuzevnZF+z3FEYlmv
1F3dI5aY5WHUbu2d2FlIipf2Z2FChIDxcqhNIf0e8VGzdEgyEFsB8lpzIlEgIfRbBlLTrNo99WAd
qdXbJ4vUOjYQvqkDaSBcOFrsnd5M5PoAu+ws6vOWncg6XMyvXErwi+zaz4MZx/u8KjKciuWTlYX2
oVV2vesR/36ZMfi2tIiyjcK0m2XzRfTVG4Zv96cG2m0nwTwRrvvEnoxQPuz8j8Ie10aZR6+GaiBc
gLtn+ec3eXwYialCNTKxXdxKMawrCbAw48DMMz1Y6neblbE/E5cUZenP0mge0sKEhOFxvPfyDqRV
izKSwCW7eKZ8f4rduziJn1ITji8+pW/yZOmcG6PxayM8987gs2aHjTFMDw5M6FIWqO6xuzYWMV52
cshHYzXE+juS9AvgqLNTU5+644nQY+08ymlcg96+58ddqdbdxaNZb3QF76uOu4d+UatUZ0LdVd3a
wNZRaT3C7HDZa1ZyZouxtisREEzZBI6nUDk0y51xs1+k1b2xsLJm+RaxyORkk8kbHoA3o67PFqsh
P2nN17R312xF7oe4uJBPdU86DvGSLhJ15i8shb0TYSTwS0JQX02NFiZS6IrT5JKaGpPW/lHryLt2
+NvQmnUsWPYiyydGU1CQoB0E3UKoYT/al9Htbp62+jKN46nWhh/1VN5Rugd9GH0gmQmmGaU143GH
nM/kuLidxlay2xq6jYza6blc5UM0DMc8rO/KBZ5bqr1AyTkJ0qTS2FrIkBuBGJE/Lsj80p153cU9
Aaxkbk7RxOyOfl6vjZUgfzNnf04o8a63n41eK4Ncc0grVzDE7BbIUMrOeteL9qQK+4xKJN0iOOX+
ilcqSsxgMZVzhPBZBnZEUlrMAU/IcixOTeNmJIiSBoWfQC+vJam+T4srtUMprYfcXiLfKwC09SUv
gn6CHPAiR/CHjg/ReAFp2tZ5+jlco1Hv7tKFFXRXgTZUFBSHRC/n7ahi4uqGed2DNZ0kgA9rDGmv
NYngg5DkJgkJvXO1sxPNGtdLRphckpabMWsidA4cLV1Qq+VjdIjOrdB19xKueWG+QFBQ7mkO3WeX
6LrMzTcjQhNbOgeXbM88t9edRygvmxe/SNXZNU998+LWSFdHtDIIL5Nrod9uZax91XxnRflqKsWL
A9MM6WVAtKMboOT6QZTGxKEXZxu7YIvhqLK49HnFBsbs3h3ZXhdFCGNJtObcygN5OPsUGogj+hcg
uR7XX/oxtAuHleGyPqm/GxysEH8wNSCrA0hhI6d2auubhe8zJAcIl3Y9rro6/3SKPPB6su2TIsX7
06v9orHmHlKS6qgkH4kf29ea3JUNTXFWPwKge4YNyJSAMEqi7/y4vCoHPGbZPiIU3+WM7VUBdiFU
DCdBcuFJoKuEUryY3jae4kNmxw2Pr+aQEtZyE2o+845/eMNta13tjZYp4dQTnjbqbypmJMYSc876
X4C4zl7fHFpk9V7r/VBp8lBrGh/LXWPstrdh1D+YVY6wYWqQ59fJewxSlJ54BCUNDQpR5lEMKFCL
iSOq54KftSLcVrq+a8gGC1hABTW4FLwN5IomK68qED845alTIQAMLVzAtBQWtg20A3GzbtLmlLrD
5I8cXLIBBC6p8FGRtVfDKj9Z7vBroXzeRljeQQc00idpFtSUeoxwHgUGM09eUG7coT5mmh4kgzRe
IpsE0HRIHlKcjavEneodMkbe9c2D3eFBNqZxNxKg6etJY22sgvyJYUF/OFoy2lYifVY2eB6Z30C5
EPaASIhOz7duFRJihjcPSVRk+nonjB1Da4hI1NjrYo7felFv4xzxFNGeVkwlNnGQ+EPvvLPzTn30
USs5E0AfAe0INKqK1ch2HcEB5XaVRJ9ZSCCmzDkgWfmtvebGjHX1F9Kx7pFSnYXFQKJySBj2CLb1
5yb8qWp7pRXzfZVMTClaR9sy2cafZvAFK45CkgI5kuK5fENzlxwmk7qba+so7Ll7KajYdlHk7sOE
3IWxbTd6TYYYMa3BsMS/iHqIg6hsXzJtuNaO8cKWjMC1ErEPIpjByIL+dlHKrDg2WDn81HMuxPgF
FfpLwOp9c1synjVbuhuzqN/hMMNsZFcR6O3M8ZGT8ZmCBvKrAmU44mIIIGF7v/TJS9rHO+ytZ4K8
AlsSgdEXnLXOK7jWhqNtNLexoVDpVfquU9kzHFAQdrVaZwUXqph7ojjns2Xg85HLLnfGV6xFQVHY
V2iOu6RRz5NyeY5rW8xp37M8RlHHYLbDNj9OyxFB+jExkW527rgi8+JWkh2NsP9hdlQ3HhiSxUQH
19letmqacWd2dvdRD6QEtryHsTEkSY3ze9nU6OLS5YP3+uFO0ZsFrhJVss69bBXMTsjaxIj3yc7y
nnHJqe1stdI4MleptEE+KjvqA9GafDeOkRzQL61CN9r3ljgluu6XabPtCnUqO70MrCZ6gjkfb2si
f/xsAhjZto0/WfM5jQhkrD2xjkye50AOUfNyuEbWqjMf3KjFMyYx7CRIw9MhRoiacezoreSgT5/M
rL/lOqSrxTZ/kQvhi2I8pSpeS2N+0nTJjtPpt2aVvLRm+5BnTM0Sjtyhh3HTNaNvaT0UTNbiZIXG
TzlJXuWqA4oDcg3q+m7yuK+J6BnoEwv3zXOKbi/iIdvmbg9IdjS8fWmP8r6h2kZd6LS3DDyh9voc
lns9diBRJ0m07bvFxLdhG69uFePYF5Oz7Moq2jmM7jhDlph8SQWLS+nhJe2srKF4aYiMVp2uHWLL
C79sIuDfdDzZBNmrEuRFTTD6lUZKREGpGprXLh6RLpWzAzkCgcSThKa8mcachtJTwvyZ0WBwZiRE
XVIstL8mOdzaiHgyb2252FeYstdTXQu1sZtWw4Qw5t8VYaRHNPbaDqWQBT4tnZByLcMOXR9YqkES
dQy5o0Mjr/IHhifmJnQU1WLVlPItMdwRWIDEcVGwuWASorub0uuczQwv75vZOG55PSUQS/MMcNJt
M34ZSzgf3D6r3yRk19WULyQ5kxKrDnDOQOTGjlPBVhTlzkjK8BGhmLtJPM3cDXoUfxvqxv5ERSg0
f9TNQdslesHCLvKIGWyKSv3qM0K9i9tMnPzfAyqdaV15ZUG+QTND7pSt/A4HS10pJyC/EK5i3UXa
QvgA7Yp9UFnCaSWpiXu8HkGD4nfX4xx5mRpNfFQIzwOVYM4oPedxYVK6JnAWMTzJ/3e9ae7zOHtx
Ex1uWo/VT3VdDYoOiw+R5nEFw3pS2xZMFI1VNW7TrrvNFDRvR1g3eIShktpjH5HpFeBNmQJBTzn7
WLPtQ1gPBoGkjtk+Y8+Nf6IOH99Tqcx9ayNYbouZStlqtPMyFNpZD2HCoMLoD7Enqk3kLdhw6O23
aozjj5wTHcQLFgO4RmPu7EbXya4Zgsy9qOwOPxBJP/MU2/t2stH5i1oBM4QZxn1TvTL3nT5k1792
iuu+mo4RLdS2bE0IjUMkk0/dTDlXERPHGU3SgHXQQnQF1LKVMxDhnAGJNaS4+qv0aFUM6v3apGhE
sWGtUmQvfmqm4VXqwxIwb6gPYzc258aSGQJT88LbVk8YL+W2FX2zcSJ09mBR7hqTFg4Nr09irLpD
2wE8NdMmZ9cRLHis5A0k03XLp4aweSUsEb9Vo1BbnjD5fUOC0Y/UsM29jCjs+Z/x0IUCACJRFLTJ
qYPvjeNjRzqQl/q9bFId5QoaVVLKHVoux8YHPBWzD9O92LBOQj0Opy7ArzD6KASNn0Vipz/oHFw4
k3hr53BCG1kjc2uieH7NZiN6CidHrarMdi5WP7nr2NWTdW3iZLPGWwKt0eZkNCtBMCmdJBbUIrno
TsaprUC6tq1KXy2vh6Rn6MXFiewIN1aqX6zKme6zbhpPLGuX9wzTciAJarlHEQ/4PgPfbI3ecPGq
eXnn+WBRGbsklGWVBRY0zrDQAulKzvVou4Yvl6r8Zo9ACUnNeqq9przasLSxKJnGcyMo5WKjr49i
bucnDHk8ZWjwuhtYEhPHuGjEyuP+2CxJ2AWV3o1HmpQEbXgtL/QZiPjJaVkVmGwIYdKNpxqy5S4O
q3TT6Ha3xiKX7obZHVZj2oCd7dmFfWiYCgjn16CcIYMgtpW/ukd5H+QjIb8Y2YvX2Q2XYyEA/Aqb
KFvH6C/1VDzKxkm2Hp5kahyKCiNheNMOhfW4ED4SGDYrErIzMSKpKuIloqV/i+HT+97oJce2YilS
K92CRzW463Qs48dluGXJGnjDG9epWQIuHXMD4rSeQnjEOMGxp1OsEZF61RBs37dllZ9McIFvWV+P
w6ZMiVAeuC83FfsVqvl+0PBusUfcYZbLiFhGvHvWnQp1p2tExyJrO30zqVbrz3OVMzvFKzcmvp2l
2GNhkPVPRVtlzwnCf5JZPS+/NPaMmSVMbi0g1ELOyJK59UDjR+Nu0Yi6rYuynJRxf3QsEvNTazw6
OeKjnOrEJn4Jv3xrig7qEkYGbD9Vs2q7jPpHKgLyHUKTDyQo119s3cXejPPlNtmsLizMeCigTRaj
kd2VkOAfitkRryydh2uZtRxRIU3sua1yezPI9EeSI8c4ZtYSPkKVKW/soA64sWZ+gcOS26oFTye0
pv9UWRF+TUZtfA4kAjzWbqLd9G5wQjj4YhjpmodzTTKWrTdNnqgXxysSNEcRJzKjDgwGxiTc82AN
9JRJMyUkJ0tPe8d1UH10aZx/hoIp5hoJWLsbvaiaUfH3Ib3e5CVkMufeUw4DYIN1uEuuJWA7JkpQ
RoxVC3SGdN95oHPLpzLck9XMEUVsTU1Rn0TDmh7YfHQNNW0nbbavcWq4TywfKAIacxhOuNeNzeRQ
OPoxGlx2xqIlfn6MvBfZZM66h1ixWZiLA9DGZcGBUddAGfH0UtQSD9HQUFehsR6Z0xwnbFo7NWDz
zsmw2xqdab2HfWb8sLRx2PJtlwfkAbYRAPMjWJ2TtviOBBESqhThhVBW60WjQLnYnSBYPuHvD4oq
cfcdGM/CF3VtPncNY+MNqdjJU50LucVn0FRQT1IZkCeISSsVQSMjbStKYe1LLEGODzihfWxyyIRs
jnQ8L/EMhHaptXNSSvUVmahLQZ1Vj4mqK3eVq8i4G8CaXaO5MFbl5HQZ7pgMF3ZOOmug0CsAujOy
+KnRPBKc9Xx4NuZe28+KEwmrQtS8uekAemkmRnWoPIbGc7qup5U8aRqp3ejR3LG84jsDWRjpy9oj
4XuPb7fbNsMuUpZCdFtpGZP3UL/LZH1jUpIPwHAFslHTCuN4Q+Xwiwqj9bkmqkAnLhZOMYMfTrBv
iNBMoithnk1btU/k3tfPVaQzMYo12JVACrIboxVrKuwHd+0OhYOwf7CWy0TuPLO1GFky6R3LtjUm
nuwW9VXZ2hS2RAOuRmbCuEyb8DjKsTrSYILzKfv6cfI0cVB5YwgGG6Z9z9SsOpi1OQdjZqlj63U0
NBiQ6efiEhBxV3BVmIwk47pxHiOcDNT8GklHNUDk17bS5HbgM73Yk13uUCCy2p8HGAZMfD/CJda0
czXZTnG2IXoswVSmb3lLYnXsNe0qztk8oRxOkBKNgpCMkTPEXrfJYGzxekfqZRgaeaHFEOV5Nm5s
BFa7C4LNOlSbYuLUuVhJW11cvR4cHyBVBrtJq9ofSNnTL8ZViIEksskjYVP9i5Fq7v2QA37Nu7r8
WtK6/AURrt5QigzP+KS4J3LPAn44JCPbvyp/7GJJKrFZOPsmEgxgBXhlyL9RfunyYSB0vNL2nZ0O
QZ5Y8aWyG/PUDOCbWp0w+SzX6wtTJq6s3gOi7aZGuc37G4eLdKx+nUXj+MxYjCSrPom6dVTijXFn
OHz0h8Umgvi1TziVjiTimM9cH99dKSkMmC5tw9TrH7Te65+WbmT4oiytvi84akg9gMfLTVbE5b3r
sW3A7wGMq6RgHqt2XDP7L79ZHjRbdDSFYlWCRFQbNO6drsHM61vtVJzykmF96Az3BOKwHrCn/AmM
q47/2wN/XJZgqHvXJPKhK/EBIXHacNi1WxLZmlVizaQS230UfRLdZORrEiGalRiBUEumRjjy2i9+
V5OWrO5/OiSBrPpe06/SU8tdrzvGRsSGAZlEDudy0mmeyAGDeannNrUaSkmqmfYahpl2TfXlyUu8
pzYN1UOBRG1ta5I4Tt6qjUWSm2qD8WVB+i+kpKmYpgGvbNFSW0+W2xKf4Gr7ZWERqnUiXInKrR9a
Hn5B1YJKzd2ofC8IvnznkJlOlpyXs56G5jGmrzklpbU8RwYml96R9XsWt8bbTYAaTKz+PvO0Ek9l
2H0XN4NdX8XhpmakcjIsVmc+rtt8DPgl4CiMxXjEH15ckC6ZH/MAONF01cFoea85+jmUZ2OHvqOr
1VXCSuiDvGMCSCJoAhozbtPiFNJhLVLl19SGlpZaRX2Eh1RP7ATKfs1jrP4icHZ85hRi2EGLuqW1
oroyluMs3GpFsDxW2NL8zhCUIXwrDJwnS2a2RdCqOdmZPIs2ckEV61OsVC/IfcVP6TBINCoWdCrM
Z7ioMUTLBR40rm6YfyAoD6o1jrmTggzo5Ktptc5OM0dzA9o+vCZTA+qjgfu3bUxNAy9m68Xd0LF1
MCrtLk8a+RVJ/SNz4/jFq5h7tSFp8/DxtnbBGI+Wi9V65lErdfFrlQ3ElSB+tsjWVaycYGFOjLxn
5kELRZdbm/oqadyXyGOsGWWLE6BNCpxx2Js6OKBsKs9TLlaM/bWHsWvN45gxj6P9nfAI3/r3QVzq
rp5fy5Q1iqLw8h2Xj+2wK11lTclXPbRbBy3nozKim1GeWaVnLnSiS1DF6cpwiucobMnkWFwM1rO+
p8g4YIV+18b+9t7xjt9HqXvJ0/qO4KE1M9sTqZvvSM+PbqP7isQcJbyHVJVkg7TnhcQMvgoz37lY
0KKhdV7w/eTwnYj6iFxN+Vor9ymVJ0kQk9JfKTvxh2oW457+YZLNjW6r6ZtWU080G7T1ebWVExV1
7sjia2HcfFjS2cx8Q7YjZn1Kwc+E8ERsp9ENrafAA3aI7kgXovCtN8zC8AVqZrtKpq5+nTj6CE6y
62DBq/rqJRlZuvES4kkqb6OmenrouaWLIBtslp+m6TDM7jKMRt2cPnWz6+GoSMP0pCT6N09Nxb6v
bLa/rlu8s9ump867dtOYNrufQbJ4V9adTm+57fO53nn0beTzmcavtFZ8CCBsoM3AKG4n85YN08X5
PboM646WlGFvS4j4VshwuRs5C7fKKQ48sMbXdEA/1bGBRy0Ha6ynM98bKg5f9EaKjZyQfPq9ZdE0
ZKTmJr6BPwC6nTttRFfykNLGrr6PwHVMO+wcZFI0bcaXVLFTmwoImC4wXIXXA67ybS0biAiJtF/j
J3h2XXMJ+nEBpWZ2Mzjj0FrXM1PRklaZuKl4Gt481obfGRnxuCiaqH/X8ek+5KGpWBUJ5F/Q7Y+M
gnE1QEa198WSJ1AlFamYugYWN+jt7sSjenrOta49dcQTfEgNldmKRpR+3RZ9993UvTqoVMavAA26
o8Iuz553Tuw9jHuxLXVrREaMBCMKxqQ2b5BdcGslWhgMQZPL83ZJctzPOlUHAxa8qo/M3sbnoRxT
sBhpIc11Z3nlaVZCq9YROZEg7SNTawJtsdpiw/q+TCmsFvsxJ1r04C6OdXbcKWPXn5HpQwoRWyUl
HlgZNowTygXgUxIS8WNoMEKsqDiEeoLRdDZFDzXZTumqZiNZZ5nlvtixMxPdEndoMrUyrl7yRcKe
qjiIx6Yp7/HuChsLpkGLsHjiTMFo7Rlca4BhyVPlq6h0CrQYoZ+3IbNKrpneVoiCoLNbuWe0K9m7
zkGvnac8dxlQ2eSM3rX0pcfEbpJNqAn2UHS3QAgtHrC6DhYsc34ZbZZcF6JBWe22tXkxQVVawWhq
A9ejzI8OylP2RX1zSWtOQJZu4wbhn7aSyDoDnth8PvaJbP35eMlkjfcj3HE4ZlGjrV1nmp9Ke6ie
ZRhGuLTJYSDhAgSZtMM7XYT1LozviaN6N8vk1W4kUwk3xmpu6+NjIWA16NSub9ZSGdfcyPoVtdf4
3sWase3hXJ0IHSFBMNMr8pJqL7/iD04e526o8R0un0ZiatOacV/N8CmzdcvXCQ0A1IypCyOsLKsH
Qan5ANFbXhvr5lxPisYJiLf1vqbEJqFirkbW3pZgycAZpjW69kvwGwa6ncYvBV3ohuPA3EetpQdZ
VJgI7M2F0EAl5NnrqhjlAeT6eihoXepWfELOdkhhIghLZ2dwqMaxvCP22t2zKoTT7pSf0GIf8/BG
86rpF5mu8hrN7VoiIoXPP5g2xxd4J6t1yQUT3q8uW5an1IiNYHCTn2bddEdMyfmaDnw+u0WSXpga
u09szPUH4k2H+5mtzjkh2i+IiS1jt8FmDCh65j2aMHCh2Tmp90GDT/vU0P36Xl9IQk9KZk7L0raB
YUBi4rE0l7t4yty1Pbv2Ty5/hB51b710sFB3NPkxoybN29CP7rw0WXaDXQgL5ql0NqO2xBvTK1mu
5bWAix2zDrJ7mMS+i5Mfjn0frhiUy3t9vO0waeyWLb46Un8ykzgq7AIDGKrBYPiXi8jeM8QS1wJO
93VIMbtOhAadSaAypwAUor3GBin29PhsGDDLB0nedL/QNMevg2bPIBsRQbPqwCm9rvLieWHy9co0
jtFZU1knwoRpFJe6WVcTqqA8YqzCstM5JWbeX9JJA+fXYo92e3sgWsqqVziayZwwsvI0LlW4zyHZ
E0zXcsp6Tv+Ak7W8M+cURGhP5omOJHb0YShLVCCQ/FbEj/nT0ghEf969Cah7lXi5+VDV2XzW6tIJ
JmT9L84Eeo+aP6z7qwwn5Q+IFPS61oMaSdOaMCrLIFBj9BipeXxllCchMTRMWYYZs4GPZj855tYI
EHvs59VgJikKhlvLHPX8raalDm3Tla/MFlHGkFhcoXA6ll7cXsQtO5HONnteFrMnZxfvPvLi4oeg
y9sSpN8QaBa7rzLR5LdVEJ6r2AH5CNNU4CpbrMpY5M9tXT1PXbFS9BEXd+6ag44r4W7QF43vuLHO
htWrzZAMzXHuKm3LSh7SYT7est46PqswlRhWjI10iJ5O+OKkutpmmV7HK6owbdtVVveRlqOxsL/3
wm9c0M5OmE0P0ZvANjBsWfqojxErS/SH05ktxrTzelEQT+C208mIDBUFFQdG6ydeYn6T5TngFZ/P
3ojFYdUSV4jygVlNbdz25lo224dhpLjsCcSsWYaigJasuZ6EQCxgaeV61NrwMyvU7UDVE/VdodW5
DrTv7krkep76NkzldQmVEPnjTzCaWhAv89OozyhaxHjgdcwjCvxuHcbgFf1MVs17h2ZlGyLzZPBp
GTHWcECkNM1rwbr4rErLIFQEMOG3ncTs8W3quTtmailpbKNa439tyJhq903uLGw2KHrYkFuWKjnz
Lbb1mismAlJt7T9N7r05sv5ZIcqUXYcIZJk6aQ3G36TzfaGrhOMo2Q1hHAWT1pIKmaQGB0zPKmyD
IKVdW+gL1jDmjJPr4iPyhxYV3n9ikLo5BP7pfeArNYWOeFtnp/dvjHJJIoh60ye5tWNlgl2I+3Vi
dukfXtB/Scv9XxNqX+qf5WPf/vzZnz/qv0u6/1/kSdk4o/59ntT54+uj+m+P//PhnxhUtz/zJ01K
mDCjIHN4NxCF5Uiugz9pUvwbfGQOqeG6jhPH5M/8SZMyjN8MLh40+bqJS9uw0FD/SZPiXwmMiJYO
TECyV8Up+q/QpG7mvH9cHRqvgljcQIjMP/+LsQKWmVs3XsM8erTWoXeXVeazMs9TxLh0uoYk3E0h
D4nNdOzLU+aZP/7yHV3/eIG/Kqh/t5j/n173b34WPeaSB4g0HrHbLsMhF4/6VN2V0bOIwbYR0Xnh
OfkR5vVKRnLVOYQ+VQf2EYP10PQ7Sl/qXzeQy09Euv5ABL/H87OSlwkLHbOIneMREpGRDkQnGR2Z
86G7/fyP3zvGk3/nS/ub09HxmDJQ5o/HLNkr/Wdqf+bJuzDXyByDFLIT4tL6qxS/HHU3fgm5i6PV
Ml31dKbvuvPm6+S14L/vtB/JJ/+voKCsUK8bJ2Gczr12aIpHJ3vOvNGnWjfMA5KtiYV1x5bvUL03
vzKelbdSZl/tul15LikUfRh6G7zWG3bau3Btr+pVtx7WarWsNN8+LT7agHW0dlcoVAI67HV50fxP
xy98Dll0Baf0ZMwBBXMVvuImCJgaGYQlTHcq3qXNPhQ/JGzu/LlUB/DojvmcoRif9PWUv942Fhli
dZf9+myv6Ey68aLXGzfajOZqzg/vnfSrA+t5O7nU5Mc9aGbgdDsWJTDG+mpjs28Jw7t+9rD5kQHE
mP4ePWeTr4C7O3KXt0+8IFn0PWJ30VECh5uUCLzmNBV3Vv/SlGCgdqYNKnIHglFY/4u681iSHEnS
9AstRsDJ1UGce3B6gURGZoJzjqffDzk9UxEesemzLbKHFemuLqnqKnMzmKmpqf5kM/bXVXdlBjup
Wov9VukB7OKfLKy6fpMVOPFB3S5X2nSLbSgvJhsF3mwj8hz8gXHTQ6OstQSO11E70jZRV9i+ppaj
3TYDeJZV6eL+1z4K6lFvqERNjlpf4bPOf6RdwUMYPZcKEG70MuiLbeKqf1PfxXc0EKmP5AaXsDlC
EsW4V3f4t7FhpNvRsLGkJg+29ffCvzJ/ILnzkq8bFrbRtwKd4rvoeaQyVFnS06BT7wpOjQ944b7J
wMpJ3GEDnp30DhI+OzX+jtIbjSzfhtmISg5oh3qdag7rFLqjgS3uCnqEQiMq3SjGPs8d5XHmD5YL
ph6DUm0bTY8dCaOSING1a63HpvcqT/Z6t9kqbrpLH6yNvNM8y9M80YWsQRVCXSdoOV0yCfnMTvwn
LJ1xR0a4BiEY9W4v3KXXPF930ia8Uk7aUdnlp/GU7/IjifCFG/LMUu+f0c4osAg+ImGeMFp+6B6r
U3093hWv4R2ivi5Py1P2Mt3lbn00T8W/O+IZjVuejHQeeKXspStxB9Xrcd5W6/AqOeoH80rbpSfx
oG9AvpyU+78HLXT3PnPp/nuW+vLXP4T6PkWfGbA01hxXFaUKPi/7C/OXJ+sU7cYtNpX3Y4FC4Qry
xE7aVhvdnb1kwxHYgZnb8de82lG2zS4/WO/IJRzqa3q+XrTPr6OIwreXNvSVj60FVYG3p4PiLAhx
icqMB6oskN0gsUHPRphRTxCyQZa4+M3yFirSlXxEArP7IeX2cBONDkATq1tV5OuxHbu4Xq6oMPai
fTgV3o3RrMfE66athhzzc3mQEdHmzB3a/kasaQt5JTVNfSM1u+BkDTiXHygkoXdJq2/6PeWOwLQf
ExqOv8cMwc0VfTn9t46TO6D6dXYjHnEHQNrQfKtuq5O1v2/WuH/ykIYCIxd2cmw3SEQih9k9I4Q1
XYNm8ClMUQi3O4bcMsAVfCZpZbkAR02n1NZwowUJPWXyesdoN12Aqum6ynZd9csi+hbIdzwnzTt6
V63yKOe/A3FLcdeMN+O7fBz2wksi2LyMFzDHOtN3Je9Ocudf4o/4qGyxANZWaurU78GP+QUUbg/Q
VFhlP8Zr8eYxqgha+zF5hb0YZE6t2GBW+RMEH2t/5WPzgZyVD+zTZUM0vwGnz+/RaXKjTbCpHpXq
xlKXe0Sx+UjWptlPe5w3hif9VrwVb9JteK88dy4tXi/kSKbHYtPZNYeodX7ygHZ0L3GCK+ua1ZcG
wqOHK0kAfZO9IiMvi9Teqt0qTuol63yjHcHRr1R79uSbYVoNtukqq8pNTkVl89w79N7oWVfi7/B6
HzjgLm0INitKSQxP6XmbPleuddWBEmTzrZba8wq/7iOX3tZwfY+2+o4plltrFdp4HiG7yM2Nu/vT
dIUZwGuTrFvrBjjdanpsOAdA70jEKc+v6EFM+Q/xl7WvbsuX+oVNQAO2Slw1XtczjXoqxrbqsj1p
ttFWtYPfogfDK3rg0SkIntlvTVrt9xrw4fBKqqZV8aAZ6MuBsEAYyQYpK92K0x0gauVGvKYgbOa3
GvDKW3Er3NRv8Um7qZ6lm+nKPAguEdpVDrJb2YmNduYKFN/qXreDTXErPBuedlgWkweV7e9e2y0l
NP6Jys6d3EM6/mjY5eoFKpfX3eM0vg7daVN5L6P9PrqmNx2Sn3HD1dW+Rdfpyb/rnnswoUwpWOnX
CUXE1fJvA4y5m3fcWU5ow+VQ3xIFIIET5yifO/JoN4Mr/ZDaFaJFLuYXqr7vQaOVE5L/CsfThm0E
lFefbtl3I3dwhEIf2dzKWlke0PM9p039Gder4hlookG1XgeWWSCqRnsHKwvda+7Ko+47/bROOLIO
gE84QCuqlIdsYUEAlTxornAKbiLhsXg1vPYAfmPswIo6w+8BKW1rO7Hx5aPQr9F9gY0bKd5oeTI1
HsDsr6obbNSd4lHXtPWt9CQ9KRvVhbyI5jAioVvJ607ztjtVJ32XPQr7+Xq4AYOnrbCThv1QVw4n
kpZeyE6m6Nqv4ve4dLIbGd3sAJAi7fj1oo6abgHoApUEOBFZBzPZgwgfOqcZbzRlUzf7ub2WFcTM
7AokcautjNSR52t/Oo2TO68hJw3jrnzK75J9sG8PTbIrykdEA0rjh5W86sKT8RzMyUsjGpuK7mMk
hviYr5r7YPotUOmJ3fgB+dKxvW9y4O554VIQQTFWFpdIOWziI1Y8JKgoX+qmOyHfSr2GDtlP4bm/
76+tpz4tM7uoqleIyQfD8nToEkIiZ0yGD5+sql/ZL/PFuJWvxevpKpup3ZDvYbnx3r4FL+1tfxM8
V8M1/mtrUYebM1b2WDoQFlqwfV1VbdLW9qPXIF2jRwDmdkUZrQ1R4H5Qa0xTtmmO/nexqm9zASfz
O/NX+1Olige0nwZUf+hO7ZX6ot+R5HTTs4oCsoGqYjPKWwmRsokYMQKUeIuiq75fB/0WaiWlSfW2
+BnT5s83OkZEd+aj2P9Imp+TtBWeMcN+Vm9EdlyvIYPckL3tdHgKP+TOUeiGsD4cccr0ZQje43HG
8C6HbreC4Ui7SViVPnp0I122CvpLQN30p0JPABQUAm6DmzV2pWzDhxLURkF5sn1SHeMINnyeVtBI
0FvnhsHGQLduoQjm/h4p1UryKGV3wpqXUb0ne6b5rR/UTXJV3fkezIiQejy4ZaRP7QzB1ImqmYMj
VVuS6rmAaktKWiSiAYC4vZjAYnMHXD/6hzljh1G0e+F2Y2r+QXWsG/89+BlC8IOS+ljm11P2oqOJ
GeLgO9nCtO0R2ZvIcalooiW9FhVbhbhHgFBW2a+MR0az1qTb2bpBHhAVXOIc3zT+3VPguZYP7c3E
3is3Yf2mKNB2Dpn6A8YY8ie6tm3MHW87CaBmndslvuvWsKH/lcLtLB3KbT4EQGmvxPsx/SFRzdEX
QxFA6Dld6uQxWxqY48/Iv+faNEhgsBi4mh6JjTcLF4VTL+yV7qR1p+RGdaPb5E27Kp+V4jV9BmVd
PEV3xZXy4MPHkdrHGBTQtnHGW+n1mpjkwh19iNDFdcuKl1ZIwxB/AaiUUAq5nTA2huiHqbC1MRef
+UUKfXAm6q5xvg8kaSX2vS1u6bPO69lNrusGEZLN9COAjnWnwT9YwLs8T4b8vrujfASMwHySjuJ9
dS1zmc02lgK8OsYQy5HVeDO8KyjsLMwpWsEglLYzzDq789iQyTu0xwPYCvXJuDe95jrV7Bg5BAdA
3wST8K6lC7iKKP7La6vcG+p9Xe4j1baA2yASDJd1E28yBxHubJU+0A02991dfpP+Egp7PLLDA2QW
yMPCVfEj+k2b8QUttZyu7UN4SJ78E+1fQQH+TkuOOvlq/lk9WeRkoDnKJbGR5U1l0FSgC0krbgVp
4ZbPbIq2LNr/K0IvNi7AAewjnxqvQDASO2Wjm/GN8Kzb6gOtFG6A5BcMJwsmnXiKmyMErJUPMY0G
aPMoj1AmVqVHFdsO+9wVKkcUh3VZC6DZX6TqraOTMHTZMVUXJtjKkp6HunbH4vef9Pv/QXns9NZH
+e/i/4fC2CL+9X8ujG3rzwIG0vJ//8+amK78kSnQDVnCgkdFweC/amKq+h+iomFniyKgqFh//s5/
Oaxb/2FQCVPpZaj/Uin475qY9h+ihkgIygOwtqmaSf83NTG0qz7VdwxqpQr6r/hAL/+joyH5+cWk
x4AExCwsXJyVyuGBJlYl7+RAq/rb3FDg3qJyN6VPhl+G2u9JU6hYdyhbqeiGSzpGS0JEBAOT7ZMi
J6AMvV4bFP95ivJU2WWJmjfPFN80jYq4iU7IkxiDtr9G3FzXUpJDE26yKothsOTKxRAdU9ClgS3O
PVJSPv7hpMEhv/2xB7sfbOqYBmG7mhAc0kGd1HorvOtqkvCMxaUr44IRg2lXVQm8UBi2kiFSc+DC
ng+q2LbJbR925fDLqBF60jE7woJD2sN3UoGWVYoqQH7vO+RHvD+KiTRNi9i4GzWFvjGA/yi8QXdL
H9dZXIMVRIYzI7VFwz0m3rXRNIHDocU1VI9WLam1tStl+kEbTALkYT1bodrv+kgKjXihzDqlkC1a
Ldg7QnUpaYZlt0VlLnIAY+An44PSjdKwxo4z/91p4wzFrJfqDoF2pBCm3waacNkDmvamgD0QOr+R
E2DEWFxZVSxkp6CFftjZRYwWkw0fp+nIXf1o3CGbYemZ05dVPb8J+mQJoL+aoQFUh6/dcF21RvEg
IGrq82tU0va8gOTFE8LIpPhullFv+JlAe1CefL3PTUcbJ2u058ysKdHElSKZt7SPRUeclDBbGaIu
On2Xqvo26PNgOjSoaJtgWiHUANtsVHmXdWPFwyIr258oPpYAqdHHJb9REZMqoGlFu6YtpphbQx7X
EdXnZD2I/OAnH9q74kht1PWQBwNFOaVQ+1luJaMbT9aNwrsUCT7EtylMfgYtmWc2CfTZ+lZH3PUI
NYDMcJWXfWSF3GELH0MLoHgBTB7HPnrLxCrhDVpGWeHETd3oYNwjQrlaItxrl+YYDaeM7qV2aFIQ
KT+TsVx02OiuGtkJteRx/KUUhZJtgqaVzIPZTPPjjHG2is6omsZroQzkYqNpadVty9qQ0Wpo3vo2
vtKi7C0eKiXW7CzPCl4SdWtqMLqBMifJusyMyHiRNFVyxEQE2DsDdfepbVm1foVSCV9CHkB1ZXrU
XY2tLm/AwqW23ncduNkM14rusRyR+3jpS2rhBzkfNEzBUAjIwy5YRZnYq7baaK3MmZ7zIXytTD/j
hZDFUfWqds3wYI7A59bpZEU3sWIOilOI2DLegfpBRbLXrRc0Lt/Etg/fwMCa4CVnTdePSIXfzgBA
gztRGYzn2IBfpegz6BVU68lF9RSjqDcse0sg66DdND1p9k03AE6oAW9Me823loI5SiNTNyDSEIOy
wb5D7jqKropSkX7UZkFGIsuiEVGrAI/jg4VAA9yGwFrmDlQMgTKnFMFTd/2mkNTTFPjC9FNXoDKs
Y7DDk+nJqtLV9TGZVdreUHKFHAyu0ycsY3ctahBsEUPvIhpMQKkLzc9WiU+Wo+IfI7Hwc2BGPp6w
wiz4HLxUqDSRhnEZgL4TAWQZmlOhlT0jYT1gHCFiwTAfQcBP722k5tfhUPwYoqRX+IdoFfeUkDrp
OrKkepdlGMIfe0g5Mq29sZt/NTP9FuTU0FR2RBzHgdmz7jwlmZYirQV/bEmrZewyU68VZLlAq09G
z5vPPCPetAmBFEaUpCCEBWTMCvsWkkiq9Z1TWxnN6Ayeun8jT2oAOzwQdNS6kfxg9yNEppX6exbn
RVStlFpTHyVhKMydMKkmZanaQCNxrebUn+nKtT36ZOC2f1loevZYU9Y0Neqk7a9ppVIGj3zRFsVo
xikCo4drU2xUcEGZiQ7AqsCLLvQ0KysosLfKjERDjDj/9dhQdNCglIpL63lwujzOS1eVgi2ygtJz
3PPfCiVIgko9XAlh/YLDhHSsQ5HyMcgAZPUAFWsBuac+V2Bvxmr+FZd6dmwDCIArQ6OXgYTM4OmW
lLsIP/gOPjjaEawn6C5BL21lqKbNKOjmTuVZuDeyuVpb2Knt5SFpOL269jstC8qE6GnJ+1hQ70xI
zT316lh4Gyo9ObSQMW7kFlRDZzXicUJoBJiC5g11p50iPKptQEkTMDygjY4fCt20wthnAQ6K0tYA
2A2LGeUE0xcoaZOdRm1EMo8rBeicuTuEHBk3TMaNSBw9DUUT2GOo11diVWnrNOXhUiRD6eaYmPF0
T0QKK4IVQAAAZE3YbwrQoLqm3EhygcSLqE68abB0Ae+SKMNbO1UTk9aSt6KR2t+TUU33atEAp5lm
snyD/iuLaJuZUuzgET0FZngTxYoFAK4r7mEOGrs0j9/GGQWjEagy7l9BBKF3pBxS4h5QKtgQ4LJM
cW1sCX2KVZpoMEiJjcMaUs2iHrw1QxFv/Fz8USeqYSdG2wM6oFpVtaJb1J1FkVadN1Fg9QdQUeEa
RGHpAhkZqDREgLib9ErmhEIspbOjiDzhrcCnwoFDGjSHva4i3qJo6rsFDny7yMu4atGpez01p1f4
SvHinyg7AyhNniVV9VA0HfODggEbatLrfSkYdDksSRKvoZCHp8EyAs8vQO2RVEQAlaCiSx5apeqL
nBgWSIy2cuuJGo9SAupsSR+dvKorapIWWiBgn2Q4I8kg3VjmXO4606DY4ZPm27gWWM+SRR6zgqzH
vShXiaraUkpJRtRy/lRNU2zxwMcaQD0hHclao0XuiIiDHZRK9tyZ4BltQdClNVZ80iFHgTlypqaR
MI0xx21QGv0uAAKf7yp0Fl8MNCVNe5qr+Y6db+yJX2LJraTHPJS1IX+rI332DEGz9jgl9G9CM8ml
B1eeK54DTom70xJXLoVtSsse77oy4I8WUpKnPq79+jrxfVAdfYER8g6AoWji9RYbW5VED7K/GhdQ
dOI09lV7gOkLT2IYQg+QSfc2lrWv2JC+8GTpgnZCyH+QLTeIwdvtogl23k4fIQGDrF7YPnUd6pgd
Ag8355NSLlqXPUpKkwsdA8CmWQUDlX5gmzHncWiN7SDBlI6yLLsNRbHAmkQUCuCF4GkBRoUSF5GB
T/GEMM++zebgbQzRUbQznP42RSFqIcscCpQveqwOersj5+sqG4wJ4OouyPXH0O8tp50GASLNXEw+
v3wkcIp9VFCv0rDx0/EiiWVlA8Czp/QB9mIVmyP3pgm1kp6mHy2h16zV5Epp8sojtPflj2ZKq9gF
sJELuyD0I2dUkxb6Byjcyc1GgSgxD1NvrNSZk/I0yFlrAFgcZ1qCoxy+Yv8H0akZpmKnDmlP5XWS
pIoazzSLV4ZaTldq2U/mJu5Da0ZCCUm3TaSEOiVVWIEmbYYJ6HiRFQ/qgPaOIRmUbLQYAWRHnVvI
MjlHJXczrS8VL9HMzlzNVU/vMYjyngIo1LkjMmMATvGXlODkyI0JBNQSktRuM8hRWx2pLVqp6JoJ
j5yenHo/GuJEL6mVgQz6FVW+WLdiCz/rKBk2iAmZcDLFEsgi2YFv3GA8IYXXbZ8FxW3X6gay9YWA
TIKkYuFmF6NivrZVpzb33YA9qJd2Ul/inpIsxMwZHnWfIyqSz5Qih3jsSasosebpbTykpynNwKTD
z6sTk7rHGD6RHx95Oj34QwMoTsONpGiPYjYh8RjxFWT0qiKrezSRau4zelDjNOvIvam8/QdFxmsP
wQ5pKrh2yqiDkCIHwd5C5v9tUBaHu2j2O/FtlkJNWZVqD2VlTnsknUpC+WPaWEApxxSaUSKa4XNW
KvFG8clTLB4eqd1rmZbtOFNpCo+C7GhbDE3v5Em4K6UFBI/Kk52JEuVntVSL32MT1ODy1Q6l2byc
B+F20vyhtAjXsTYiR6RNEoaKiikXyVWDHyWV3xbzlvR3VIPfW89iVaZOqEICnNBEScIHkS1aejAr
DVC8Gh8fFL5Sheu8LVTlkFVVoHFj9aEE5jpTg+FRgdkO5Am+Vhk4Kk812IRNpNLME9U6cggSKbV4
rQHufoCh04kP4yB0NfdFg5abYg2av/ZlUWjXmLDQMgak3aJ3UI6j7o5Vhce3UExas81FK6soh6eh
cqhliKToUOP84lpqGnYYVHatac9zMGrX0BPB8Jaz2WaUa3yw9KQ0vt61vitXQjzedbXgI3rACyNF
LX4Ad87TRfX1YLQDUa7Q7uRNPfEeXjjdr62qy/p7VJSKi1OjyKOyszT9VhvwTn/EBRWaazssej4D
yWJ1sIa6NTxSKDO7H4CPJp4OzJqqo85ltE2jGNrFipwphk01q1LPtVcI2L64VTi24k+UGFJ1P4c1
1j2ogJYYMDlSkLUDlmt1E040OqbRV2JwKqPlQ8IWjgLijCARxnLLhsQECl3XQee2TaO2QsBGwdXz
Bsxc3HhqirI7PnCaGmCUF7bSmCxqHhbNmL4HSLozFXSEqaSJaRLeQqXTc+TgoMPeyoKkYK+E3Ive
hi7WhXH0G+dZObrrSzUm30paQelu2C/JjdLoUmWtkfyFUr2Ws6420VvIK8nRTID+GJHp8kzNLh8B
DFaSZhgZ6FhEfH7ww0IxsEmUg+BRElXUK6D5lcFi+teDMfbTYO5tFFjEu6oliShXujgOL/AYUvmk
LJboqzoEfeQpiCi+Zxj21a8QC0t/HWnygMqdhnmecN+ImiyB6LQmuNIYSLGdnDnCpk91sq6S/Sco
U1KOIfUMKyFFUgllqzbCerDjtpg28ERKen5yb7UnWSkJmIFcE5KTasRYKzFyeUJQCKqyA4GzoTLe
pORIudikhcNuUSH2YvnAdMoeudknahGm4PldO0ZYoSB7u5EBdCAamyewnQ6SMAJojrl4sFiZKh4y
qxxQZbEppw7JEbPn811bCQ+m9STrcc5F2et65cVTOjfHJqog7fPGKmkVfyi5fYOzks58Bf5VykLZ
U0M8SAZX/rmUZVmwZtuIzByq+np0AKdeab2XPATrgYaLq3qxG4a7bt9sgkswqc/Aw/+qov0z9Bm6
QjcyZRwL1XewYvSS0zJ4sZufWDTo/xZdtsKu92g3k5auJocGCrXkADVAd9hXl/AWC27kH7jZ19+y
/P0PGAhfsUD9o+nlRm3tzJSnk7TczcZLSW8RdbBkFlYtOjhpL24bYws888JnuDT+GXIMG1rKnqNO
m8VG4MzwKjqn1gpeuQdGx86PoDdWfx/yu9XHEt7EAxklEVM8A/iZ/TSiJjzyXIhf6xwccn1pb10a
gfLuxzWNSM6V2GIESToIQeEA278wh+XfcP7VLLxF0FqlJAwe8vMIlqVRMggUnzfBWDtJaZZraq6W
DQQ/cUZl6C7oui5r8rfxzuq+pEg4IBsa2PziUSpQWM3oK/q3f/8w31aXP87qDI8zRlgC9yGN7Mpt
wekt7ahgJ5zU7RQ4SDescWTd039Sb83TReefCzOUzsLBBOummHCSchGA2AVvs6Pb/taiN2gDXXCn
PeT6wOkufMZz84o/QejDjKWzSNBUQyiXSMe5C2pjdnJQkb8FFzKrzT2ySLiDHnRo210a+NxWZxnY
lHXcGqCwUNC3zj4okk9iAMvSd5aBezJcgE0AEX7zFEZF0rFcHRYQao33/nQX3gLTcK2tb1/43p8h
tn9iz6cfcfa9RbEVDB2NTc7+4PLyRH1ui/SjjU+ig+8BtDvnwohfTyZgY7ooqo7Si/EF3Fv7ZhL2
KdNGXgEIRLIZjqSLG8tuXYPikC2uBCe+MM2vO+vzmGfRYAokoayp8jh5DQpstJwJN9ihny4MI31d
zc/jnMUE9OHMos1JuAbAQcUt7V3QreqK5BaQQfI/mNilxTzbQxY5UWwkAjeotA4zXlh58W99L507
mnK0QuKwrO2H2wnrdKxkULkFu5sB4OTJu23W/ca8mzFhDV2eTKDIwPz+fZt8xgMu+5KV/DDq2ReD
WN5NecpKquvx0KzpIQD1VDfG9u/DfMlAJFFbaCq8aUG6oxD7eXLTpDex5DO5zIz2VZG4sWR5Fh3e
KoTHn0THvw/3J5h8CuJn451tkIy0UAwbphVvo031GjqJPdqSPW2TO9+9MNaXvSEtAH3WUNclGbD+
WWCLVWR66nZaQrm4k1JveqQh7whugwbbXnSAqnmXztmlIeXPyznQ61ND1C8dKIS3WTTYs0BN8sK8
ln/J5zVkXioJkaqSl5jq2Z5HmEBoqhY59sYdXPRGPKV0gXquAVOv4ptavXAAvtzzyzJ+GO4sQiIc
YQxj2vGIUoKDgOP2u2oOxWO4KHIUSAP+fXZfItXn0c5TYgwkO7h2rKDQ3/kZ4MEhsnlnXVjDb7+T
xvuHSCyRNZzNKcVcM5CygewX2m9PIwREmDTlxaV4+N3a6aKEqQoLyCIuv+ND7Igw+u3KmOMl7nJz
E2Ze/FMD/Be4CGS72Zayeq/et+vcvrQRvz4tWMePI59FrQQxLkjHJnBA4KCptcagTgLSic28baV3
2VZZgxd0ARvuzEvn7rtPqCN+rqrKcuro93+adKqYSYKuiu84yp1Fh201Q20gbbMh1CeHycldcaNd
iGPfBJZlvv8MenbygFBPrV8xaLq1nksvW4sU0Wx465xyMbuwfb7mTH9W95/Rlnvww3eVY90QKact
d8JyBCPXyjcgjbAe62i+4fNJTCs8MHLJfGnoZSLnp//jRM+21NTATMbDYRkabr4de+b19KIyV4ll
pSX19+N4cV3P9tEcW7yIJ4ZT1xx8d9xIr8ousKHF3l3cOF+yh7NVPbuMKr/Xm1xgz0LRhsSAfPFG
31bO4KkeUjFO9vT3uX1/OP/5iGd3kZHqKPssiZiV59d4zrqiVTuUVA5+7P19pCUin38zasA0TPCQ
1DX97Jv59EwVFbsC0ugqOoZ59Mvqih5+Y6bTftc6TV6HXaPhGhcCT7nwCb9e8ZYIjmfJN3VRtZSz
L0hlPhBwcuedVsNrpRNN+wyYJW3coEiuJ2W+8Jz/LrZ+HO/sKxZCqrWSCqwyMK2fpuRTVwqRWPz7
iv55C31d0n9mdfbxYgAogo5GhYMU4P2I0MvMBP10HfVgEcsnq3zSU0+Qyn/n+LGGkr7cUxpgp88n
n64MDG2cFDl+xSOIWjdbL9J3rrDOvIYGrHNhnt8d9w/jnd+HNLwTTe+EZTx/zbMIRdO7yuldBZA4
Skd5cWGrSpcGPIve5TyjbaX+yS4wxXbpYsc3lTO6PHw3jW9jZ3Vhht/uz39WVFt+0IdYOk05IAmN
Gfbv8b3mIV1n4/9xAgOQgoMlkMrOtAFClf0QLxCZvruoPq7tWRRHiVkniDOykUgOwvtroUWrVK0u
fMM//rBf9uqHGZ4df1mmmAzug+aYI9pecYvO+Nu8VTbVOpbdaD1CGZi4mclLeXIXV1VyBQ9m9S8S
MD5Lwa/i+j/H+8jq/OZcQjSW4DwDIrO4nD+vc57QZ0ksnkqJpg67UhwOwtCl679/zeVwn00VAqxm
LPm2pUjnvOpE0dKumjiLvYy0qjCfMkPACg4p/rm9sHG++XqfhjqLANIsQhQMGMo08wedXjcGwMGv
oQyf/j6lc1da4IYY++iGAuQQG2Tzj9Huhw2aIFkA2EdkTh5ciSyyjT/P9cZJ9dVIhZIa4eUX+9fq
CKNCCFc1lDcpz5x7iqJSnw16x6itN9n+WnGGo4Yd3kOD7QCikGvDnjwZMqYXpm7Q2kgfQQP7+8y/
fMw/PwGsIh/TAMN59tDoxdEQulwGODIi+oddb8FJCSxAkGN1QG6sunBTfdmhZ+OdxdYEaR6OCVP2
teE1LB/H2Lj9+4y+XMTycgREXTI5BlTcz4JbnAPwyROLfNxKniYtfkQ071g0hoMf3Hsumy+dfuHF
+yW6LSOqqgUwVgQ4YpyNKMWWlSOIIzhV3LSkiWaEtbmF4eG8NWff3JPSyhcOxjeTlHD2MjmHlvYH
b/spoCpAPeO6mgTA1fhUjgRSw5jeK8Sco1lJvXqEQhBa6ebvS/vNRLkSF8a6rAGN++PJ9eGUaHnX
AXTtBSdDswKZN9VDXL9Hh2l8heMuOnOdXLLI+xIBFoTyhyHP9suY+6U8JbRPBHHuMFwUBwiOQGhV
iMHRPJQX4vi3wxnUSpa1FQkGnwNoC6jIR9uUPMMqndk6+fl7jfzo35fx3LabaMOkPoyy/IqP65gY
TabJbFFksT2Vp0UPK8MpE/7wrwsiXGGoYSfe8MM/XXw3LrfApwCO6AAmoAp2kmgb4MD4efi0EOS4
VRi+cZFMXNRxbrp1tl4ygHR6qFpC3cUc57sxCXGmwVvcoMp2NuUMnUdUysj7ew9bVjVzFGdhxbdu
V98QcJ3L0fVroZJpfhxyCX0fVrlEZFpSA4ZsdubawiuChxStCydp3f9ZPP8aSxmQUKogUauhKnFW
28/aEWRmuuxMTUGFrTH97qch9GXkQIJqBVuSxy6/sJe+2bCfxjyLPROGpFHZBlQ54NoM83Wn74Ts
7cJ+/ebjcd5RwwBvKnFNnZ0KxNNKM/QZZCn5ylAci9LLIezZnbPUF4zicLGw981afhrybL80gdxi
uMmQyDJ6S+fS6u5I9t3aldFpPAQ/Fbs9BheLe98kAtKncc82jTQKJW7KaGi2jroTd1hIrJIdJt6W
Dd7SEyF2uRfPxvKNzs4jY6o4GSrEHTptnzeqr05TVJXMtXJNKjgVQjFwPWfIouW6ktwLH/O70XjZ
EIAsisLmeS4u5ih+qQXHom1DL/D3c4TGtoiroLFtwXZDD3BEf8023gAW+7cGR4pHUSwSAVk+3644
1bdYZy5hwHqHmL5TsYRdBXbi5Paldf2aaqD7wy2lLXU5erBnYS5IgA0Ce6EJY+Ugule6PngX1nJ5
t3z+cvT0kc2TOB0qSjBnB0PBDcG3dPLTcOuD1dw0a8yc7tvfXIy83S4+iL+eQ0VWERYQZVIGjT7F
540yqtag44tgcQ7De24OF+kCZ16Ht7onwwS/1Dj7ZgFxiWZDAh6ncaCdza4uFSkR0+VdqqGupV93
0IL/voCXRjjb+YtsE9UULBFzUUIECkBq9+PvI3wt48k0dD5M4uxAgx3Vs7gxljWTPLzKdmCNYXtQ
7PpTO2zuJhAj/0Zt9mzYs80H6aQKgZ0tG5079krJbBNdOEqkvT2A918pu+GguHigAIW4FDy/pmlM
WYa9pasWwKA/S/Lh4sN3Ka0MDaBmLf2qYInG9UsdzztlQBxXvlAJ+lqEZqIGH4qnA80s7bxTofsw
jMyahH7p9gCfwb8grXZLe1Xk7TKHOwWeoFc4kQN50fn7x1W+2z88dGlqmZLEG+Zsh6YRAn11wOCD
re7QtRFp6A9uCrg3RD/NFlapM9nWqmbRkdrACH6NSlq79u8w/tqku3x0ytmFw+xOIfiX/0lX9mut
hfUxUcnltKJEpp2X5rpkSnmtEyKWXzZvcYqwM1u+w1nK7X5cWpCLo53tdlnAiyDGlObPTT0elrI1
HJyTAaYhfb3Uv/wmw/o8t7NNbvqRAe7xT/gz17KbU5JXt8oRcqybecMmu3SWvwm3pM4qz3MuSTA1
Z+Fibtjw/5u082py5Fiy9F+5xvecTS3W5s4DkJBV1SVaki+wFsXUWuev3y+KnEsgkYZkc0ljG9vQ
XY6I8IjwcD9+Dt1SQGR/7zb+mgiE5mZXPQxfsqf6o/Lrbe+aiQWQcj4zN5lMSlPoeYi8nLHKfpfX
IlUWbOQOloPoaXz9GxHr0vgm89mSKyaB+2awdfMnyJv3tBVulU3/kY7D9e3hicma3F2apvB2JKST
SXpMruJcNZOY16Pjeujl5Yd62OvewuEgHme3TIjxnh1ESM12o5p1ZBN2NQV1UeDWIb9Y9MOZY4CV
ok8HHTcOAmtiR48Ss2jVUKBMWlfFL+AFkDZoUVIcGn+jt4imv4WjZ8mkuKrPhpYBuu1KOXDcOMmg
uPhE3/w/WJ6zMU2OttYsumqsMGAiCZt+N7JPEJevbtuY9fDziZtuqDhAoqb9c+JGF7ILcTMG6+GL
tlZX+bqhS3/BJ+YOjYvFmuwqyPFriFMZGEpPLZ3h/Z14R/D0BP6Tr/8G+Ok64NUuDE52FVy8pdeK
Qeo7qEWUlb9NPxducSBEG92lu3e6q9hIFCxUg55q2YbycWJMOYHnPalw8NJe+gQTKsRNEp31FWQH
t9duydAkFtQARxuRKllkYZHlqtPOuZOcHMGm2lnydbEi59v4bUwGtyuPBYdm7clJ0UhSLLAslhsK
pesePYc7SLvhYHNolMqRQLw9siVzk91cNlmhVqOgMW6gcjg9jeEhM/R3cfZy287MDAKIIQHCQ8hW
7WnwoHeoaYUnm6XqM3dAX1NNdZRMy8fbZq7ghkyfw0OEpIAubq1pOKZKaoQQDb3kigRXiWBrLq1j
BxlIpdLmKpRpoVWwynpTKp/pAT7SpgZT7wgH8PcsCzdmG9B288kM/e3tLzY9wigPUKwU73oN7kuC
lMsjTIcJuZagbHUl24I8TDpKxcd/YAEle8vR4GCV1clKKmNi2WmiKq6d1iF9ejT1227Kk8xacJmr
KP9tLGeWJmNJWeZmrC3V1R/gFfefzPUI7+J34znaBQfzi+DhW6q1XLsPtQ8R9RLVOSrVwsvpG1k5
0+QF6qJdYAZr3+jtYBWbPu0wnpTa3cKFcxXaiSFqZJcEOYNBgmmSCW2Gviq9niEWm2E9EP6E0FJZ
O9UNtt52Cbh5dTNgjYvBYb/jJCS1J3seAvpUM4JKc82HZmNslT2U/u+0HZWQxN3DUbQQjMz44oW5
iackde4hoFySFFSgO/G/yOpiDVK4wOUpdjmiiYv4JlJUasSIbNHqszvtctJJ8ExJW81f99DJBNul
g3NuVIZCYceGxUKBH+PSRQaN5h65DW1XQRLhe6EGyb7JmnFhl804Im9zNhmiLDAV65OlitrTqI8J
N4ED8f5qKKEAShTqSEMMieXtDb1karJMRSXZxZhCYAnhduFBr3dCehbg2Cjvx8KXX25bu8qTCyc8
H9lk/rSkSQwZDVx6J8YtUnobiw7Gx+ZF22c7b2euJFLHtP3Z0NWs6ExdumJnl+9sYsXnZzEebYxm
YPO6dU8lvOx5LoX3njUGC/fD7Jza4hCxxAKq4vMzK0DUkiBtJBuwO6Jy9HxlMHlJXrtZmEyxNlP/
N87sTM6rUK8kP6lrEYzTwmi9FyV4ZCbpQDGqj+VyUD63387tTSKhPNKCsqQJ5y3xwgscBjvXeRlz
qv0yOfg1LLXhamGMSzYnQRGlh7iXFN40YUkZXrxIKTRuzUfz++BCj7Zc1phzEVO1KIfp3KBAny8X
rwgqBCi8UgSz2ja+7wmhwcEhs7kRE5sBxHaXsnLTR5XYFORZLAyqmoHg06XJwS+EBncPym9bH1I4
B7WdDvvw0vU2d99c2Jmsnxkk1km0sWIHHgESCb6b39nv4Sfee270+fbKiXmaOuf5oCbzGFMj95Uo
42VvkoUJ9McQTQRfP615B7nNCRaEIP4HZxltARCSkCQjXJ4cm17TaWmI7r2bmd5vcSX62eptWcEa
eHtoc/ub+I8UNElvxJ8m8yhLKYw9FXbQk9rryW91ZK0KCNhuWxE/ZTKBuqw6hJkaHQeKNqk9eb6c
eQryGrSp1kgtlfEm7iLY/PR43JRO0K7iEoLZ2zZnnB90sgncBI50sjGTiISybdo1jm+7ZFH677RI
WgdfqdMFBM/syETcTEXfNq7o87XhZOY2jBLcOcWdF9a7TGtffB+tHcjbFNSSbw9qzu95v6mcxCb5
BHmKofFHz/AMC1fUH5J3sOweoVl79p7QwXOlw1KE8LZbp+vGNgNYYfNYJEa43M0lFCZtDqO6i9j7
PYU1SGlNOFSjjbT5nv9OX8yqk1zYLNyFUc6t3bndydVqll2R+vRUkpaEZfA4pjC50hTnbIzdKJFA
ccON5/q721aXjIrPz646iVx/EgijUHpA0rUuYGm6bWFms7EBSAhror3iKkhOBs/MVZ9tUPg1vBn+
JnGap8RzFqZPnLGTVTN45xvkzkDw8Hy6HEgTofNEvA+mJHlFSO1TIwtCFINGvNPHnx4QvmiKUjaP
b3N6StVRV1dNiiWaNmjMjY5phkKk6u9vm5lZmQszEzdMw9wJSod5iwNZR5gqLb9H5in/7baV2Wk7
G8zE6WqEPI0MahA39u/Hgb7g0IM+cdjI9dNtQ0vDmTjaIIWBqXoMR0akcpDU1dguYH6WLEw8wEsa
HVEtJFxliHdl832j6pt/MgYS3dRJSVNMBSL6LnXsWNwbhhM92qF8aGJrIfScH8RfJiahRD9UqZZC
v+Va5VAeIxRet0WKZND/30AmF2Aay6GpRay6XQT7VOPqK07x19s2Zi4JA1wJBwi0hTR8TK4/JTEq
DRY723Ws4k45jb8jV8mrjraxb37Q0Q3eBaS7F66KmUjswugkgkjNhHVrTWS6szA7huXQ/DakY7AL
syjfQ33kHY2wpsXYUPpNDp3h9/+/MU/2bHkazQpdb66OPpePnVYZX5QGaPToe5or6Wa5tTpT/Sde
eTbRky0sdzxhkpAjvA/U4EOEHtqxMYdgIUksds/V+XpmZbJ/q7EYvACqFLcz6FY3+j65O0GCsu0U
PVoY0NIiiq9ydicNqoo+dsAiGlZtwkflmXe0CUH7knTjYahO2a86HETHqG/pvhoC1b29iLNHIgkC
UsVgQCleXJqP46Ln8oCzED6NqujXaQtr7lPdVQubcG5GSTegQERzAhyYk2H2SeyUUFlZkBoT8aJH
AKU0RBCVBpP37RHNHSrnliaHitU3nhSJtdNolYGFYtUpPx8RGucWJgdKkVq0dhUsWaCZ92oe/15p
0A5bOcxKeW/YKzIiC04yOyaAF7wXqDDREH+5Sp5mlmUfchbrnvmS5BDR06S+1Fk7u0QKWT6oIgRs
ZbJElVNpkL4wrMKwIih14KkqBOtbJC21+83FuLwgDRv8toiohVjSudPbSl83Drgy6JEV+QfiSdJd
SIfKOkAdYx2gMPogWVlxgBOmAy8RJtuxt/0jTHiKO8jqUvZ27vAW6Suq45zgvMcm3yZST6lHg50L
t/AGnXH6qpxxDZ/rp7xr3tNq+fG2h87tOQNUi2mDDFIdbXKG9bUdSll7MsWFtDbt6kPctLsida10
4Vaac5tzQ+Lzs7NFkEo6stSKMCQ2X5o86BDPGe0Pt4cz94YQoSgcazpQJG3aBEtr/wnlXsZTbTQ0
p1cjmFKBRNLTbeGiA0B2QLa3OerBC9tiLkFH/UCFGQJop4MY1uUABbtL0eHJroeSK8Ih9YiSJIme
wE7MQ2xqDSofNqyKpw9qDtPbDt4uCECHGibrCu4egPb6CV0bZWz0zHUCyZHfJ1mXqB/MdAA3MmpQ
HQ1ZqjbBVodEnkJ4MrTdwnEyuxvORjHFbaanVoKfttDc8L7ZWOS65admO4osFR1pS2+gOWfnyazq
IrEuStaXU9YYvmOkksF941fmjlMlu5fJDh/UOKHNqFbUDVq70oKLzDkiICgcniqedtXRNHp6YckV
+70y/OA+bB3oy7KyX5pIEWVNr+0zM9MoLJTSPvX60aJmHaHaY8E6WpUA7hvkRhzbeJZycuxDAxcX
wdId7SLqwi03P7n/Gef0XEsLXevtii9w6s1h59nJl9GSEC44hRD/0zgJcVK9MOi5U/t8zJMoLCm0
hG5Y1lPVYm+nWrr/YMOFd9SKoVkwNZMkM85NTc4tpw16yyoUXCceEDvRcwPFgFTdlamfriU19z77
9KMjT1COx9tHzIL/TJGAdM8ksEpzQnt5/pCmzmMwwkZ/28bs2pHRNExVSO5NmwsQRrX9Hh4DV25l
686upWpTRsmLGZ7Wwcn6HshFsgCxmD04sfYfk5PjCwo6VLcThuUfbHEBpDA3r7Jdax4FZUEHJKxG
04Tmo+dm4b09dwVBiAZkVJUNSNUnd70WdKXjtOLKg1PXHYAoPOZtF31XtR55i+qExMrt2Z110zOD
k6isgUOxhOmLFYTBbA1F4yr3WhVVzC50b1ua9VLCM5A4FlfCVUR7Oo0+1KmWO8BY+oCkrX8YJORN
AnmM97EhQ4sbCMpcL1jYHrNOCioMqhnyucCbL0/WTAWZoMC26gKA3JTWVi2XhnaFXSH3bgAkppYt
uhgwcmkiTbRct4vccpujuYv2495Eg+qHA6vsn83ZpbXgo7OO8pfF6ZEaeAgZjWI281QZjqHZPI+9
Zm2tshNnahVGL7dX7wrP+TZEmJ7I68pAqaZoBcmB6S/UZRSvDh5lNSIk1F42ppuXK3MVvhhr7dWH
1xrhaCDbS2Xg2TOAKIZKGJlyADSX80tDU3lSThhPxgR+5M+1h8z4GK2aYuQLZAvhy6zDIAgKoJp+
GKLPS2tl0WsjW49NiLrRAMKk9P7JXjizIL7BRQCYSQB1KQB3XW/dhUlb33l+2j2GsKy7UDoX7jDE
wUtsOcnCTTi/jm/FUwGWJHq+NK1XrQFsFrrfPFtJ30Gnlx+6nUda2XjoXNmFaEbfyGR5/eMS19vs
UQPfhkJFk/5pY3LU6LESQwUFU76CXJlTrogJVmG5kEqcD9oorCM6IXpSpsWHKEqKkaKQ/tbEZK4z
6PS27Vo0TacPCLEtShSKuOwqtsEpwV4IuIwzGVVVGWNhFthrEeCjrniwkPBDNw04cbM/8f+39+Gc
bzI4AjZEjA1uicvlG04S2qoU9t0kz+CydqlBLtzpMx6iC+i0ZtIsZ1BamUSi5ZgA5yoUlKbd6J2+
bnYDNBeQpNCuPO4QVlo7qGm6nittbw9tBlui0zlsyvwHYQGb73Jschkppq+dFKYStkx5o6zitzpt
96UHjJ2v5UVc9LVL0sFAjZYHJu2S4NQvLZ4SzyZ7ijK4qkWIfkP261ibugxP1l079n25cGjP3BPY
Ez1g8H1aot/t0l7X60rq+28j9PY52rqoxekH5Whus8eqf1pGmlxxJei66NHgTStUWCwOs0uLHs4S
yCGyjvJRtKHYh+Dg78uds8glJ7765T64NDSZSgQ7ilGtVXVTld+SGCH6Ow9Vj7u2appnjSqufwiU
qPM/sHUNZVUZuQP5/4IDiYN5+h1ITAB2UWFjBw1+OVi1CBTkSJje+N4+Dg8CJR0dOjxWpT0r3mkL
e3EmTqRR8j/2VHmyGbPOjNpBxZ76/CCA7gI6Ue6T3R/g7PYjBfF/AMC6tDnZnXKpB3roSQrnG6iC
F9E3ACPqexOmzrfuxUP27ednVaXFT9S1dLpfp5ukTk5ebAmntVCWQu7umWz94+neeNYMWlEPfwdk
MLMv32ri5H5QaaceebmQpK+bJuxyuvvC0IF2u09KZUNO2fuShb7RLPnNdWjKwS3O8D/NTXw3sSvQ
rV2tAIExSveh+iQgz+Nd/LnbijsR+YJj+fWfYQUFsxypNjpBaKSaPvrDKjHHtDjJG02JqzUZdONT
nyO4bPSQVv8Db4W3xBQsBqSFuEAuJxV9Bc1XZORu0AKjdVLepG72YG26bb5HsG2lutEjpPE//aAx
MErvO3k8WpudiVGYqSHdBYLgGlkWrTungwGe+DsIs3qt5L28NMgZz7mwJ5b6LLLy+zKy4IaQQRd1
m+wluDNfq4c/Ggz0ffO++AFT6UIwNxNyMEYwvNTq6Qx/k4s/t4lKgeeUQkdItPLoa/RBXsW0Fgd9
DzLgw8J2vA44sMZjw3QsHSDpVVODHAaaEyGvER+MLXiAF/UHumgivtml3dLOmJtOcZiy+ckPqdMT
ta8Gs0NRBZ855NFHDbJO+au4tLxdgXTdN1JhoKeWov05o5TR6e9XeXBcsS6SGmLDx4rs+gGwkZ2F
Hk/QoGUnxRRiRK54szClKk4xuTeoov9lcLL/xcsm6GtLOE3vlk/yq+9aKOwpa+1j/XGxK+XamnhC
0QkAthx6jyuQQGFQiaP1a+N9al1vr+yltXkfHcTpveyc1/EixrQ/2ODIxF6xDZ+sBPICedz03wNE
Vbu42N6evCsDRE8855E9AxjjgJe/3HBRfBpalYYG11G7yvWk8C4v4sVtfTVnXD2wd4h3A9Bje3p2
SUqf5qbUoynz4O3rR+L4dbs+PUo7dd/dLfnf9YaeWJuOCdRskooxiSZNogm33atP2k4lYY548lJQ
ODODF2ObRC2yp7cJ7YAyLYnpfbdBtPJOuZPWKypkru+t6KM/3F6ypfFNQWHFCKwOlY4/Dsn0h7YX
kRIip0/9Q7pewiUuDE+bBCxQIFpaJ5YOoe2+HhHhbZdOqVnvAG8vOq1FY/DkkjF1Sash5+f1uoNm
aVOtvaP8pK+cXYbY9VKi/vqZIrzDwdfxRgKjt8/PrhhABlrdmQyo35rH8l70lXlHp2ICNV7N2eNy
+uP63YBJRdHJ1AtSRbpFLjdZA7eKinSdTICSvOMxtlOGtz5lcWYE750fS9ml6zcgsR4NPaJB1RL4
M3FEn43RaJlOreUIFvzMwd6o3ssf01+r9SjYHepVcTjdJekDrPCIA/38asIhA8KOwfIKFZqRF7Yp
7jRxV5APVL63rgCfRWtr7b9DR+ifQPHJQ9CCQ3jLPUNUNBkoylyIALEh3KG0kZMl3yNU5X56v10a
mdwvWeuNQ2tixPvabdSNstfeiTRycxCS6YvhiHCGi9tsMqTJbqDENradjbUOfpP2IB4lupvdC4Ix
qBsXb+u3xO0te5PTMtcKqasC1uv0oGzp1Die9tkBwoi/Y+t6pzOTpD1or2GxAEdc+oZSlGacyIyN
nX6vb7Kd7hq7P0YmLb+1xE+7GplBPgyuWFrnp1ArM4SRPY8hMNLJgZSPp08ZojD7PzpIQ5SifTrY
xRI6SHcv7IIrDjBeW4xU8LXRvEFFUByrZzswIZC1zZqRiuItWiXq1236pHZu7womTozvWrCFI2F7
Rxd7SkZm0ZGuIk3BIGWRN+AMEH1gk73h8Mw0S70c37Cg3p1o1NVX9qo7LKPKry8JYYqKhwzWRKH2
cTlaTyHnaVv56FpIU+xblE72Uvh0exvO2HCANFDaF+EXufpLGzTB1F04prztmNu1LP1up+oSpm3m
cuCFDA8W6VsV0Nm0J9I2G8fKIp3jmdbmdCs/hFuePV/oT1mpe//4N5DC16t0aVFsmTNHAR+vlmWF
xdqBaSTd+tsaILmbflI24bHtls4ycVZd7glhjtcHPFgqtAWTWWSz99l4koc/86vxtnj1GtehLtZv
Ehf56PbjaSPvlvjorrfipdnJpdC2xsATBbN5YqBMgjrRSorRTrcHpOQMS0hNRYF722HmhsrtBxsW
eUmiiolTIkd3qr26JLGS+lvEcOnaqMNyBdprFzlLV+5V/gzUjSBhB1TDhQvQ/HIZh6LrKkfCmNTr
4xrdrW4dUHW6G5VwWMcpSl7dyS7QyExaHeJfK5Wfb4/2ensIpDnbnDCK1+W0ZeUUDGFhDg2CLyXo
QCdAaU8ql3jUZgILrABxoPdVASQ5zXjodckutPrBlZ9VfTuWG+NHemgPoosEBdERsnZ5B0M1LDk9
ysML8MGrOSbH8tbTS3AjaEEmYVTnOWNsRabYnCIZGu1KmnHU/c+3yEAYKdqiyXkQwLBKl2tJIkTp
9ZiTBvof2Bv7fQS9mLMTtbHljOD1TYE1biiLC8qko3iaLDv5XSWFWSWOacHCVa0RxWqKVXasn/L3
/lYwUhN8v3JHhM/y50Ze5Dy47rKdfINJfIPYoF/pNd/A/tiVq9MzXFVrqKoO3RdE4I1nMcfWYWkx
r4/aidVJLKAnkiepYtwDcQ750J2l7fO78u6PvifTPFpQ5d3eI9fp9InNSazTG4miag025eN4L0IB
wRYkHf8Gd8VVpIMlUQqxBbiQPlGxXc+OdXtMjN5XtJEqzGkn+FribwJ8BNfY/rTuFwDfV6frxNjE
YekqjMsmxljcIIKqPNZjuM2sdoPC5apQm+3PzyK0ovSpcQhQajIn+7DpoDZDRHEkq6QFK+uOGx8n
PaETsvjWvTrVLF4QCMWDn9SM616knvyEX8YQOgCy3XbSBwl55oXRiDW/uBERqELdnnIq3VwU5Sbv
91qiyBog6UT2iBOMngJX+RDsNdIGya7ZWrv8HarA9rZ5v8zEdXVDCdMiDuYXWtamW99BNVbNoNp1
w8z09w0Mhp2l/eDpNh5Sy/xwe6DCCa7GeWZssssL8ySlA7wgyE6iRuS06RFt7mqld8pCfmLekCXo
IBWYe6YZg8bybfqJA9IvZvJRGtpjo4QPTrxEIjw3eQCfKQAKZ7yKBytVH/QU1URXa0Ppuxdk5ecq
LNVHhEu/SIFWLfFXXKddWC3+FRR7cLRCKXy5pf1cMVrLw+27dZutRPM8zJ73xg4hwrvl0t/cLJ5b
mxxVhpKPWdqNhNQ2uYlRO8pJiZTsUkCoXR9Ul6OauH+INHaGJKEYlbL1yX6LGpg4Fn2KxvXnBIEj
Y5c8W/vQLb+1R/rINvkxR8i0+0A8/OGNOpLXy2ljuLf9dWm+7UmoKinpUGkG30zaS4/i2W1tHEAO
ImniLTMjzM4DMT9VZPh+ERaZrG6FaCEoAU4ayIb6N1qj6P4EIEbdN4u8CNePbuFLZ9Ymq6s5pEhU
3+TSJwllUHPMN+Sf1vUOTc7VwjyK43i68c9tTVZYSh0w7gW2xFolLw2BU+Fqu+IQsm7dnb10oC7Y
MyfrNtSd1hGT81DbmDv1ja0t+1jvnWdzS6/l0xKIf95PYIWGe5IqJ6X5y5ULqrDPhrQgSKInnDKu
QB1Ep33xxdppMN/rizoeswMkfQhXI/W469bfyPJ8aczF214/QgO/kQ2SauO6gXsoojF8XJIuECt0
tYJnBifeYpbpyDMHg6LHP93ah3JT8Yr/+dKG8MozOxNPiRCqToKYmTSfqYSRnulfzBWyzvB4OsvB
2NXL99LaW7B2FiL1flZFQ441XmbmUUjr5N/yjfpFdpPtYs5cON2NKXzbkGfGoLioq9bDmH8wjw1A
ihrcW3EQm/v2druOWMAp8pblwYmUhjWFSVHpzlMVQDIU3nbyzecEgxtHIkOysM1m7JArt2mIFYAU
2uMuvd406yCobM6rqgzjT34eRx+Hplt4cc1cQmib6ri5jNofhaZLI6mk+EVnkEGTtecOYXcj9Ve0
sSycUEtWJhtYUgvTa2uFDCQqz4Od/shDyq+0vy3Yuc7Dk9kRQCFwiLzrEHe6HI6f+FZ7SjWRFm9d
nRuuy8m3oGnNpeIV9IEPL7ed4fqRQ2wiUkk8W6EOU61J0CWnoBbQNxDpFlFbNu6CY3tnkvynC2cj
3zlPS3t4Opd0i5ABENVe6IRMdVppq7vSKBORJbM81zafzL5yVSB0t4c19T1hxJBV4lbBjwHc63Ie
xwgaLx/BdvQoZDNxrVatALI4eiovGLp6mr5ZUpg9mBzorZhiyhpdlWQzDsStrB5rSJGYQCTFRPrd
+poclE2+zh9+OgHwZhUJP5MkA0WbKR44NLTWM0IypxRkX8FCqR95qNqHRo2fOjl+hLLeof3tRByi
nTYnq4AJTi7k9VAa729P9FWcYKDGDPjCQMLwLfkxnWlPS+WspTRmRuM6PYBRopff1rq1GLt8t1Qc
u17YS3PCu85OSQ6C8VSJymns9BvVe2YeDgsjunZQimGUp0A/MC6oqC5NdD2N4lLIkeL7+irxzN8p
cUMHkq2LU7LPwvTX2JfXBnrPZaiu5Dqs131nrMtIfrbixL87ATxZ+EbThwRzTPqFmiAgECQVZXHd
nw3a0jI9qRO+0QkUmAUmA6avVbmH8HmzzlEhk78hM7NQNV6yOVnX3FHqEUobZuGDwA+htb61W+O9
9OP22JbMTNZT0zwlbgMxNOV5MN5JxnMa38nxTzbNM4G4Dbl5TRDCEYhdTmBJsuzkEVRTysiQdzel
vVapS22UM0PhIhKMzyL/eAU/jvKTrHq1w6vSaDe+4ZV0nCHhIjddi375sL09cTNeKugeyTJyg4uE
6uWQQl10D+cSwJnuc6506zB68OslwcSryFVM3LmVyX0URr2ZmgJdpT/36BgEm+RjsDOIWtu/QQw7
P4F/DWkS3FlqX+teiLE4bNdBIeerxqwPp155Cska356+2ZEJKSFaRej64fy6nL8aYgDDk3yBBRb8
usodhH33omdRvHAWCYSnkaSYx3Nrk6EFeSL38A8qbyjZ7DmjyK3BBJ0+L9fyZ05IQa2o4uqcFMh4
Xg5M72xINTIhOmV+k8Pvfvp5YebmluncwCQY8mK1lUwtFGOpD9Jn43MFEuKlPXYumvJ7/a5+cKA7
/7yUGp1z+HOzk2O5GWjf0HTMSpq1Gpt2g1TaPvIXEpVX8ZBYqXMzk6NCadumHg3MtOgECggjupZP
5kGwpzvHYjvc9b8uzKfYqeeB/9Ti5KSFVknuExOLEZrNwNJ/9+40gCyr8i5BtO83Az+x9+ND9t55
WhIpuwIYT21Pjt8YXVKzk7DdHJsNeUW32QF92lnIXVg75yhgzd52CbI5P8fibrXIzxI4TKymhh1a
XYGLxofhU1vtRetrvQ/u1S+puRq/9rv4uBR1XnUMv430zKbw6rM7NDZGLWtTbAqtu2qVv89e6KO6
b3YjpitogJNwpX2y78Lj38B7zW6ZM+OTwzofNSujaquAjM0+lQeE3xGgey+9O22VY/Br/ElDXlOH
Xufpn7gWoi+CBFUncpgcO55ahYUcI10twKrVS++vmufi2X4VMVpNC4l+39Vrv0UE56dBNmK+KUPR
QiK6ca5KVFLUR35jxQpFIwHaoE1GWtkfdEBMqusf/UVpwetjj9oUlUXxtKWrZMqeVValGViDB7Hy
w2lXeKvIWznqqtudSEXAgmLfKdxYS6O8PpOAMPGAotRA6A9116VTNWkfGklETdWLaJdxuzH8prWd
LNGPfnIW2maujwlw1TTZG7xYwBNNUfKmlale2KsUqCN4/iDveLRz596P6QRUU2Mvyc7C01A4x+W5
JAwCebNoOuT2mpzzo9o1gh1tcGM18U+r1oh78Ll1rEFmXXfZ8K5xqi65M5UU0J1Mbbe5a+Oui8yF
q3p24NQ5WV+hAzQFqkR+cDrVmja4Y929VHqHJk5Qfq3H/EiscCjVcOm1f71bGfiZwcnxVIWhqUMP
MLhKle/scFOZ0Up3DmahL8TY1z57aWhyJpG4Q1zVYknDIXyX6fb3tKNl7fYZMGuD1IgjCrhsw8lg
/BIG5CIPB7ftEntntmG792DrWXiizFgRHKI24EGNVZpuhLA9aZFhFFTd4yz6rehb7RjJDOynx0JX
gQyjoUKYfVVeH4MQRgeqKi5sayvZ36tDujCOmauJFiaiJ/A72CBDNtnR7L8htGtqvgPKHvoGXnpv
U3sr87sQRjXIM/r9eonOYsbDz41O6whj2nVjc8JoAnFBnt7BBcT/Pp7sr2btLWT/rlJMBkwnoPot
m253nrjTaiLa2aljJSEV5uEhVoF7UUbZOeuh/Tyu7RVsXNulbMXMKanTGy1Q/uIAUydzap6cpC5E
MqZznAc9yLenU5yv4D5ZcPU5OwQVPJHxEjbOJHQzB1+x6BIjldXL975lIJJtNOMq0c2lp96Mu8Pc
/kbrLPoypgn9sSmy6DSQNFOKdqXmH3TpZ+XVxCrBzQQWF+57IXRz6YepV6djk2YIKo/+u8xQeQsN
5YuhmUv8nXOT9pajtcFb8c/kfJC8oQP5ngJ00jnmV0qR2dtTV2avvQ0l8O39O+t7XM3QtsCncM00
dBo9q/Ojt2SjkFaLXb0DhR6vsg9C9CHetb8uGBSPgskdRl7zL4OTEzbyzLSNkz+zm+EX0QohcnPe
k7ktP+oLF+bsVJ4Zm0R5WZspWdJiLHPej6W/lqoXNM4W5nDJyOTdmtZNV9aS1LuDtYZvY1sHh9bL
dgvztmRlsmWbMkz0smYo9feOBoX6fSwhmyiBMho3oYcy7UqmNKcsxKszF+/5ak1vES1Wwt4qsGop
5crx8k3uw7LtP6X0dC8MUJwFNxzDnAQ3bTzQCyfS3t1aYHtiIQp5KPdC5U/fe1vnx4I9sSy37AlH
PXt+dOVQlG2JPYEMa99LeCEzWKysjbaTdsNBkBoo4Spd1x6148WHwNJwxedn5tMxsmJL7IPxEb2q
ryBH1gJRmZuUznJkN5dKunM3mg3GnqBA4QSzJ/4jpRATSlHUunafrsrA3ycnea8N+h6xqk1uxguB
1Ky7/mVuiuhv9apIEFvh5B/2Zv5aycWq9n9fWMJZ7zwzMllCKTJ8y0sxAgeHsUKtWaaQK22S2q22
xk7eiudU8j79uAgzmL1tzgxPF89vssoQhkW3UAXuLjjW3yBCJCWBjNtvCFQvEJrMRkFnyzfFhtWO
17ZZhsWSx1u0RylESMQKDFW5Kh6h1ot30Wphemdd9GyUYo3PXNS0fa9vxZEjxGFV0R5bg9pq3Obe
BpImhYua5YujnFwOUlacRkt4jX+ADmC8D47OO2tjCfFrb62upF/9h+Db7VHOO6rFowrdTRIfE5NJ
DgHXIAErNmLdX/V59UXtVXIB/qitf96SA8UCW5DQi+rBZDrTVrclxeG56OhQmodO4r/v+i6yYTf3
6tPS6l0nOG2dMhvPRXLfpFQn5obCCLKhA/malyOYNFKQ7yS1/+yb5emhk5xkF5vDFzsrsqNXm/Y7
p0lPK99P7e3tUc8ds+dfY3IF5+hUJl5hgKg2ymyVn4p0I8WJtWp803t21OT0u5Hb0T3Ufktx9dzK
0jDL28Ei30L69XK+6z7NmlaxOGF77aigM7Ue/OAYVDQl3x7ideYat3nr0RKZM4Euu7QEW/04OgMt
syJnJ0Be4NM3f7R3/o0eDXGqXVxcdI0LLQxqYULr0J7EG3pg2xGNGhw8b/Vh+oE9Lq1+rW6zrZ2s
ljIqVwBY6rVA5YBuWpSjRQnucnSxcNuTT4FP39lH6E933wVs5W/gX688dmJIDPzsvDk1/9sVWbvB
O/sofT6R5B3XKvJSPw0SZVA07Qm2EwhVABxOovmsV8c2NkRHX7wO0LxvW2/B8a/EnmilAdtPkwt9
xqD8p7wtsu4P8OUHBetUoR9sqKtqHbrRzj+tBXJL2aRHCFfWzqE6Lr3vrmvAE9uTNcvkIVV8A9ui
P93+VCA0ad5nh+Zp2C81s17dhcIUfS9I+YIEuiJqasKK9r3ER7DYknLXMp6kAqqmhR125RoU8Mgy
gF7hJSkAsJeu4fAoaoBS5pvhmH7Q3HEfrCuwWsba3yySX1ztr0tb03JNYgVpVgVdvrHek4f9Inrf
y72tkCcVvBDqUjro+vR4swdkAN4WAQ2buOLI+y4JZewpj+PWyvCSYOPtjNgV0G9/Ey11Vs8sGHP5
l72Jb8S+k+p50uebYNQOeu1GgbRfWK6ro3cypMlOroLKqSuLIZ2stfaj3tq0CDifla26gScNcEn6
pgib7/48q/7P9/7/eq/Z0x+nYPU//83vv2f5UAaeX09++z8Pwfcyq7Lf6/8Wf+0/f+zyL/3PY/6a
vq/L19f64Ws+/ZMXf5Gf/6d992v99eI3GxjQ6+G5eS2Hl9eqies3I3xT8Sf/7of/en37KR+G/PXf
v3zPmpT2opdXsMfpL39+dPjx719Q5zxbA/Hz//zw3deEv/fuNf8aX/35169V/e9fbPu/gBORXyIM
ABGPPMcv/+pe3z6R/wtaCSHALX7hVc4naVbW/r9/0eT/EqexYHLVqJ+DRvrlX1XWiI9U87+QtYee
F/47EiGIlf/yv+O+WKG/VuxfaZM8ZUFaV//+BYDbxX0moWfApSLaHi73dCgh0UB7Xrm3YqN8rpKi
eYQoKTmUgijBsCXpGaR7DLVd3SbKCs5vx9mpqLLsQs9qXrJIctaFnBWbU5mc9oE/BBtHU5vfkwSm
s8gYom+d1rR7O7Jo8fXCsH2N/cDYyHUSr7OuUUE7Zd02oaFnR3rff1+cwuqdn7Vklv20iNacQtla
bbr+wYYO5/1Ic8/GGxX5NepQBKHaX5arUo6svZYF0bMjJ8iDUGn4MOYhYj9hcLJfosRWDqZT219a
MDuHMInjb6PRh79WUdPHbiEVxdbMNNPt6sSGa1yBJtuTI/tBLU712qhSCCdLKT3CGGcddCsIDjyq
rBc4rIZ3/4+5L2uOG+eW/EX8hvvySrL2Ku22JL8wZMsGwQUECQIE8esn6Z6Za5UqXNH3vkxEPzgs
tUGCWM7JkyfTK6f+uXdBZk/HKalJhmIsi6Ba6XtrOJJ2P2nF9D0Iw36XSVlarxGazcpUDQW/6enc
n0JbBZDnbYO7MY6yuLPR7klr52ZEF8q2L6b5QVW8eWndgHyhdY8Ey62Sadsn9lxBPdUz31Q3joe2
BeEvbZqWvhRR3esV4Ll4Uzf+eJTU5d90ME1pMIfilyd766byW/kOrXj7WIlE46gjUOm2dGk3qayV
s+srEz/rEIW5AffKfkY7Ck1dWRK0aUeV68PNwx+eC5/EcCYJYucH7+f2B3yy2M6Mgr8T2aL2wWt1
TGjNH1SpwzvDLYB0nhw5T5MmgUB40AydnbLYlTfwAoiiVEMLrEtVXFu/xOjA/5E4xKSgxTlvfexC
Hd2NpI0cvVLDiyuCeNfCu/R7S0vrO7LqZmMcGHJkSsvkVpa2OBqP3bGwqE5ocZSrbrAnO+Wi/zWU
sa1SMrkwCLS4570PdVCveuIhmmv5+8Td/omhEZimtamLH2NBsR6NREdgOsM/Fyqdmjd3jcZEVEVD
IEladXE2R5rtgpiP+N1wsPq0Jy3sY+pu7vrMsVXx2o8u+aJmImTGsDyfqBuPTzChhKoTou8fBCJ3
mwIo/y1cCmQ+h70LIKQX485AQd1OdQIMEjMwHFxFZ57WDbWymU/R9553/ktUt+RRd4jlG1IMz4FN
upOVyIKvyrjudr03IbXy/AFFwKhQ7pAhNalfumAiLKu1LfadZwGvxdrmz9xOyh2hBLqg02AVK6Lw
WKvA5xQS8toreVYrkE7TxuvVcw1SdbfuvZGAl24TeECbMCTvYmp4Hgb4XcetTOaMM6qblYsXyqwB
AjRZPNv+czSYCPV9NAh/4VA3f6tJ5UP7bvBKKCS6iKC2RazkqztoOGZHXPUHY2l+30GLC+7p/cAP
iSOc9qjcuXuwEjamEdX97TAFwVNTdegRt/qYHsahTW7A3dJr0WDxAoPUemNUMMi8GFudtmIOxrwP
S6HXkTD2JmBswnXZ+6uhm4LjMKBqm86BRNI0GLvRYCX4L1YTWLnhz05C8FNe2eSXB17QruJzDXKO
Ug+jCsKD8n1NbyR0fmSKPzlr/GTMwtEf9j2z6jwUXbvWEYOehfF6d8VHE7+zeiAwSvb4U9MzsWv5
GJ/aouL9fgDRW2ZUBQkEnIf4jZVzuEFWTX6WbTNiA1He7SIks2EO1bK2TUfuhVvaoIlegMNxmr3W
OTnwGn0FOS9KUi+QODFaBSMbqyRs3ihdyp++XbjfKg8nV0pZPX1htRxeu7Btd/Voi7yqoM9r/Hn8
5rA+ZqnbhcOUYgkRkY9OUt2SsoahcGyaPu0Ci9+WopogQkLKFh61A7rBotLFUdgGXX0b4EAIVtag
QRX1KxZnQtf9tjAQ4s541AdfcNyo+xbSZCtVRreBsJCQlBUd8xKAwhPOaHLnKGd4dlzW/VTDMDyg
qie/6aLjGc7DKq8YiX/4kPT+OgYt+wFySafSgskQC7OOxhHvGDZ1GnQtgbxqwqlZaxPHO+2N8TFE
39W+9uBiwrzYfp8ab1zhmAzgmqfnIy9YWGWDcu1j7/v8VBI6ZKouKp1K1Dn9rHIV3lzEwl+1fRIe
EtI67bacuu5QTQqnE9g7B6rQwdbMzIPvk56LXdipOLcGr36pQHp97Gc9PrbMISsWKHXjWha5q0WJ
ChyO3ujkcNf0aSm9OkEiWsgdg7llmXbUoo9lpacwlYz0RYpilAcFV1HaNO/aqX4c59C8QIqSHIo6
6Ql2pnBuYHCgvuHzGbPpjFCHGKcv9EdaRsu8JYvFJIv6ZDOWiXmnBa4fQ6oeit5NEeyGSMcko4kR
q9EeyCONG/YKlJeEewgE2pvCaFqlEOIPV4qpwKQhahFHUmI9pQUsI5oV8TtKUq+mYZLKaAbwO/j1
8FJ5QZFh69tgR1s1y7qA641FhwKrZQLemkVExHXumhiGsx1n7fchjqPnfjDVvjNB/1IIMmaNM8Iy
2Q6Z2Vmi4m+F75r9EI42OHUob2ZEJ96rZjOIIaxjKHIWo/NUlRryilXkrYfSESwNvEo9Ck/0+9JG
l5w1VEGexLU7pVUkuJ9aqir7VKCffE5pjcsgdakIXocqKUXaDlC8S6dWWDyde1p8x+Ui4iOlTN1w
yOm/GHvQ70o2SmVjO8cqVa5B9DqEKwlxf5Y6o0fAPejqPptDyz6pIBDb1q/6vapM+MT6ZOwyamJ+
p70u2M1FnHxDYXc+DQXr3gLhG6TymiTwO3YcuZYhqpBQLi6h3FrrOPW66qB9cj/NEzibEqR8nSaT
Dp8abqsxt4qWnyZZNYjf7EKNa+b4/c5MMASo0bDqUvq9ne0+SwJxl8iuzJ2w+mHPzbFzorWucBrp
2pwcy0dvXNHkIg75jUElHndYAd/7piLAAKv4HuJMgBrlXE9ZE/cQN1ekqTZ8bOIyJe7wVtmKUUxm
ydzMHlqxLhx4wXQOM3tYr4L7AKYNfK142G8U8ctbNkv7ES51/iaEYNGamc5pEZB6yTt3KmsTTUYf
hrGKD51H0PPrwqqsiGS/1m5FcwvzBxlESY81iFs3Jdo7clhhAC70UdzPCsaHnzNFpDoHsI2OJJ6x
ZtKGEb2Zxm0QUnc/NaS+iSJqP0SVgp3IhA6QXQHv1grkNl7QrJbCRdmBynGnTCi/E4jb7uCRG+RV
0oMuS0DQCngP/QyEcrw3NOvaeTpiRpHZxUPgri2IbEANAt92OzaEu1nhDgrbEixpvTZRSICKN4Pe
2AFtb2cI8x8LK4ph/Mmd4ZcmfdmmEXcifO2o+mKUaGnmS2XXqY0Y5VlWPbhSNe+28MhbBCnrxNvh
PFMHMbQBuC+F1fQwUWCUpUb4zrEnk1kPqh2zGUKWa1fG9FsNha932Plw3ASDDNfe4JBd4aBXMcBw
LO2wxFMPK/aNaI1/ra7MTcBLlPPgMsdSNtbuq24dfe8b7uaFSob1aDyrTquiEJs5HPmBGN5sa92+
xv1knhzH6jZeMoljPwcFTM56fRNPQX1XO8W8qzrdrj1nICun8ec1jhR/F3qyxO1R+rel1PXKrj17
o5q4C1JWdv50CwAkhnPHCEvHVAo6mJ0joVaRlqAdfx/KKroRs9R3QWclD+D7h3Fms9A6ef4YrLim
s0qtKqGvY1IOJ7+Mm9vJ6fyDMyXDa5IUw7yvRWBX287w9mibWhSpHVFLvEa4pjKjdGy2nc3bXwSR
64YTq9BrwnpGtzEhDvQkeYWDoyBzB/v0Q4OcMC0bZdG8rUdoeJtJciQ1rg7ucICE5Maq+/jGDXvU
oprF9TmPOJIO8MFDGIsmYtwY3yoebG49FEizWGrFFhrhHdbuzZjor8ZS4jkem3HVN47Mmgh9Bz2v
9WmIOwi3xd/auA82oXDKJEWnUPIIuKPNtevxlYHmOF8FIy3vRa16nEHd6PO0G9p6I1WDDGsqvbt5
pGG3wW4vyNFXk4Pgm+qgS+NpCjmkrFWya3AzH3qvDKdUyqF3YCEzKrOOxXjnhk2BWFvCA8JhKJ7a
ljWvVNsDECmqpHnH33HvR2VTGJqqskPvQove1RTxHIwGKjgyYfFP4xMBE8FLazoFXyUXwTO8jqYB
p8I87aUv9TEsEKSPXWAfu1kX36Qlggfq2LhvOmZAISid4jTAlH3V1R4sZ/xQAFCqyFvry/ohCWcO
N14OLh5JGv+l1+jXUlBZSG3GwEuMen/rxQaak0zrr6IvH8FYKO8rArDUoQNxUpyf0SvyOgLZVDBO
DknJorWvQmbfWYOR1iM8qKObaIpefYSOP+HtgphOTFaQBj46ypGx6awaANNmU9QmO5DbeXHnNCx8
Ml5pvrRuuA6FblKk91+GQSaPCtpddqqsCrScOVo1el5MYjVOBc0Q5YFogpwVot3+wzx21jNFw/dq
amCkEMQjkiGvSmQOk/b5GdPdHic/gd67ZRX1wbYNdDxnNJawsEcUNdblcRamKNfS971Xu4yTZ1Oz
YhP47bqsoJdC0NmdMxUFzzJpo3tk0na0S0rMaWojRltBX3J6aqsp2CsAE6s67EAnloFpqjTxqycP
UFCa9K2Gd5UD1bMSk4pQpFgLWDL0qQX3rDzq6zYHMAG0E1WeW/C8xWGGvsG9gPLi01wSdK02Y3ta
4Pkqndyaog8ZTeC7ZgSCsWhN2elUGzAEHBXf8NqFByLKIl4NTpOxAa43MtEpwXo5QfVpHLZzV051
ClVadWfmsCiXwMg/zcYrxhRSABNIUJFxVoxzfnCBHIm0crV/rIZxXJGe3StUlpq0SUCdTSTKaJ1X
iCoVc+Hh7BvnXTT00/fCcjq8r1a3HRR+0hCurrcBqMCZxQLAnjiZ5zinDo+eVNckYHlHIZK/BhfL
WziZqFt5vilWXSuQz1ukGSnCiZ6lk437yFOU0rULztvzHA8JQWRaq9M8KPUWwNXwvmoc3ac1tKTX
IRbMSxV3KC+i4ZKsSFwPt2XRFe2t68tQbN1ksHMPS2yDxl3AH1ZS3kTCgm18pdkePcvDr1DyOp26
yNwB2BVHX3tkZw/SX0GZItDpb0jvX6GbT12L/84Byw9A5+Znt4CC4vyX/n9ENRf5iv/1f9HDT6jm
6a15p+qn+ABsLv/LP8Bm5P0HLVho3oZOGVor8Pf/wJqR+x+UIxbp4aUTDlTr/4I1o/9AZBBA4aJ7
BNgTJZr/B2ta9n9AZFx6K0GQXqB4aHv8G2DzvG4GQ6dFcRnoKbT7oWsYnhVgRWn6xmopllBsNmN3
z4CsyO6x4uhdK+QKMZoNc8iguaq1svzDfxQIfw8MhN/BYQzVLjQrfARWWR3pnqkRIbT/kuhyZdvt
MQCoUWM72LTKpLDgOIH+85hmpSCICiCDGAXpjHJYMBIoXV0hSl+cCvjAgHmCji8cg2dQL4OumBkE
OqnxdVJoxmcsCWFO6e1ZAXk52Bq7bYDMu9y3V/hL50pJ/8zFUjJyoDmD0vvZR0BkhLQIcGPuds6m
dvdAUdDJYa2A2bw1U/ylgCacE5wc4p8I1G/Qhr0Pw2aLUOXAXfIS+fNpbubM5vkIflyc5H+s5/+D
hn9Avy98KvjTwKAYRn9QkTh7PMuDpkpJJDLLCCHFo2frvKXuye4toDzsKC26MvDN+PugFz8H6kzQ
kl4s2+zgrJrGa1zIBpZHeR3rbGjL1ajUqpvvEAJ0g0I8qdYi2CSFvtIafm3gczpZmFjwH4epU86V
2RiXyzRsxtsmeoH3UNYhPISb/Q0cWp50Uq7+/tKfNkW8MPVRqgRzHj3V503ObtU1yoYEQw4t/cwF
hD2iK7QwYya6a64W14Y6W+3h2LtxNWKoYQzSDjmdW895MVjrypmufEqccR+3Ot4KewalV+iZLov9
41aHX7jRNoVyAIyUYHZZb8cWinzeNTbXeT3ZR433z3HO+dDAQb2EBsQG7gbcJ6FZFTRbauTB0AlJ
sU5ZA2SZDJkE8OD7yePfP97yGh9OtGV41/N9iCNAI/O8CR9kCK6jgWGbOBvU27NQIWGbyYaEOmdA
lXGIZm3sb/8+6nll9p+3/mPYs9ktARMkTtXh8NgjbEBIZvIulQgFhiZIfR6kkYfeVcfPOI0yeW2z
LMvk00uDeOGEOB9QuDs7xoPZmWbfw7eN+CsgzQz2Zdtx1jeTa62IY4G0t4c801vcfqt+knDcIlrd
xJ7YwYgYFonN1nLkgfBrR/nFT4GKHSSJIVkIwfaPKw6tmzanI1aCEN8VGD1jU64iy9+KXqDiYPa9
3sFxQIKNRzNj6i26R/YAB1PTdJsuaO9UHKD53qLOofW+XPleF58NN7iHCxzOz+fnWgIzF6JK3LjL
l/Je2+6ZTW0e8nnjyiCjHPgZas4RMHhgW9JHUluIbO6mFAZsa2r5KDGRlXkfYGny9ydDSfTzt4Q8
IDxWl+4rhN0fZ01ajUbJHNfQ7MepLkAliAB2m68LVtLF8tC5yRFaZk9Y1A/dPJ8Qt7oAHSyQbqsw
J22wnV12xIL94h7mUd0a0xzbf3sXYZOhF8BBo0WyeOScPWMM7t3ETAuSQ2OtIjFmdazWIB6uBkjC
LbMU1S7AhGsL6mP5F6xzDOsjGFu4I78DsI9TEwYVaPsUU0MGUGE0roO2eESBdiUFsO2OHd1ErYiA
uXQkdk5vbtSEx0iKrxW58iiXlk8YgWRio38bMgPLk/7BPwqnoEAaouAvVgxbrcSGxuQhLMYDRZ2R
0re6SC2M+/el8flOxPuHKMpD9wxXU4Sg88Oore3VQ2LQauKgoM261OPFU4JTFQWV24JMuQU03bHU
uhTjtc7aS6tykSSCAimqLeg9+Ti0AjrjVA5k7HxTviipD2J+MlW5imecLlGyUygkhAJtVmy1PIE/
/1sdpt8fH1oVcL2GMCCi5bOrsg/rGLIgEGSLmTosiCCQxY3l0gc/NDtZpS6gUUf9fv/6dk6slyuT
f2nxRS6OMxuWSdAIPpuBhpYNb2OMb+Z2O6L31R2a7dglqe7A/2n1TRLr24JBg5lJKLjxIwXE37Ph
2pdY9tb5WR/B5CP53S4JXfuPX8Ive+VUrALHriAbwID7AEdqZKxj7JQPVlccRdMck7I96oFcmwPv
0tiLPgL6cy40tvDIngLJccvBmjFDNT0tSOb5KkcSfKhBjAU0uAsiuXKjYqUdpP18V2nrygl5ae8B
hkJXHJp30P1yNgFxywf7tzJfNZWrqaXoD3X3lAANgHurgyeJ3dRnOv/79z8jxf9efkgFIe2D7Y6c
fwmv/tjxkNrRUwJXxRyeyaslJnVtazW0zXbJRSaLrv8+3Lk0zT/jYasjLXSQjZxLHJSVU7qNBdFN
CoCOwjTOb7fReOhYsQ6s+EmV69gONszZogMow/12dEnyZNXdncevPcoZo+6fRwniCNRECBNCuObj
qzOvFEEHpk2ufRSwUJKh7Z3g7ikWBLbm4tae9I2sn6KKH62J7q5MxKU1F2PBQw8I9yFqZB9HdxqU
0psO+nKtjvNS0Y0X+ru4/WG6FpwV/YP4ENIbZhRpzdGOrbe5Ut8teeXrXzp6sfWX5kgUT0FLWZ7y
j89fxZWE0Yyvc6vPK4gSBYlcA5FDcRVuxW6TRwg17VlvmH3N4fa8zX+Z/g9Dn633oR5nMUONJB8t
6CZgnKorV2UoN2Fx57feyTWADRk5UYfuB/2dj/JpTOYNp94JxbxHH+WzK5/kwg7EVIAMC/O7yMZ5
/HEy6thlxAZY+E+CpKu9SOrtMPgnhs9UOPEjnKtOYUL2UT1mioqdieqt8K01qrJZEcgNSO33DDg7
4N/MTFeD8QtHpL/IK2PvLNYN4dnzVValTBvh+UQ/rec4SOXY5FhIeZ2UvxoY90Z31J3Whbx6SVwc
GZK8oMoBbsJd+XFmyOwRwqCnl6Pm9xDW4OaMkAmwxKGeoTicoDqG+sgvPYgff/8kl6JG9M9DyQqp
HbrM/bNXdksaUh/lodxqkd1BuX4o1Xri0xpKU5muwq0VVPcB7u+grzK0qGZE3Yp5Qh272lJ7SeJ/
8X4C7X/8bpT14G2MnNMKacHfn/NSnhQs7FwkKwDX8KePEwSjWGS8spgxQak3DCZlCaoXvfMtsevX
2kQ0HSIM7sxPk2CZH8nM1dfW74XlC0J35MZLU+tylX58BiO4WUhnUMf0MR92u9U1vVes2Baz3MZz
mxeFu2cxvRIzXn537Bm8tg1B3vObGwanYctDBI2oY20gz7m234Tj70EzA5DkZ6M3bwBTZqa3UrQI
oEpxNYq7cJYCUlvCxwTB+6fGVE+IqQDXCZt0gDKIbLZTCz5ibx2bqdnO0wHKgrhL/HQIvS1DnjFr
+mAReeVI/91OcRbCIPVC5AzVsQhk0rMj3e0MKm2LuKDu48wHKSN0wC90BpmqMkCHtpm/RD1KNzAr
rlGAEh5BzS5KHQ6Wh1N9k4RsHCFXlPY5L/eNnbxbDOQI10VtZ54TMBauhByXbuMF7oXHWQSwFDzU
j0smADjLUGPFcvHIY59MRxEEqAr2MuVT+B7W88kyX6oaAgC6pAmcYjYlMVntt4fKu2msa+qMl+4E
dI+E3mIsC4vJ4Ox5qgBlPifBUnIYxG2GOY3D9rapazdVTq/T0erfiJQHh3mnFrL2KTr5vpXznIcN
stfGP42MAAcS/50VjtUFvutC1f10V09Vj5SRQMcDnFYvdX2DNkkfSi1xvJ4tRCw9dj2q46khHFJh
Oo1JvSV2++vKIbPEYufrCzaGOIPh5w3k4SxVqDt7mnuU7/Oyb7e91x5jj99FLHkKC7VuHisDpgZq
wjcq4W9VHT+iL+GY1N6uUeRFB9fOvGW086eBmDlc8iCkCSWHs6O5kbRwkxq3T0SHu7BSqxbEuXKM
Mpe06XLc9J195Tq4NCRY10hXMN8IWs6GHEUcTbWLou7kAyyHdd2C2raThU228ecywxNd+/QXgkSU
SuEZvbi84Yw5axUYeMI9SWDdYDnRS1nCn1cHWzKWG8GRpxP44/TWPXEK1B4x+wJFtCsffVny59OM
Lh24Vy5CFihnfNyifRwbZxzwAILFoJ3W5Fn3CoRO7JHaOkZBvfVDCkpmCdNuMEg7uZG6zNACe39N
FOrS/YKyUAzCPADXT5uz6xxXzdqac9ZknCd5b6sDi5p7g9Y5OFfYoMwBLrny+pfmH4AnJOaRmC1f
/ePruxR8lybCxUoRf4HYdgt6987KWOr10a84QOGTBWD6dGlT6M2VsZfz+nzq0b70Ox1DF8Cn1DxB
70NoBKRQwG0jv6YgfuxGUG7G6YCa97a0gm2ESgkqJojEypUa+9ty9LedNafaiw/curvyQJcmI4Tq
TQDMCJ0Jn8KwBJrGUwL1m0JVe1uVD8YVt75LNroZbsNK3DKeZHxud8yttw41V1pwPy8ApImoJC1F
Qyi5x2fbr6omG2R0zEfXywwtqsw0+4AUj+CKvL7VdpFSvr3yxss/+fETLKKzNtw4/QROo+dv3IRl
3M0VRFvGTry5aM9IBdklLDwMs4dEbR9wsnZjK6sj7wBU+Ejdq7HvpUeALxVS1qVJBGrZH1dgDAhI
Fk2DLvnC2y4nr6efJzRYLzBZ0wFwxrxrv14bANR+8BXElfzKJHwOb5acBG6TMUqouITObkVDvKGJ
OXAIoHGbJdiNJtgs/cZ16+2SoaGZaWv2jL/3LvxjQg9drHP694f4jBOAEYQKM8pGEQ6ic4yOgfQA
RnCnc9W2W7CjUdWp72kypoKDuI9j+O/Dfd56LpRFkRcDlVgK3MtS/CMvlfXkCITaGgkpkDF0iqhq
2kBqOXUAT/yPhjpvdlN2R8qBYyi3wgc0uEz43choZgfTtcPs0ocE8cOBbhVMv4JzfLnz/DYA0RBl
1AJszXi4j+dorQavS9nCsgQkYme2WCgdqIVWbkfyLvhWDeENaMXf/v7Wl/ZyAj00GE1gbQP5+TjB
QBNaxIURike0O7IEwugmfipj91Q+cPUtIgTku6sY34WthOBp6f1GMgfMc/n5H19VdAK2tg2HhTed
1uhp2tYeWXnCAndbraA2tB5GulXWM8fytTnLoAv05e+v/TmCwFGC4gjcCpZz1D5bVx2ydGdp78nl
KtSgtiFmLOuXyX0ecX3BVusaqnnhi7u4tRGvAVsFAyL4+Ma+6AfKeqrzomxzFpX7qCse/QpIG/oF
IJCGVqU5Yus6iZ+GEB0xHntw+2vV7gvfGm+NfAQvjFLaeeklEir0ps6C+HNvrWyPPDRqOvhNlTu8
TAXUgoKZvqK2dkXg9sKRgQMTWoqoRCF4Og/mWS9H7YG4mgeAQzzepT2HJDGagRho3BCRunJCXXpL
4CK4IzDj6NI+W1yqS4oZDVVTPsdNTpFwRmW5kiEaBRyspPbQoWbr9PW1G+rznewuEbCDexmSPoiM
Pn5hwzggiqqdcoWakdRPoa4yU9UbBGssSkEWRD/bAwPt3hX/jUMSnCogVWjeRnvSOV4FxSx/FKDF
5iFFtO02xwkcNXS6oTetviJmcmlyIYKbLNwB5GfndUXmisSf22JCLwdoCl6TW9g5tk13wuh11RWr
cgq3stRXIo7fuMnZ/Q+ywuIUDxUHpIVnV9+QsMrpkggMOP9noSJMYr3u+35Vlt03imJAF715YPw1
EdmUbfI4OeCzOPHTvz80wJhYziwfFoDnQYjpBUVfBGwoSVNuSpCRVeCdaDymxQACYQJrzPAaqHJx
vn1QGpYdu+zZj6vKrfxesxbvPSH0JajN8gBNIPK+8kHRj1Cc9HLeyCs34QWOA1rYgS6itxUGXNCq
/zjqFJbehEL8lDtJm8eqoCBGim3hyry2NvWCzdc8IyQ5NgoRAHXF7t9PdIgIEzEflhg8OD+OL1UE
WUMXEz0XamtnHNfSDBdCNpI8POjJu7J3Lx1QwBWhzQHZOQjGn29dLxDjEEscUH256kuZ1ZV7iuwv
JfrMloLL31/uAtaO2YXFhQfZClgbnMND6MaLbRnY2K7gU8Z9tO1/OiZ8A4YrZ70GqTXvk/spdK/c
9J+uPCifQH0U6H4Cn7zfVMA/L11JO5StOjCOBsfJehqCkj0hVxwPIVkoQNMKda9/+6a/h4RY3OJy
ABHSs5AZXY1Ueos1NWgRPHXbYWN1+pB0zU2LGgOPw2PRmyHvddGCcneNKnNut7h8UQ+nIfL2pbKO
u+fjMrLhogU+OuABy+6zya1e+5skGaEShMs442H7a9biOzzo7mK06bYQ2bDrdx/U9chrXECUsJto
9LOrrunR/D4nPhxmy3Mh9IDhMtS9wVn6+FzCCusJ5wg4PG7yXjbWoyU3s0SPSlnYmW8NcabdEfp9
lIcw++ygvZUxt7qFqVmcPpfNJmm+Nqo5xlN5D0vEH5FdtFnvjCc0R20pSniFjZvOJJ5KRe3vvcpA
aCPas5ascF9eq9982jx4GYjM4iMDh3EgyvrxZSRaRadmBGkBrYWZrEEeblC7bdVao0s44NO1s+ny
ePDqRAC5wF9nawr9muFs26AjV6N/6odpTc1bVz4u1fKlSMocsfOUvmHNU0OrlY6T1QTqwCCarNHk
Cc6fX5vQuRLhfMZPl0kAyxTRDcqZn1QkCZ1FJDUmobaf0AJoJ2u3ao94+gOFgJI7bUYi137n7cPC
O7FppXu5csCxzK5suE9h5vIckM4EMoYizaeD21LBPI4FiuecOkdngnChACW+EN9xmK4W9UkTqkMS
0Fch4y9KgGmDj9W3V45vd4lmzxc4OAyQXMUVAqbr2TfyRokmkWDhcnrNIe5M1nfVMZjX3Ea/sOuQ
L3IiDzQZ9iPhK+hO3fMQ9zaA+GJWq1FPN9RFPL44iEQQb0fWr+3wYSLz6a0yxZchQBlFxVciG3cJ
Ic4eeuE+4I7F9H1mnwQa3R8WxdwBRzgQrKE0oEvTK30ehADUinZHEnko+KFIm6FXfqujAJ0yTO5K
xPSjBVoAurk83n4L8MOhk98bqWneWBAsN0WTFo11lyhcnkDVr3z25cA4e3TgEkAmsClA7TwHBoiH
vhW/QUHQj9us7ePXyFlZDj8FY5h6Y/3aMXfHpy5LdJtRaj8N/lXuzudHgJA29iPSC8ATSDA+HgNz
X8M6qIsXfM764o64sNHQXchh107Td7jDQdPgOHlHzegBpY96LK8BtMsAH+cAcRlgAhyn6Of9VH0K
lWt5rYcKIZ39xxhsO8OOQTHd1NNzbDcr0SFWhX14Fb7/ffI/X6sYF5sfAZqzLPaztT6WkfBthRcv
sWbFiEpkaR3r8PsYwEII6LeHtsu/j/g5gMClsZCyAMHCLuRTmWuc6l4xHyq5Y+n+GF19jHv73kfn
Zjl3r9zOOjPdToG/nUPoUfx97M+nL9TDltsLiD90iM/JKb4OmKLNrPMe+Vth6GqUZuNUwZ4rtG+D
lvb34T7XFJdXxWtideOOgUTVx2VVEF7MoCKa3CXF+4ir0rfhldSj7Rba4klGZSYl5ETK+t6bcGmP
4zty77crD3FxaSEUxsEQYWWdr+2+quUUt4tcHRpmwiJa9UVznMfkIUC7kUQ/5rj735ydx47cSLSm
n4gAvdkymValKklVcrUh1FI3vfd8+vmiGneukslJTgvoFgRoEUky4sQxvyneGWXy6f66YucsdzR3
KlgcdLYdwLPXzz5JimRoPqptXU3QZorZqtY+s36APDjcX2l1RwF9EcbwJKQ3EyX4clUqi7H14INd
tRrgJpZT/pXrT4U5AWx1o17y7CL8ztf/fn/tlR0lY8CGXrHIiqAXXT9l4MPfb9Ew8AIIT5PGyL4l
i1H+kYHAKZW5keo7a+/UIXkA5MRFvawjJUN1JFyVaOICphLsh4oOedZ075zRfxCTQzLJ991W92ct
RhAeGSEIudGbwlHL43FWZmJE7BeMepWfuaT+sFMXBNiX0sf2oTzEQ/MtHNOTOSJmO/r7dgD9Nvbk
cx9VpXmCw4LUnOz89+PM2NeklcybV5Rl5ZNITd7pyQBcgXnGMLRPw6Ce0uoRkRFB49x4D2svHxAH
dytq7PQ/F5867LUpGgUX0yqGM0AjqoL3pV8eCkc6gY1yEzk8V8Bs7m+wtRjCDJkCBKMAkaMuztHI
bpZliR1m6vFljvCFgRE/TlisR4bgmqCyE/snPUK1o5qrD3KbMD6INg7z2hEDMEN2Rk4kTtri4TNG
gkgZyUww6vDZyIK/6+BVmcKP2RQfEDWQc/TNYhNVAFP9ufECVt47TUeD6MXgQLtpt04xfSGMA9j0
EZx3yJUauiuI/MiN9Rg42ik1x7+gUn4V0Ho/S1+Lqv17lFvPbLHukuYHVEPOAfor5vhBsIE2ft1N
40xgDuglgZYQAv1LuEoBzGnOHfYgeLNTXbpDn/zdc6G6EwCR0SovWYSLhClF+CeieiE7kXf/F6xE
IMAiGjU5sz0gkIsbHCCzPFgFLk7IkT1mlv1rSBjnzweu9X2ohc/3V1uJ6iQK9FVAmcoA9Be7ser9
ERo9w7NANz8bRntOk/ERl5tXNVa2umbidlzcIEyr6B2J8ApRYbFWCJ56aBTWapUPpRY+CFxnoEaX
MmNuYwKmnm1YndYurD+D8rSTraRsbeMJnXjiOlxDsGrXsT0uI6ipAaVsA306pKs+1vpxTtllU+Ul
zfjYFgeNscb9N7yyKspFQuqV5hV41sVJG207sqUS/tiYNU8G/jLGM4o4BycY3o3qd79LduO8Jf24
drzfqHUMUfjvdhMFDTDGqsOxIA7ed4qPmgp+6/3wvs4urYK8wicTZYZYCDP8wdPCFqDTTfx27EX9
beZD39chsyRtnHZz920sL3OueGOgn0r8RuFn/2EKSrcbNg48DtL95djI1zttljS+LGpkUoKIRhO+
9PheKXp9Ts61/7WbkcUi1t5/2JWLVJjZADJjQ3OJLI7qoNStVgrnAXOIL6GmXTSa6eVsPytz5zqI
XkmwqO8vuf5lAVzYgktDg2MxulFQW4rqsZ+8RI0vvhwcWe8lyjWo0rAyWoh7sX7Qol+JFn68v/Tq
0/628uJpR03OpNIkMsYUoPH81WZCB3O/SY2jIPsX/hbIZCUS0u1lF8ERZcK7jBdjYGW+OTDiNvqB
Lkp3MQrkw+f6EJvcFNpGXr0SCenp24AIhLTiTZc3mmolktFZ8gCb7YoRxB6YzhGL66Y73n+Rb9tx
EQhpA9owA5Ebwg11EYiiMTRyFTaR18rRUQ4nlKtgzu/1OD6iMDcg0TVdfAVBU3yEHgxr3JmSeqkM
AwZo3Z+UrvwHLQHXKAt7j+myjfHFfx6SkZSCGATtRm1FfbUI1b2hJLkx8TJiVbuQEB9Bnx992iVw
gw9wRf+gXEYUUFCjkVAGf74IkqgURSk6NBzgODhERvYwy/lrPOSvSv0wmgxmw0Mzf5lHiqr732Jt
UzNt5jKglFIByl7fCaqN8EcRRqSclvHWhh4JGxE+9ZZZ7SNpODTwrO4vuXYhYPTFTYg+BaPu5bPO
tj74DsxTrR9cdQISUx6tnDns9DqOJQ2T+ZRB1ry/6NpzouXJEEVHFJgdfv2cKPkgdgNoxdOCwlVs
5HD08inFPTlX/Z3djegnBFvbfKVQJSqiBEAlpd+2sOqqrf3K4Py2CajoBDoifRapoxkzflWCxh1j
qHZWzUa2N5Zee8WAs8D90men0Fl81Tnv4kCfnZEwlRxNtK8mQ4zHdATdZ7ePv80VAhrGxkRjLYAw
Q4Evh6wAzcbFK0ahvrfiiEX7MrqIxi/pDlKPmvcHI1a2D6UD1NM30uKy7zHOXdylGksNBdhmEFU5
qmkBvRa18Tei/uqrZCEqfiiSIA6vN05aD0M8ThwQARVAfOhUYkwuSsNJbne8fL5e8G3SpE/39+ta
mYROyf+uu4iRATagcypRJWjxQ1p8l8zWnWSkyOKnCScclY5+mr+boPtmT4J/eH/11dOi0T3Hzg1O
6LJGa2NNjm2ZBnXVZw8OEoNN6zyg6PkQdp/UmcECk9b7K67e6wJEJ5hmK7CEHnXAue+4XfsJVmep
REcpCdCkqJ/SITiHlnaGob9v/PxVw8vuTxYHDAKBmzqAqHT9kZGUUiWrr+kaDnCo40MRmkeEaI7J
ObPTXVeiYvceoulGrXVLoxDbmGkNwGF4TjeNYk1K+y7MQZCVmuraPdXoNFvz3tdyT6veS0iRoTCr
vjcy9afBtCIIu/OYZp6YXExdXgv5mmM/pO+HMfTsAT0bipcadUiE5DTFP+jdFhN3bV/AS6KxyraA
87J4T2FVTWoK8cizrBmhLSRB58zrbGRDy/KDYXmqukXEXF2RqaHAVVtiDH79ZQLQ7A6CPaMnd0g7
oa6Tw6ZvyQSM/lVn8Tzaoi2sZV10zB0+DMN2LozrFRttbPwQbSec9rKTXsuPSoMr/GS9hJFy8jc3
weoDIsgig/oCRbgc7qN9PQ+DPtALj4xL13Znp84f+rR6MtBbTfZI3m3keavPxwljLUZj8Heun69u
Z8eKUp6vdpA/dHZq1iGqyJucn9J5CyS5Fj1JKNE3Eao3NxB9uskxVCA2TBjCX1Tac00ci80fTaMC
xXmSM+uA0OYf3H5ic4pBNwOk5e2ABSSSiV3NFzSgpavBp7COPBm5egV38iJ3kEhUP0rQkO5HkbVn
tWnf8RUZexDErl+s4TN2bEKWzVD8jqrkowTkJRymo2DJ50n6CrHEzPyNUL16UQBlI5Qwa2HIt7h2
5ykOEJBi2ahTd2WD59Zf6fyMru7BgaUOeZGpB9Jxrm/WOxTc7j/z2u51SKh0xM1Efb94ZkT2kjiX
uYjLnwNybIMeHKPaoWkMdhKZynzcYuWvvWRsRonSDFZvYb9llupqq/s8LaDbWiLXiE80d95XsobI
5ecxQTLb+KP0nN4QYvViX5nL7BH4BjzoAFimMrXnWIXiAso4K6CAhrghyN0Z7c9Xxf47m9P/PkMm
U/5taXGcfwNnJlnTSlPPG57hA6HT1nBUp+kYEmlTK+Frm3sdnRzyIBS+EinYx1Dv7n/kWwCSyNZJ
1kENwv65EYyyDYR8g1Dj8eWZZbSLgRo+5bb1iqQvOm7hvv7czsEHaZN9vZoW0BEX9CMhVbVMKifE
36CJgQwtrMek6AxkWr/UnYyGbXUGkHHJgQQ7hdO7hM+vG48tIv2yTHXA1DNNxG/gFhlUKiQGcwD0
Y/Kf8yn/INhFIvULZP+zUn5lnvsUhztf+zUiPcrx/DVFDXyELS/ElUNGpBbYq7ce2jI7mZrQSPx2
BAptMBZomJRk+UMe+Eje4xHDjL6stjBYK7k8SzLPF8MuqJPiJ/2262RHrSqwKyTY5Btj4sP3Ltzi
Q5w3p42XLK6bxUumGwmFRIyA5BuhhTToHCer6dTJFlRR5G9laJp6I7kzkicIeh5VRE9NxA3Sbssm
/hbGSN4lm8KNmUEQTbvFVR85yMPqpcJT6v6uyowL0DN3bC9DKf89jvaLM/1Cd/mMvu4n0FIf2x4/
Uvuv+y9g9U3TBBGoKKFxsjjfjhkrM10uwNdKiFHBNyd9j9XDoy5p/9xfaHUXiaEpuho6d+PinsDI
QZFGkxhW6D6CqzRk5R5JRGVKvKaNabFYvauZAAjvL7sM2AIGIdIb/hRY6+WtmNaKavuTimFNJB9F
d8PH+WtO+72O4i86w8cJ4SaZFOv+sjfX4r/r4rKFkoCQt1mkOZlsdIiIy6hFtLjWCL58FO6CKnL1
CiCUibxO9SIdG2D9ESRpNAe2AvcyeogfYNNa4VZGRAa/r+sjVMsDvMhe6z0Tr9SmeCwwRZAkRI1R
izLiFxM98gQPVXR9kNKclMS1048mKIL772H51d9+Bb8A9CYb7KbVVkeyKtkRohmVOewlUMIpV0Qt
N+emGc5KZRwqOi/3l7yJ2W9rQozBFhDkNXoC108+aDhoFLXde3ESXQRmdTJQlA/eqc20S+WTHX9W
MRJohv/KtP53XQzzxDGS4XJcrztPNVNDlTc+ImShzSHy1FSMmoK3g4/KJyNzRKiolTbSzeUJflsW
5hWb3KSJpogT8FusHPwqyC0Qm55aGxchZ9jlzVPb/BV26ladKp7g92AplqIRAbOTlW5bLOhuF1qV
onY6qpnnKL4bd+UR2YUXQTkt1F/FIL/LElSb9PpJQ+A5qTZ7t8t4/e9PgPivsLeJJIuXLLVJXWvT
MHj5ryAZTmLhWiXrUuQXtXtWS5RXC/29Fn7Z2FTa2qPTogTkglUh/fDrt8w21aO8BhUcJIEbJ5k7
pBWTs/RBbr/PsXNkXLCTEXA0GGibdb+nVbqjPtg41WvRjMrw//6KRbROVLsPY7UZ3kj1b2yGCkOA
ZDgXRewFYCSEaJ+Azm08/epbpz1BKkiufRO8EzjfpTbWgyeiZwIQVeiG1SPCwGZ7KLLkHTMuN5QQ
Mk/zjU238sgaE0s6e0whbnsjcik1Q2IA2jTk0a1blDGjHTLM2snBZSIOXRKXjV6QeImLXc6KAscF
hAsQ2yL5mK0mISMMBy+dAFXNOtr61FTSfracvRVthavV1VAYMhWW1J1lAY57myb5JVMHIYo4Dgic
6cEe/4VK/lI6W+TV1ZcJGhQ9MwIjBJzrXSyMh8IgIDR2ancWJUzVBvvRwgES0YwR8o3iV9/s9L+q
MXJoSedI3KlPURFbZtFKYTPDqyRuARC6iWKcG5ygVK3bOB1rkR9AhWg8g5VBLGkxnIslpbVm2ew9
PQkOgpYBjuKo1MkliSlMDaBaRrurJYlHljZundU3i0yTzhB/hWfkT/FclInzb/D3u1chEJUW2QOc
tYyHTWx4BNGWoObK7coEg1seYQ/6d8u5azDZANh7VLgse/bgJV/a6MUysRrJ3gnsbDbpW29Y3J03
Z0N0UlgU8rm2aEdnZLOFXyeD12r93kC0XOCzqojUfHxo9WMZKkch6hlx01tJR4KFCGVxyitrY2K1
+uS//Y7FNTDaYZTQC/yXNZHn37TxS6igE95+GXNviDfHvivhH4kBcecZSD3c9AHjvCZRNzmlRjy+
E33AHuCAgHInO0lBuF8Kd22YHWMdXCmyVH6dfk5Mdevtr9y/wLmZOwuZg1vkWF8OgQFXpPfaODri
OrP3bZwec3OvFpgeGbnrx9I+EnYGgVtBROr+IJvmB8A/Atgr45SzjB+cY8fsSecsWCKBNCDAQfHd
7GTla4RkLF4DmIdtRY+1oyWg9MBxRENtGT3sMtCrfO56T1MQwqUgDKkY7OOksXoGePh9MswbOdXN
iFhELASywUgZqFOSSV4HylmtGjnuuXUYT36YCmqx+lTF2J9EWFD1L2P9TDt/l6KFl1pnNABd2RyP
aELsQwuHmvq9DVwdktLGrr/phLz9LBiqZNPAYMGPXf8sO8vARUZG7+UdxAL7XKlPXfxO73u3LKGu
UtHIr4LRKDSR7qcAawcOf93/WXnJh5aLWEnNiORWTE0Fyb0K/vajv8z8tVfY8/Vm/bKScvABGH07
zOiNm1s4zJUI2ZeR+iXCbGF4J3THuoHyadg7bfjJn76i9eJ22RZ9cu0+ptekC7kkXEeX/Xc9DaKh
zvreCzsQ3EhqCZBHREpV++0nJfEP99/r6nKmjkITJ1rUSddf1O/iUR3GtqehaOw0qdsVyK456kcj
T92y2+qHr64G5VfYMZPKL6vSJKgztUPK08vi8Ci16JEZ6gX9KdC8JB+K8+n+w62dXLFjwNCKP5bh
wpqqQp0yNk3eM32GeCtmGVP7HcIAjkzRLjBQFyy3+u+rpwTwvwhTBEnixvU7jbumlowB74jBOATa
i4/wSfjLCQ3KXGnPrYTC3lHWj2PjbEALVhMQg/kdZBto1Tfzhs53ahToOJ+DTN9d0U+xjx4c3YY5
9h+017GpPb3Vd5W9JSKwcjxJy+mXAepE9FpeZD7kN7qWNygBBmruJoa0lxCGbeQKgIPito1+EQyA
+x93ZS/xTWmCUxIIiW1xZf5Wd9pVG9lqBc3WUKpdB3NIreN92D4kkunh4bURf1a2Eqhkbl7wZYBW
lwE5D/SxaXOj83K8D/MQYLhIL2JzJ3SytCPDsl2npBuPuLooujYUXOiqkKRfP6LVJdnkgPby3ltW
u1cjmiUoGwWU8vWIMqFUHX7df6drG4iR2Nssg4EcnYTrFbupp3GQTL2nWOfe/EtgcAXzSQsLxLhe
Yvmls4YjfmZ/sixgL8YoAP9vgq0f6L02BpwYuScCMQUXoAZ/SB/G+KuUvhMix0IezzL/c2+fGw29
RwZI+LVTlyzbVE5st1JrE5EUdfaEbnbte+rQH2kfnKf4wXYa1/ne9tWxTbbQ/2txgrpDyN5zy8s3
sRflaHvOZT6vUK4RyWyf4GaifXWkbA/DHm7aSKX5EoMiRJ30vwd+nUYK7VBLBey1RGpKrTaquOgR
iutkr2j5hRv2HWLKWMvxO7ZEelY3Ft1XG56DYEourzU7CZx4DEvqExjFZeB4Nv6xghGlzE9x8gum
hRLh5zJs8pvFjl1UDGJib4kbx2CHLRonxtQPARxf2PiFtHcC3DZm4aQRXYA2uMzshZ63EAIUQcpC
xe0PdjYYXHBQgK94/sVdQM9iNKW6Zmdrxk7ceNEA4osE3gi/gjFBcs9AMTLYQ5bcaCPctPfF1v59
aRGzfwuQam7ywoGkekIoVIQrs/s+dIVrNMgqt9VllM+kTxjtHObhhB/UOx3O3sbjr9Rr/AZm0biM
rIiIjxTdDfoyvTfXGAohEVBI+bGPDjoi2noUgevxcP8UCBMzNi9mZX/uCv9s2VuD2rVIKoS0Uf2g
FU+n8vpdKPCx+lIvOi+N+4+F1R9s6sZxOtnOvBPyzVGF6YRUbj3+ShIJzp1OAPR6unbLAnnUtCTN
nbZDClC9yLsIk9Z0/Kdock93MFvh2Muh8PLdCuMrhRpbneY/VuAwX5emGkCbcCXUu86LO+PUajAZ
IJBW5nMQ4PoauS17/kdmtruxSU+ZvNURXjvsV8svdp7WFkoVm8KwODEucgk4Gl6HAwRPrg/O8DR1
7MeucStQa/99v7GymCSJWhkq+PV3TkrHKgda614E8KDMIXtyUc6QN6q9EEWLMKAdJOkAaG0flS/D
cyZ9lOYtVrjYTIuQA5uCqo3shKHPGz/7t4OXRn0017HfeWP8w7b/CVNzl2U0JDaji3iPNwupQiKd
LgxDxMV7tqNBThwJPzKJzyzE4X0/ujQINKlW6IpDZXDMNt7w2tZSYC+pYJc5TUtUtpTXMhlJ3HtO
Ge6NkVONtAwM8FM/2S/Dt3Fn1aGb6+4Qxyfyt+eN5VdOFJIrGnU4NYtzY8xjJ2j7pikHOZGGPXrv
weR8KooGhnOFOBX60HbNXyRt2g3m5uIrUQSAC9kCBAfK8mU9USOsliY9i1d9+C1s+kMnxd/HKP9o
Vc4nIWLRJvm+n/FnlPIPvtNiwu48KLXlBrNCu9rA06J9Fzp6vdO6T4j2bYWb25SYHhwkE2C3oqK7
2Q9VoA8YyTeeyWew9Z2FXimWwEcfv4QuDN1ZN577Nn/1fcgupv2MlRH/9rNM58c2kL6I8MuIZaMo
ud2kpM1CbIkREdy+Zc0nQ/XORk1tvLr43hEEhnA4oEjkaN/bOr7EWbIVA1YXBDsKTkU0JZcUiWFi
jzrK2Aj5g0j5bj33jeEKZKOBD566ExJ1JB/e7IK1d5kBo4AlBsK9G0enLgBKwf24sWv1m4MqSof/
/UnL64dxduQPQ+OVjQ5L13R1taP2RX6gMlwbf6usqc6U/p8CjCbMb3GIIgightTMThu/5Pb8ABoW
zXDuAEZ2N4DCZFZKs1VqxDAMN0a+uim7XYxapd2guRIh6VOU58aP9tvzyZV8V6ytgXEVxQz/Xwfn
Np9NqW3V2kvzJ0P+0PUPKBIo9qGOFHIDxNXChzz6Gze/jR1xe2xRoKaXQ+IJTf2mgReA/tbTua09
x4ldCznSuqA7RkIS908VEGLkMHbl8HHjTd9uQ1ZlXMd1xNjhxlsNDJipNHpWe3b0r7ca1s18/3My
aIdEOxn+7Fo6Xjzsgv8hHQwIOmgYnNs94byCiBCEe63dup5WsAG0BwSNHeAWqMslBFKXJfhqfoBd
KclnldFMDge3lXV37IOLKHxMwrpY1yqS09uUxvq+8XJuDwQFDGgqaNaEqZu5/NRKxqRGDqxbYF1R
C8/iEiNTUryKn5Ihe9ErCZIzBobsyM2QJwlol5Rv6qSJCvr6BjWAuWI/R2AiOTcW6bmT1O3QVFrt
xTJj1ealTn8geM2AFQ9UIQoeuC0h6zlO9rrznd1z/zXcxmtWJyIKqQgCxBLZpMpd6peJXXuhCbCM
xiZqomP9KNyrsGnf6GC84Q5unhUZcC4wIF3Aja6PXyonQTlFUcPWr9/4GIXOJAr0mh1MR/H5HeUi
va8D2ho1atrpSbHSB3TUt4LhbXpkQE4UIAWacsw4F7/DNibcZif4hxjKzx8keLYFkgq1BbAZxU7h
NCRQBA78KJHC4I29731p36cMszrvn/tf4EYrB8A7v4L+kUCs4naz2AB2bmSJnwSVp9HRBorsNo8K
MNEs/WIHf1uYiBbYEKdUi+U56BDR71zVjTdNP26TqutfIWLJbxnj0EvcvxP1R9M9TGkCQve1x3K5
qZ65IuX8Y20D9ZQMT9JjL+ubjW24Eh8F9Q0AB3YrKFKIw/rb6lPuK3OvWCUU63onWj56iDMXY7Qs
MnYqms4kfAdf/Xz/1a+uioMwMsqAo2/ouNkUxHnRGqUXRsd0RGmHjy9EwISjTw3BUUKytjY3pvkr
RTHtFhpbLCjmWMt+j132EvgEYp9tfatOwV9R4kXhxeknN6pLhMd+TeUpmT8Z9LhQYdt40WtHEDQY
rQjuI5jIy/KE+8cIJK3k9rVBgFGXjC+G/iquAFEPTg2TjBKbk/R1YBA/mci9CiVzirb7r371LbDX
Af0RhW9vgAHQeKTFaf0GpBFDvLbf5dzC8E52Qj1YgMTEBSkGeejIeyUamXG91Sh/6yYuIpLg1zBI
0rmRbgSisNvOTWeMaq9QdCy8LiUAFoDM+YcyfrJg15v+yRp+FonkgtNEjfZLkjS7bHpsX01pN2iW
W0UvZToCfLE2vtTK5U0qLfw9QP0SpBZ15KhnqWRDofYcBhPN/KoeZ1thzPkaZK81Cmgb32PlIhAJ
oiAEkqdwFV2fQEbo0lAqReUNffWUODPjCRlocVpbf6mT/nOeDcwc/72jRY6QcRM1ak65Me6lxHrI
iomkyi9Gd1C2ftpKwvhGbuYdUlpQVVz/tNxuSzkb1cqrtfk4DLhJckZF41uKaJgWgau3kHB6dzC3
uORrsVkMQdEOAx4rTOiul1a6yppHda7o7Lfu/BIXEPhKbgK6tBNybqLwHHUhKxfvHDoaYrPGDfp6
YXDOy08bn2jlPYg2rcgTADtQ/17/mNGZQFpWZulNwYhz+fPcjG6qqBdbnx67gN4e6KOoyh9MY4sw
esOT4o4SEwf0mYVqwg3tqC4mLKFa4rNqpR58ZBQhLylOSCEGGEANhGmqjDEtFiOeAO/Q6N5ZBbia
8ZNmJnuTJNNCq7r7SwpML0v7d3U1uHSPtoLKyr1ORBG8KFJKoYt+/YZIbxsVolzpOZBdmHG5WjO4
YQAiwP7QdtJ+0nG+kQpPjh57sz5PE4T5iEYoHqExEyM8Nbc6oCtZ5tUvElfQbxebGY3ogk82VwyM
XofeD5YldnrJnVeT6qeFRiUCnnhXHOvJfG1IPpXiT/YxJCDwguC5KLuX+7iW40zzI273tv42lx+l
1kv6V6GB1xBJxr7diZ0svpqA4lZSijUOeVBIG0M5bOzitW9EVwqJE/YxUKXFkZIHP0tiOay8Vk+4
dZ3PNUlvnOaPRfeEB81ZHqOv4pdMvbHroleBo7H9nMqseONcBpv9cXFsFlcAlFnuYgItAJelkcRk
REM4FwlnHIHgNtplNiyWVPWZgxwRhkP2Gzld85/edCK3xJlmo0pbifO0yKnOCL2UIctuVkf6rQwp
p1ooCPe6zkjYcCuoHkjd7vVE88JNntTa5cvFgjwdbWEdAqSoSX7blY1umtKsaeWboZdj/bCCZicg
uwNGUWVt7uwyRWPhYQiLg61UZ97mrq43yMorABM46LQAQApjun4TW/tsrtEgdQqvlE0GEMewi73K
nWZCKfC7xnypYdhoQOQSk7RM7/YCQCw0HvwY08noV5l1Z8Vvt26blRPLzxKME1xNbrV2G2abEE8D
TmzenlvrM93GSzWY+JxwGzp09+hStGXkjd3nXlffaE/Mc9ztoLv2lQTuhk0pEAQ3jPkapZhRSurS
wwR1p7XtTrKyY3Oc6uRU6O2+7D6VQG2Kod/HvX6JmLVveZCv1en8BMaTbBY8zrTFRlHnYiTZT0tP
V3u3zrOTyNRmTGrHCnEoOGZmJFGXSoeo7h6F3XIJkeF+wFiJF7Q5YWGSp4t5gvj33/aqU9DuLPOo
9ORCIFG6N1/6UWp26rSFcVs5ildLLRINregt30pZyum+1kHwXgBuhPyxMwT7PCAgzl//67Ph4cDk
k2OAyyo9setnS9TOmqBuFp5ogwkaqKpIB1TEMdfbOG23b1GsJOI/1GEBtLleKep1Oesto3izqQCc
KeZ/sL13Urx1gFZXelNdp5iDcrLcMlKZJEXbFV5OEAlV9TLN4P7pzuvDVvNiZcrDU4kOEvMtRLOW
Jp2pXuppk0+FN6CtST7WjMHRNtJLCRzN59IQA11m+W5hSe79L7e59GJbmmOE5Ew3FF7T1G8M3rmg
+V6Dj5N/GKPuNlrqFoqzCwgZG0uLbXh9YfHUMFqELxnuW8biDVelESt9VRY4jlfNoZ1oV1mVm43A
md9ZsbNX7MehPSZ1/2hghi5wTXaUnbKMbiNOkhvX10qIYJ4pYNvcYUDUl04OsgS+acCg1QOs0Y7o
SrfZgxQdO1TJRUWpl5KXGsiqCHhVhXH15jhINGuWr4NmskCqQSfgOF1v7aRIW9vvfA7R+OzQvK4m
Tiw3SJy86FEKFJbhEPTEkmg1dFvqLWu7Hf8rcZWKbbgE5RihXpQZmtRenXCCdVJi6lS6ia7MAdv4
7uK7Lh8U1DqJkwDLM85fPGgSOoMKGhM9a8pldr3UXASfqcH4m66MSCR9FJ9rhWhl7xQqojHeABPc
PK6qgQekDhMMGMrTRRiZuAIgVQHFSfpgH/KSReOAEb5CAXD/acVXu3pYsRICANhjwJLXli06M7W6
QovN3GsM+ai02Qc9wNtH3YIo3LSAWEaopYAKoQ13M62VR4Z1Y8Yy48isMszPkWnvUpSretl5EKCY
Cu0wLd7CPN4WlmJd+kCofOIqfnO3D01QhlVj5V4m6RdzX5QNE+JuF5nSPiT1lmi7qzj6VGm8Q4bp
MoTdOzL4fah2OHFvTctv7j3xY2DNI8cJ/hJ9nuuNJYXQyExJyr08+ODAEssJ1kGOiribZR//P1Ks
tW/7+3qLay9qnMiSSOpJcT+hgOnaHE8QE17lT0c54ak5qlbTuk62f6trxWAsjPZOso+2bqvbJItn
p/0NOgL+ALtgcedXWlEguEocN2LdFWYsec7qWht/VCbc03CSPVlTeppTqCFlr3yY+vAd7orRrkeg
8/6WXztcBjGdRiz7np1x/RnquM5pR3FzxlSsTR7thY1tyFnviy0Ww8ZSy7Y/2JdJR0W3YGvj0tHE
u44BlOh1x5v5wI13pS3eMDggHon+9s24vsoRd4qbuqB3gD5chhkMG6vN8x/yhCCCnj9HSfWJwIKV
rfYltVp7539LpulbBrp/DqWdZYYb/f+bC1T8IlxZ6RQIdJK9uDFCxXeMOefKkiVjJ6BJXRd/nzrr
11xgrY7F0/3vur7HmHqITqfQGVms14VNHnd9XHhV2bp1F+7LFoVkHNrQNNhXXBxDQZebvec4z3kX
7HsTfaEt+OjtRc1TI8BF9wakH+nm4vqIIOCYvknaIEmvgmnl14dmnF0RxW2EhkzUlPwsdwPjwRiR
V1CeN97CTfsKGTeGr1CT0Py99TBtkqgwsKkswCB35xIlkrGxfHcuYkB4/qPuP3UMwWpf84Jw/nJ/
7ds2L7hKJGzQqmJxxqHiPPxWRKiMUaSi9zOvqX/iGkPrkswetMQUDAdV6g8xMdeRu0MKSUkwpGjG
AL3fCypj3ndnkUMJhB7dr1NfvWaBSdn19/3feDubfvuNaN4BnxYbczEDSWhQjzmGAJ5ocQopcdmB
aQieRGroxEv6Tpi5wqd2dSPB8mYrJKztD7TMEd0T8FdxPq7fUToXld20vKMx+ow1lCuanML6LZ67
QwK7QUV8D/XxY+DDKrM/SnV2uP8GxDFYXPnMRZAtQ33WIWIs8toW1G9SGhY/QKt2zCQ/6lgnatg3
3V9m9UF/X2fxotUpCuRWrEOPoZwHlJog1QyMFwafpmGyaxw8siPXSaPdW7tB2bpvVz+1aH0wAjXx
pV6SEDUQD2FY6sxZGO9V+yLdd9qhReevtUnnaCaH2S+nk91tUvxK4GfSBUUaIimveYlCrFpD7w08
9ahrlYM8hKc0MbyWPCSvk43e50pWwXwdfWWhoMlUYXHmUJ+eTEIScT2Sn0TLPqBzQoXGcee6p50R
5Rsrvl3Wyx1k000S0Dc0gNTFl539ebLCCisdtSp2OvriQtLC6hGmQVsxBvqq0loVc2ZdwbM48PcC
hSsg5aCeixHqMvDQdgtavpJi8h7+90ctov+shwUFENvNp4vUjN2umV5CjvSYcfFw5Up0nvHv3Njk
K9H2atXF29eSMjNm8SoKOXcNG8AR5fj8Vcm+Jf7kwoF147l07XZDa/i2LiaK0WAG4gJFHhn1RW6X
5ImCLTCSA5X8mivGyaQEFXQBfcAUlsGEr3/pbW7ATSOc1RgP3wXJRZr/IDoW79ms9c4MJFaemaEH
vOAci2wMEXxyaUeBVUwQb4d2Z02o9cgUE7Wya+OzCaXqrWyCB9yH+skA+lCCSBKQDzG4uP9dbrzQ
yYY4+f/7KxffRdXbONE1SZge/mCqV8gndVTpEqCnFoGDYIjkG6rXntWpcLNEZub5ZReMITJD/t63
JAFeHaV/iuyd2LOCpzzHG9nRWsLGT9RRq6BHzIxYHOzfLstygvbYGVHulcLGjZc5g5a1E/W9iQmo
KKcjkCpdmnoCKCS8XgSCaRo5WRonjwFRHkkbdef/47UJaUt6DMyLF68t0zOc7ewk9+zPGGwfdZOx
BdDLgYwSJJX4geJoy1p/wMxL9isvhf83y1zXZniksegGU+YFlbmrjcfKSL63Ns3KQfb3artx8sQv
uY5BFuZP7H4Mf0RbYBGD5FKrrMTUIlKNB9rLnq4XB137pTtb1Jzb+MpCiFxDd1KEUvviM1VSPo64
wEaelXJT1J0n47gXxuhi1gwN5t3gWxubd2VnCGl6xke0Wni6JfnSiE27Y1KCiY+ZvY84JJFqen1Y
HYNqilzf8r/Epf5oR91zUucfHdohbT6c5CrcSS9TruD7s0XnWwn5ovGHxQ1NEVRmliQSNW/CMUwy
fpLFMG+S90kZHqe5/GL3+sd0lE6mnJzSELkmhHYU1W2U+ocfBs+BKv8MVNefaNHZW7n2yqehnYA6
B9ceOKPlpLZCcqcYtCGCrxu5IXaBnZztlPFTW7Weke11aWvB1S8jMK4UsXwesOfXZ7brrbGL+zjy
CC4w/mY3s3HYpO+H5ZcZgyaKfVoc4bEH59Raxl4X7VHT6H+BIKfxEWgHJXhvDf1WrnWb06E8aKAA
L0QJKAMXQbmjlJBUQwqRzSgvcqN/jRX5Z199bYN8X8TtS1RVBzkrLjifBtPwt2ol3x2UkTA9+IlU
8P3Yu/aShHmjMHEUiIq3psxvgQ0kUIPiJ+WkPLMzw/oxk5ojG7p1MwyOw3Knlzb3YpLsTOXr5you
zrMay24TM20I7fxI4bgFDF0JbFCfENemAYPUJb2gxYdjwjKgH4x8aNGf0//D2Xntxo1sa/iJCDCH
WzY7KUuW5HBDWKMRc858+vOVNnC2m90Q4Y0BBjAMuJrF4qoV/iCjMSvU+yr1e50g5NImAd92VgMa
bVU3nG70fv6hO9jRFEq+leLuONT+faMfG81+NSmnaxkwtaRRV8N+oOeZqKCd1wD4F443+G5KeuHV
DDBg8VL7Xh7lPrD5zaV20+Fx31fzy6T4V4MKID3S/qkm60rJtA9HDx/TKj1oj0h3Xrd1zjB+em+b
Ot0U0xDCdDP2K+/4woHjtwFwgshHMfOZJfzxjqOubbMEcQSv95WbIlJvnypZvUuC8QWSynfNgfqE
GhRea5464r0QRz8z/TjI1b9IJ6+1xs860/T3hCQRgrqMzkC3nb7bFBnMSGqQjZtT5yVqwicUOl8N
XUg/3Vu1diPHKSL6iPnJ/pOAWq1shfjnFzfR57kCUwfE9SwBV43UkfMyxglBzjxEiZBEYsKsYnvB
8DCJPiyUc6KQW1OJd1MVUPckN7XdvnVGuMbaP89G2Qm6iJZB3UEBssgKaa7CIGkDZGtRTUDH+aa3
22Njhk/xnD/IOi0AJ7yzQzpv+SS9ruyD+MfP9sFhRiQwriQQi7oyAEolM6FAvQ95KAuLeIE4bVTc
IZJuRyYWYsYx1c+Rsc81beUlXPhUQH3r4AuFq8vZdB/LzdiUMquHD0xVF6Q3M0RSJ+/xtpm2A0TE
ZtUi/kJ1SQVPHwE2PT1dfdlHpMtdygXK8d5I06DB7jPJ8YLEAFoNJrdyXL+wdqKbwak8ZNLKA1+o
rlkdgJJIci3sdRZpSadn5n/cXB0cVlzbL2tYDlbv9h1ivt2EUVlnIrWLN4UiV7/lTIhF5Mz/p5VI
cF52iT4Gnub0mgTaZBFY+yYeJSMzB8/2iwegLo9D2Hqyn28Du75S6b4B8wTwb9Qrt8w5VoqvnsEF
4wQBcaHEPf3q6eBotSzZwyfQabZJMZNiW2a3CV3dAIsOEC0fTRh9UzuyUtN5amfUTA2GN2H7b16q
GylIN3mjRnwKPf6w8WuV9m+GNt4JUa2vP41Lp9PBnlDITAq5oEUgV6Sqm23Jwde4piYiOgxRfNUj
KJFitEqP24iTlZh43nplc/5YcZGnUDpqNbALZLR0AL503jpWDcx/bEDhIh3/6+fj7gTIQTsNkvGy
7We2pjRGGUKLMW6HhapfFTr+mZkLx3uvmM6NTiz+esVLx/8TWc5Em2LlzFW4jbN5UFp0O4PmTUMM
qU8UrvYIemd/lf1SAtKuVL23yuK614sn5mYfX/8AsYGLYAeYnNEwqi24LMjiBfxx/9kSfG41R1Fz
LqIrcrPrwAC8Y5WH1Cp2Xy914fRQJIKcgvEFpng56c+qvJnTCWVwq4g3QnEBz6htZ0peUlcPOA/U
0Rpq+EKND4EWtzRyN7qE5LqnTyer4xz2I7vrwFhKGQlZ1TFP7HzTB2g6osquBMahKN6CJGlJMaTX
EWm2Dc4tLifcHen2ziUOHpGp0VrtXD/TjW1dBK0b2P/+/eYg2EMiIlqqZwO+MJ+6EmUXhKmwtuCg
HJReu61oPQRNcmXRa8+cvzajFNM70n8KMxQF1LMBcdA7mSSZRJ5Sn/eUzDdVq1+VY+ImfroL9TUl
6AtDTNYDmiMKL5ZcMstDucXiN+9JMLTXPLZ2udoeB7XdaShDFVN/Fx2N4cXMNkUub1J8rRVJdqeI
whsG+krUvXTpfRKr6ZwL0c+lf0tb2jJ61+mINHOMDnVxl2qvTZA+jvYRSwrQqeq20q29I7VvGMv8
fc1PdkO2aX42O5dNLwynjKCwyDAKJb4SPPdZUm/r+CgZ9cpKn1qWy+/7U48aXBbZt7UYEpZjHxWN
kCK2kvzBqcbr2tS3tV2/iGaHZPc71YmfYiU6aGN4VIv+tmyDe4MbVk92RVo8W41/10BAa+P3Uk5X
UEYXojsHD7Hs//w4e3HnAu0M89wfkNIdom1odzs/ikDVSiDmUfDP45W0UlxPy72whYMgssUk2Ete
Z1kU9KkqtGYyKf7Ei/qWvlFWDeovhVTaHWAuEJGFMrTIaOI6LatmRDKQrttk6cxiWualQDAYz34d
NNZWWrxc5BvCLG7JFgVXVLDAHBMXZQNpa2Nl6y7F7j+eaTkATgJqgqFkpb6Aj46i2ICGlaH1gDno
rMHJn1Bu/frhLoxBca4QjSpRfsO7WwRvPSuZTCZotwn8iujgFWq8MZRuF6vOvoJDYH+M06e+ZD4B
ouFuruSVz+fiiaE/IqR4aW8udZGGiJzNiZFjEhE4AJI+Kt123U3q0ncAoPX/l1mcmK4r8hbvZRjq
9J278N8ueQUPRQ91F60Oky7kuUReQS1FnRRA9eKbq7Mg7FsLvRwx4xBgfCszN2kl7STttm0n5rk+
oiN/r4fKXUPSiMCHAp/2jDvldGgMjD2qNVHWX+uYx4rd7KbuWovyX1LUek6QbyRwqWpvP68cpAvb
C3Sc+AdQgv+WWQAUeL/2I5NHFqIScAkYUgqKa59il9m9oJP0FJcfdZI+Ns7wPbP0DpqOO0Tjv5I0
XdOReg315Eeo2iu1z4VXQZpJd0lA4c7l6tG5tqp8pOBOGbDlzvRoSzcpsgtVbDxju23FvttU/V8f
aQGeJqVWkJugvl4kfInf0YWJEaFSnX6nW68qsX7KzZVHO49MjLBgq1EXwlhDx+Q08TJiefQlXe+A
Oz51w5PTIjsof0/0lQne+ZtlGZCwnCdRvy7b/JOkgfZVlc4DkeA2Uu2WxT+MYsvxtirXHunCqEq0
AYk5pihTAbWdPlNhK+VgzxUq2VN8J6c1+WF3Mzo+oobvnUXjrHDcNnpVAW58fYAvbCZdELCbgnDG
KHaxmblmVaPfIwjUlb5rSsCsZsfV01262l68sJ/CldwhNWEZZTnT7+VcDXoVMZJCOcajDyDwR1M8
Mhirs2zlHJ7fKJj1IIkKPFCM/ZZY3LrIwYbPDjV24sD2edcyjLIHybW7Q5RV2GatKa1cWhA3cAQW
6KwALRG7/EelQ4NdbeaEBcfklx3cj+bPIPQgKgp/m/j16zd26ayoFqNFvMAF/UpeQOQ0Z9YxfrJb
NIp//Kr9R6d7z9qrJNlVuKciydb9/HrB81DCgaRrQUSHFIIM5+nDhVJK6g0YytOr92h86pCqkvEK
8A9+Di88/Gj8lQnbhZMiiAbiQ9BEYSV+0B+7GRt9m2ZmgFRT3DCZR9h8BJLY+XttPsJG/frpLqQC
aC+gy0+X1tJJmhefXjVJTlnWSH8p+BrnTrLPzQgp9fqQ5vF2crb+SMfdMLazYV9nUXc33vb6w//y
GyBck9UJNOsy1rSZbGdqgIxMGD0N7U0/+vswk/dW5O8NNXNnJ9nJpbWTp+S6dpnhqGsAiQthAMol
c0LRpUKJYHGAdYk+ZB3HnVfnuVulb235GlZPMzPNr5/00qsVh4l7guqIWdnpq831WlMqf0Z5qrY3
QZMda+1FMZNdlhe7ovn29WIXChSgi7xUkC30H89gZj7YyNHINBRqamujQhUMlMfRH925eTSrh2zW
UNj+Wdg0JYKfMI/zOdsO+bBV7X9U3sBwGJyfuhqtRNxPz+rTUgEZTKKtkFrgk1p2guooMcxcj7i/
4qu8V1wleIAogR3E8+C/NuoNUBU31dCxP/Ttyzz8CqRdV/3wi1ts1jr5seweX/sic8dxZ2Z7GRif
Ft3p0xoN/kIVy+ZxK6FsJKjwy2QuGYy8S/Ck80bjXSmGJ9ghuyx4txPr2ndG5FCb6xmyclV979H0
/PrNXYinJ2svjskQTE2pTNwVaS6mpu3e6hvG6C9KW+5GCClBWv39lcGKSKPSRWKOvaSh+dZcVp3P
5BqjV7dmqEWbwY0K5G37G6PB+r2QV87B5WcE7Iv6CBJdy/xfq3W7d+Cveno47DmHc/eC+e2+R8c5
Q/3DH1e6QBfCOE/43/UWcW6K47oxa1TQ5pSA1msbPO9AEs7IRcfb4j1kADHmv79+j5fuKrre+ICi
PqSQSS1CeUtuPsPY5VZSsT3T3rJSO8p+sjHqfyRN2w3m1pBnt4nUw8rC4oScfWSiIhA6mgLuexpo
9BSGgoSYpaeS6cogncZShiH2kQ6AA0r0sNKeuTSRNLUw81xrwlx6t9pn21MUd2fQNrVJm5huNquX
sWumr7nyEjrfu2jbpnextnZ2LzS/iCj0PeG+oKsE2OP0YfO6t61czTuvL+8dJEsGehCN8ivUtmlx
zMa9n/OwZrhR+x81w4a9ltxN2nFlxy+dL9418vfohpLHLnZ8SLRYhoDSedb4UKvKJmoiDJKh5b0m
qo9jl+7J5ZNposndu6kvix8EUUhBHa10zYPd1W4AkS+bVo79pZsNhTQmL/w2BsSLvUmxTQ38kmwp
Up5FAZTEYKkA5gTZmjL6xYgJQx+NYyoGCpRF+auEUpD3TFoxov0n+hBsAhTB4wQCKU1/5opF62Xy
0zis1KAXOtG8flIXYMW0W5FZPn39TqQ20RhweYf9piuw4SR4QHQ6qMMxN6+6n90/BjC7Yi/Jv+iE
FtGOdMp5dgAayFeh6a2VnudsWmANXBggtsjyyff1098jQRqS0BntPDW7HgMPeemumHEfCG/SXD5E
1oMKNapx3kxn3vWwnFP7ukGazcciEFHScgdYcuVsihXPogE9SgUKKxXxsvZoqa90xIVIb8RsedBu
zLG6GYmDuLo1bh5nR1m+C5SXGpxMbGRuLGVXaZq65uys3GwX003OhqhbkTxBP/l0c5pQNVNKFjYn
QHEyaDw5GJjDPSVh5uZF42LV7BlSsrG5gzqldrWrMlj5JM6SMLqU6BlzyQnBW6rO05+A3zqDoWxq
PVvXwT2wbs6nqCcbmQnBShV9/rxiMcSc6EXwFeJ2crrYFLRNUKE35uWhJ9FEU747zb+Vf+VMrpJu
G7BpoWthDa0zCpNXNvvzDj1574vFtdPFVczlA0xIeFLlqosen63EFQTv2hvCb7N1O4cbWrabmt2W
digQRPLtYG/L1NXSR9nezIdJjfGa/dnGw8YKXEulwPLRrS02+ZuahJvIjmE4KgfIHTs1fCjn+6p9
TpzHTk7dTke7uVLdvniWtczFqWODifMmD9ONNpcbZXpUsm1gbVP7Zx0rbkxn1UADcdDcAKs57AQq
1wx3EL6D/h0jK9dILJSfUONxu5jZ4aHN7hvQQV9/KGcxnP0ieAnCOUykszYErgKZFOVti6XFi2BC
CZXgfPLAEjAqRxuCAJKZ26/XPB9TQjbmjmZQT3IC42BxQlJJ6uJYQg5QdCgF2l+ILoHQcEvwm/TL
iuRXjJjJFPwMjZXC68LzMpviiZmNo6HpLJbOs8SZnML+FEdUtEAw/XXnQ9J019ows+iSNbiSuAIW
B/JkwcWBlPOawj1yGq/gio5gkJstdmhQhHP+HEg4WvBZYOktRPhWtvksBoptRiOUUGdxPcuL28lJ
g5wLimctjci1guusMF2EaTcCkC205WT1I2XzDTP1lAEVPiE8NQ7bai1RuLjnf/yORW5fy2PpFBq/
w5+B9WLiqSH1VqIcMMmIC0kjvqazV66EvE/s2nLjAYGIzN6h7FrGvKnR5CqPzNbrq59t8612Dm3y
7KebSf8m2Xu7+7cnL6SsidvIM/aN7/rVVhl3SbUHpi0IYtZak+q8DuSF0FQRwFx6RtyUi+DklLOD
2gZNo3Gn1AfLOjjTtVkjc/GjPEgz5aGbBC5USDrmWetp9l0te0Xk2t8L7cbYWwPiVJvq3Rg2jv+k
pcevz8tnfXe2Y//9eUvQSlHjYdBHtH3i0KvmrZHt8FmrH+J0U9/XE7ocu7Haxjbf5U12I4OhaXS+
2Ou5OMz58SZv3ERDQtFr5W2ogADYHAAAOMOjYq3Ej09Y7dkPJVahGwisCv7k6T5mcZz6s8I+KpO+
tdm1oE/cCeUUvBTf4wDOvT1mR0fGAtBSPOaT23FQj6nTFVBt6h/I3bnYm7id/1HHyX4uv6Orta16
UmhDuk/MD0OGqGAdUvW2M2/LqGKG70WyfbCH4mCkqNKjmEeKjeWB6uxyPz8AIDpaxiM5wEZSf7X9
zCzkB1qKTfmSVPpDJMs74G4J1qZRlx5aSfmN6anQtleFS+FrnHjVZF6H3UucP5vmMQ5pABi3erZH
u91NpJtQqrYduHdffgjkj057iDjI4DsS87fEg1AkXxVk/IU1v4RFsku1+qilAHkQXuZC+vqYmJfC
ivKZfQK9oFWwCKGG4wfjWKhcGeJX7prfwXX1aAy7Em0obsfruDvMYH2h0qkHxQTWxmRmO4wbPUDi
ZQMjo1KvlGbjdA9H3E/kOHFDBX2r/J0DvjWMXUQ2Wx/5+rRH5bb9le2mlti0dbieP8wb/0aS7uDw
xOOm1tFB8Wj2qMa+jK/L9t63dyijpU/KXbVzHsISlHH3Cle9j/crm3BW74lPGcA3ma3ANy6/Fb2S
hkCr9NabumKb/+jyBxutxLfgXvrZ8JV0UH/M3z6dpZFD9ZjZ10p9VPStnh4qsCDdndUeDfM1LH6k
zq6KWrhtm6bx9LF0S4bX1V7Kt1Ogbuqc/kALhOPohPcqVO1Z8chnZn0HYxqDhNfQ2FmN5iKYG3wD
W2LcW/H7MFzn3V3gbLKXrPypOsMmUapdFdzRh9rITbKZGAWBWLnX/P2I6p8aBF7RvQNgvImCtXHD
pY0CnQEQFSli6vJFn3GS1cK31YFsEDIWHTk+yWArTAjcvPkFhnjl0ru0HC1ycm3mUbTbxOH9o5Oc
ZJoSS1ZO6zoct1zuRWcehMVBYn1oMXOxZA38bly430E7QWtj/MVQcpHdO30SSoOctl4JmW8qfwm5
FqF0+/V5W1tlEfFG/DsqJo+0F0Kij+7czOOvSanXkpWz0plTTWYET5UOxnlFn6HRF5SpgCp2LyXs
fwfuz0wYHWlNK8l4nc3PTnDf13ATucaVKdhWzXRXtTCsagq5dm1ifilTpJ9LhojIBayWpaK3A0U2
NnLEsylvCS6Dal9JqKDm9lsa/wh71aOoDHwFWwNl0xuPX2/6eS8L7QeuGQYTgnVCrDs9TD5JsxnG
GsX8ULkidxMoRUHMV/0PH5BEGiKrBpygqL99vfKFjInGClByjDcR6Fkeqm5wsj6O6YDaEWkwIoPl
mHlpX2xMyKnFu+MZ3dok9+LDMmTiy+Et08FbHLFk6jLyqLiBOoSda/giWGHCL0TkqkLrUPSR+ASw
X2tXDvelt0zngKY9AVU2GPWe7nNkF7OMQwCPm3wvjfdUcqfmReyzFT/L7b0dwuqSwFDirCYla13Z
C7XxJ0gXYAgKAWcOOOZkmCOdb0SIHd9N+vtUtG9QCDT6X4ZVrT3qhXIA2i2tGxwyP8WfTx+1RPnZ
TmIIADHQe6vODmq1M5QZW+h7QbBrGlQULdip0hoR9NL7FSY/pJ64FjAtXWThaWI5Q+dYtYfS1Mbs
fwlVeEtgwMNXgsmnUo7ySwjlfH2UL73ck3UX6QJexGoHY5IKHKn5oX5v9Rtl2DvGL6xXXX/GM5d9
j7KN4PEFWEV8vfyFwCmkrZg/Ec+Yty9qoHZQ6qGg1cgM2jy2k34oh5/+GK09pDihi4yUoIkKDwIa
3JNLIlieRDlRpCVS6K9T92TQakyoYMM493q92+H9szORT1bbe6EtngfBrh1t15Sfvn7aC70XgBh8
Q8xuqTppSZ4er1SCmKJM6PmZtBVi5Hl01CWN+ntBtm43j6Lp1htu7aB1blOHGZI3rEnHnscufgIu
EYLzQWa0HMUbflFYqa2XnmBSaRmal5AAqgwyZETeh+ZFV0ZXc7pC/T3/ik9XXaQZOAbXSSTkSdMy
O2BggFwBuur6AZzyTVXmDyv7fP4ZC5Y3YBT6y1wOn43hP9IMxU6yLExgevrYymNK7NY1F1ADwy+1
3ch3VZhTPe7IIenVytLa2VEj2xQ4FWjOzACWKkhGNzZEK+Zws3NloqoVo2EPhd6B3pGXqCUL82tw
ZTpHMAaRKXTEzXnNNfk8zTr5EcvPKimjMoyNsPZkOcCKEiXcyDjI0HlUfNf9GfzXmpfh+cgDHgXS
NNgnIJpCH1N86X9sedVXba4pU+VVSrFNAkCDpuzFWnu0KmkrxK98FIKFrqkg3Baq5HVD/tCm6SHE
QFJb4ylfqOUF8xOVV066mB8uwlo/DkNSh2Pl9UZIo79w2z723lLQvTlaZ0EDyJDyONBd7Ah3wvlJ
3KNCL9jEyg7nHy/L7pUOHGdTUK2i/WBqAC3vi264tkoXJKtHn+jro/Mp5n4apfipYKWR2kfVkX7f
6RZmg21PytSifjrGWzh6KGxAWKfxIAToHTyMWz1wayRpVLvbBnPnpvKD8IuIjnn3W5/vOq4Mu30e
eywUu6s4QAkEaoPo3tRheGUmuAKq1VGyV3HHImyd/XCmXAItQR2xVC2vcJRUewuV1Dz55ZPNm2jc
DQhBI9EqhCvMZj+j3Dnwu9JuLSe+8KnTO7dlqj0hlbW8N1HD70xJqzh3xDGRBAr5lmQ2NmW5VzOU
HTRsCfNuZzYrIe1SMD9ZeXHErH7umJPWlRdNWOigKSAEUYRwjFjd0q/sjKcnC+VPEWY8KhR+6/3r
I3M+4RLTEwGYBdh/Qa2oM7Vaauu+9LQB6pgoBwB55s6wK7rkINNM1Omlt8m0T3SkjJ9XVj/fe1bH
PwyYjIBaL0kefVLkhRWrRHXJ3DXzwXiQZuGnGW/i5LbzD9jq7Zuy33297HlwO11VXPZ/RJq0gZhp
TkrJDIG33N02//KJKEZzTIvE66wV2PqFBOl0uUVgAxY8aqXGQ85q6AKXcacQcRQ84dHD7ZHk5ZwJ
/c+A4j3yXwRu6evHvfyOP9MWeOwmyKjT563ifMZEW0bqldq1iZ/VYCcn1BupvYHPHRrppz1tr/g3
Ml3jlcXFZp5+2jz9H4svaqw2mmLYiTMHjGmLAkwBfYVMu3V8hsaZRJeEaC5eM74BV2mjH8IMzXEs
OfNqLTxeyJD5KcDBLEiiEDWX7VkrwPG4bychl51sQId380sx90jj5YchElbrz2HWEArXIFLnVTc4
CRWddzhToIOW5rHMWgA1ziiCzUG1r+d/59BxK0CZ8IRWWrwXTjalnSin0TQU+erpmw6tAnHUuEUw
0ppcNao3U6VjU87Uq9zT2LxK5reV13seubkgkRliLkyyggzZ6YpmaQUVFgUFpIJxZ5CHQNDcj/3d
iB+uOdWuMdIHY0Id7orefvl68QtPK7C19JxIh88l67PaVzLQALmH2c+hTLvb0HdRWArxrR6K6GOs
//16vQtHmZESLxKgF0yo5Wwp09U00DI792SyX3lC2iioV67wzze0+FyAC0JzQUYX9OAZ5oIrIbZz
9OwkfdxNGmrQsXEb5sYtpL7dlH5HBeWApDf0VvtFiLOamf0tGht6k8Wbo/fvVRLMjJ5M3fMT0wsc
3MHsu8BOfiYGQgTdvJtC59kf+rcOY5hNU8UHw+hr10aS0QPgsotiKUB4Q33sw3++3r1zcxAN6Xwg
e/C06dudSZCFUpx31pDlGJKYiAb1W9W5KUva+Nzq9E1F/tTo7aaVI/ruqTsaDyD93EH9vfI7LnyO
UIdFOSdmNWBET4+shmE2VDak4iRQQ3ObHUI/+FZX0ZXogAXYNw69ayuoF4/ZjWDiiOAMXWbfmO11
SZ1jqc3KW7+4NYJCSnxAY5bW5ulPitEEB3mHet4U8NnQQk/pB3VT7moD2QAqbZDP0JVgmhbnUA0K
Vwg3ZpO6D+RVe7kLdzKD2//+lkWJ6euhGiqwn9ASYYo3kjgW4c8GdQUzTG9Mv70OiM4RDvV2sIq3
ufSFCeYMkYT/g9w73QfSZyQP0qjwWmTKpizY6fmwGzAEKqWDmFwLRyf9ZxEYZNva51WRj+VuloO1
FyJSr+VnyGCRY6rQ8zKNxZ1djHCJ52nKgT5BpjSuGbXSwk9Q2DI+1dxKs3dnU6avgZUJ4knjeFg5
pZd+ATFVR1VRYDqWIOZgTpV5bAoE++R7i56CgvaUEPGf0MRFZmTjY/dgjME2tYK9ejDwnfj6B1z6
Shxas3QZFFKzpdKQkumRoSUGUSFkiK3B7ceDM6ZmaePyr5eihQN8RUfn+ZNmefrWh1oqW1SVcs9X
Zbxxw72DGLvWBNxiK+/1vHeBIC6dE6FZAa102QOdSzm22hj+jK/LbjrZd1DKbh3rPfWvG9QpZS1+
GPrs7wEzrMr1byjY+KA9uLgjua4Zt7UKWnU23GJ93M9hdc0QKZOuuiy6cvJ6kzv9Ps6zrd9Gt5pk
HKNuWHn0c30a8RaB4AspGOhcy/q6SAIr72eoktKoeF3+HjfGkXII73Nplxs1k0S+sunJVtKjNidb
5J4kRd539owQ2Hwoouz71wfsQjoGf5mTDVePARL4gdPXnqP5LeUy6iFO012RZHho4sBJ1D870k2N
YxJiaZaBQtgk779e+/xws7SwaBTCIdwAixgXTXVhlbMKTIILZ1DIUpwHqwqRaosevl7p0onjuoPf
ifoOTmziM/+j1mhKLcDpktFYFDZH9BC+59b0gWWy1zW95LaWHW2HuVib4V7e2z+W1U6XZVIXyonQ
gAQPU9GlKK8yNbkb7DoBflB7vdPc+HJwPdg6x23cff3M57JZHDXGKWSgAqN/Vs7HhhqrRo1eW9ke
q7Y8ZlPxBnB/J/n5P2E/HQwOeXybqOFPBUc2GnvXlc8PShV3ctPyV1dkT1//ovNMUVDlbXHlI5TD
3Xa6HXHa1MoUEUHDsb5SpmunQx4oxQ2F1nQvF4R2YyWmXXzvf6wo/v6P914MjWFWJUActbpDHfZZ
stJXqf5n8MEup/FtUJNxWP/TF/XfRZddu24C7VXMPGZjehF0+Cib9lPC8HcK9pJVbvoo2rVxeGs7
wcrjXn7lHHTuKoalXBunz9sniWH5fQj+Jx33ZgHtomlvqgyUSWTj82NeJVm+S9V605QFpqS2a1mT
p5WvYDbeca+/o2r5phXGSuj91OQ8vceFMjKfOcNFQvDyQ7eNMfElH47daEg3QdSHbgI61TcfgtIp
N2Xe5Ps5AmFRoG5P2hVVzrHyb2q4Xo4aeHMdfI8CE3tzv2gpX4uXZu5M3JzSI2pf73MsbSa1uYdC
9PVxvZAPfgo6M6oTKHtcGE53064SHSN5ZvUO2OPRfik7t7X3AbhbK2O4M7yVY3tnKWg2XieYW8ao
S6ah87byK85ru9Nfsbi3wqQtoKJSX8Hc2vK+3B/No2/AckmgVaEta0XzNtbTOzmI1yLIpQAtOhXw
cJlooOd8ugGJNdppVWAFULlNUe/TwPjo5IkBZVDcB116HDRnN8j2Vg4amhbjd192dqFykJoXRYPC
lq/Ej4vxVFydGE8LSe9lN3hU8gb0O234OgVux2JpAsxZzcJ9FUTXtVM+p7XzMHR2yNAl/Fv2nGiN
oUKAFIqNleuyJpz0yDHDjlQskKd9bcuSq5fN1Wy0Oydp7jS7+GuyzueC6LfA1xPxcvExq/JgabWt
MdsatXuMunaF2X3zDeMWz8CDNE1PTZAfvz5sIrNffqjIH/z/kosbGbyIZk10+dFX5duLw12nZJsg
t7YomexQPVrZ0gtNOdFuhE8tDHodSo3TA8bgeywbR6ELHxhHRL3dGQFfuVeuQxJq0GO1l9C4xx3m
o8biOJnS2A3DYa3c18+LLSTbmTBAn+Wkn80VW20aMhXnEs9A8zLVur0lxbd9AYh6MKNDqlF8dRl5
WfratdEhLsOfk9Z9p52KfyTTv1BS/qlkmuUR4zC/1isvqVLg7/b8aqXVztJaG1+B6Eds/BhVkERl
t+un4UeujfCRMxssqD7dlBZANKsJn9M01kAp5Ux8xvomjvV9mg0brUwPRmk8oGo8ul+/9HM1K6gt
ouHPzcytcSYi5+MGOAxjKloC4a/baLZe7Tjbm42DBLpsd67lA2+zp59x314rwXBIOnXbq8GxCdMZ
3LfebOKnss0QgSGr8pVqc8iG4CCPw0q+eB6QgS/IgmvCi+ItLa83P5pLVUqU2Ju0ad/IDapSydMc
avdpXkM/lpsf+ZukVNswSz6CqXozteD3hNXSHK2Ze5ylMuKXoIzAtUDOTBJ7enCjtGt1u+SXWIPj
VXV3bDX1Hl1kV+6qTTUnV43vr9yiZ9+mWBJ2J9c6VQx30umSqu+HfZ9bsefD/aAe8It6l/XtLrHj
g+ms7fWlBwShIsikyBoCtj9dLVbtOY96OfYS5VfGAHSsWqaOr0573/8e2pWWnrhHTsIOj4a6CxcN
SwlszOliPVLVVVShcqypr/ocYBPXulLRbL8+5+fXh1iGEQeKXTwVlrCnyzTGoBhYfyXeZDVXSduC
5ATyBMNTS/unHG+1WIXrMye3jaJ8W1n77CplbSaCPCCRnBJ0kfvWYStX2QQENdRwPo6n61hNrsbU
+hHlyr1hZLc21BWqoeupsDeSwIpryW019vdUqYfQ8plwht3a93TxRzHvo42KSQbZ2emGqH0W1FIT
JgC70quouZsAU8g9aqSdvY19iE5zd8z96mbSHdeRBrzx6IRO40Mqz5BLphLkmrUiWnM+JhEbBcKP
I06xxn17+pusJktDU5JwoJabbWzWN5I67m2NqUBoPsxQOi1f3lDHo9s/X6NAtdZ5Oz+L9JVRPIPf
SEOby/B0/bxUDErFMvZGBszFXG4l/8EY5JWzeL7zcAYEC59kBiKjtlgF1aq5VUZm2Yb62pVPpU0V
Ot9mU7dbOXdnVxttDXAMRGFAM0BzFudOriU9RJUwwuqwcGumzJn0Wg++a2NFAuW93VoPrR+urHoe
PFhUiCMb3OnCyep0Dwulj41CtiIvNwGJN41QwXRlKTugDHad6ZYr+yt9FbFfpxGEFWHWgAyFZH/W
1Z5yLZKLICIeV/NRDG8ltXxU/XmXmdFt1vsrV+aFUALYibyDgobv+YwB36BlWBipHwN7FyUJSvOm
fI1H2kM1WNuJT6h1qq2j1wEYCeN15Z2KT2D5sGipChF8Mc5amoTNqE92SW3G6A/6XgZoXfflezlh
el3NN6GtAmFudro2X0dq4s5VB5KyS1a+07PKmnMl1Abg93C2znjActTnQS7zG8KpcmsuvMnuvtmp
eWdF9ha3n7fEGR+TeiVhvLQq5DkqEYGfZfHTg5XW/IVccwdCPYJvM7vVqH7HDO5bG9peGcoPWTa/
9v7H1xt+cVWDBAlZEKjsyzBZdKoWEjNir8k/DL/eRvn4qqjjY5zZ+P2OT9gh34Wr9IsLLxlMLKGB
++qcMhaCQTVsnw3uanunpI439vOrTSGaSbxYvXux4revH/McCcEFJVRsAV2ZcHmWzxk6CWl3BYiH
3u1V0jm36DrH4t5B2UE/am3/PMnNfoDiEyQfvUwOooTDY17/D3cAeuoKD28ypuUXLcoCpCyzsI3h
CCqgfhxlfqxn890skltJGx7DXsbKWL/jsL+MSvx7dNZMui7cQaxvCiQ9bVp6o4vorNoNedFAdjcn
4PZneVOEB6Rvdr1b+f6+LHGcRF7YjMXweA3YdyHJZUrNkI76llzhLJRljhPX0GfJvMhShmR8LJMb
BxPIyExvlUC7VyJ7l6mh13bWlu/yVvYbt6qtnRSuKWpcPBBi9sGxp/Q9swsyJKO0wmIi35anA5qD
eRkeaDvdqf9H2ZctV4pk2f5KWz431eDM17rqAWc4s3Q0hvSCRSgUzOAOOOB8/V0os29KhK5Ol1ml
WYUpQo7P2/deA8SGW73bFkIFLM8J0pofksZ9mAEmZngtfr0uf+dhY13aAFtiF0BnG/fYx13fpVCP
T9JF73tuA72U17DJ8xk0ERev3iKTm66ab4vYetK5A1TxwMPW2jOH6jzxjQY2G+qLWarPBqmh1G/q
tMCvEPN84Wx6K7KvjmWC4Bwc5MWqAbffx8+UPKug3RanvsXdK56Z56warztinYZkOqVALRYjSYBm
T32z1lQYdZqwtUchxGvc9sXpVKBSmj2CR/h8su5qUNhpzNhNXtXH2u1CuOoEcsJsX7l9fKNozash
YtuTstprFiRYHCBfq9S4s3DnBoooTjXhSFShdOVkbnPhuv3kgkd9FHr2KBkAzr3uqoa8KrN6WBEs
ONBmBKw44YEJT6u2BUc+83qAjr9eBJ9c8LhmF1kmA5W433iGCRwD6trBi1w0r7IpzhZOJt7mN3hN
XI+zfSEP8nuZZllyoFXD2wjkWah4fZzL0hiLApRZGG8k+nkou++2O/n9LDaNPkCoHwy0XBhRD4pG
Agu7RtZ3U0/AXuAaGMqQRi2wMlt4ZXw9CJ9cRMia42sWFgwij1UwlzVxkzs27EAKTcH6eS4qtlOq
NhAc6l9DG8QgD7aXSFifbj+wJCABiAzJ8vr+OBZESct2gk2O32XjTmHxLwhfA3ZZfRsqq8Wsy2cB
MwoyWbvWqcI+nmifWkEFr4WkF5vlP70wwHnmxFoghUAboFLbzFBFu5D+1pcvWe9AJEuRwsHH/q4A
NNZ9lyJxmPmDPKn2eO2gJuzmcUtjqal7vXxGBvPe4X137HkMFmXr3ksbgpitCfaNcEFTTRToyBbM
t927aYaLXyqUGMCWDH9HBfOoscETz3TwrBTozNfOInQJD4Yi1qudO+e55/bzT7uSoazJpuGPX0//
Z7vOBa1gkRsG0H7NNOZZ0WrQRsYeQN9SXA2+WcyPRlU9FKLZg+mdecZohV83+lmoi9rg362uMgGw
b+d610yZD2o71dyrrOQ7IPXiidHRheAFnB1tduEsXU703ybyXZurJZcrcw71KYhGSLU8ZoWCDE5y
IYBddvBvTZhIoyxhLCKe1aUCPfmOOwm6pUG8JCHac9NXFIalN3Hf/nsXGNJVkLCDBiH4eUiwAVyy
aqttSAVgab0EkDGOh/FY1e3trLSPPB+PYzMfYBK+mxJ3pzjsehj5jamRK500VOq3qNR5ZCQhZO23
lcOOuUEOZEp3mgY8/L811X99p/smpY6gHpXSjzvdMkvFRs0DoYc8ZsZOc3607Y7bW2G+ChTmcbWl
w93Xbb65w/w9D7+3ubo1dZYok1jaVGuc6Bk71Y0ZuS9l04SqMhyB0YOrDCP1vjTSAGsP9XB2Sucb
QznyFuoSJXweYi0sGnDnsmMLBYfO+GUWBCJa0zUgyxc+95N7aCmXQ84BMojQCl5NZd21olAk0gOz
bA8ync4yVvbtWBcgZJdOMLP52iHcCXmrfjcS90qHMo5uekVZhKKZNq7ObnT4zMAajOgBPFTOqc0z
yht3CNSGRG3XPLS7AbIYuQ/jLx19/roDH88QDDco8SgnAD+3+BJCxPnjFDe1lBJMwszPEDPcZsot
TL4gV6BRRIHUyW3/6+bMZfo+TO+qveVKe1eBHerYZJMTI5NedWATz/cAwx/GhCHzDYAgUTjwuPNe
nbPac2Pg9utmuLEYNAJi6ANkKQy91ORmUNOzjqQMVIujPLkfhfQnaPIsxgs57O9ECgRemgKXJH0Y
79nzEMT6sHcYrEByUABmArSYc5tMj9JuH60pfcpPfa/6QhmjLCmfRqM/VVav+U0HIRNLHe6G0Yjh
LI/ne1e33wVYF6KFk2hl7SpkMIYOXzuISwKUxm9zA1VzBLjwjASWEpHVKuiYoegCGr6b+W7thoyn
oZ2NPrgVEHmitX2FgQqmeQCJvd2zVDukunG66wFRESO7GlX4w9e2uDdVCVPl6jwlIEKMCtV6C8If
uteOxm3nzlc5fF+z1jNCmG9ToSH5iRKPnH5JBHCVsk+V+pj27V6L66MOP7ipVvYVKAEaV/2O2RFv
tgNcBkDY3IxSCyXZTLq8EF1+PJr/PBIgrfwGSQEoZ52CM6bcEK6CNZPMwM0mUBOU50r96YifXy/O
VeHjr7MHe3kp8C5aVqurTYd/2FAQZI3mDnyanaHZNIVlkV13IVOzG1ceJHGueti3tI57aynFs+uG
9mMiT8rgl1UJLw19x2NH9xodOjSjBpTiJTeN1Xvwfz4ScS9uPChtrPP+vOgNa54KZFoAwVfz/tHq
+G1VIgM7QfrZiMErsUrPECcJLU8gtusijFV2ihV+gaPxllf6sJfBzYW5MMIPJBNhKLLKnwMLltRN
jGuM8+laMXjYodZrstvRYK+Vau6Za5yMOtnaYA9IqXsLhQPkrkgfnW0l9KPon8v5oRlbaA3YJ11q
j7CKEZJQbRC7weihxUj2iP3xiuhBvhfQBipQiXxWG/OJ6OJaLRJqJRXVJxfkjCRyErkhrXUystKb
EZZzxW+g+jPSTgGpVVMCU8AboWA7U5b+8meg2gOtelAcBa7TWkBG5AuTUG8ZhCCFr0FHDEChSO+K
s9q2N1zw88Ium0f7iczDdTKmT4ksb5scogn6+OwOl14dvx2WywDjiIbr1mLNuC4xO0YRt9LCXcjH
GXboB1ehM+Cmowh0fshAhW7m67yCQMWd2kBEp/5z3/3Xy/R/ktfm+s+p7P713/jzS8NkmyVpv/rj
v47ZS9t0za/+v5d/9v/+2sd/9K/otTl9r167L//SXVPhf+u/8uHXovW/vs7/3n//8Ieg7rNensVr
K29eO1H2b5+Afix/83/7w/94ffstd5K9/vOPl0bU/fLbkqyp//jrR9uf//zDxKX0X+9//V8/W7r4
zz+oZK3o1n//9XvX//MP3fgHyoBQKMbRAOjcguYbX99+QP6BZzFyWIaxTCbSan/8R920fYp/Y/5j
0fHGuxLQN/y/JRrsGvH2I+MfEEwC/Q6zj6oMahB//M9nfZi9v2fzP2pRXTeQjur++cf64UbeGHyL
OJhrQAcHPNWPd28VN8xpS5PQkaqUPIxB8d2ggBP0nlZ5vQcV0Efw0LfArdL+VWzYq/b0bqD++qL3
X7Cu7y9fAPF2Hdox4GGjzxif97c/OPBIKo74giGEKCVMSgpfoQMdfZNKhdavl8KN/0+D7kLvQHAG
t72PDcpYJ+3U9UuXY3AUQxxQFLVEeJf6LVX8S2WH5fv/PhHh6vfWv7+bW41wiXyTUjodoXpyLypC
bTXSAWC6MIqrmPPPVmCIs6SDUXJe12L1dtTmBOp/VEbGeYBIA8T/r4qj9XO+0aS/DKceyA1ngbzU
v+X7f+vfu5ZXD4J40GdFIJikbn01A+TeJxeetGuy5F99g7LjUvMDmRn75P0KIaLNdeiCEQrp0ABH
W7uVWKxm2BRenHuITh4RNNNq25+cTREmFG95aMVHwOaG7Jz4l0hCaz2rt+8Biwb5FXOpbKwrDCim
lzXg9oTi2A0MTlvfiUgw4xvyX/XePOmRHcUb8s2kSADbXsYuxOdvwc16yAnoeADvoVj8GxijRGLR
caa3TTv50xxalNMJIkZ0YFseWT50ZgOp+5V2k11UmPxsOb9ve1mI74L1yorbGjVnrGP7ZoI+dp6E
HZLcF5bzElV91cPVE8Qai4EjXNKpERUnI4i3c9RsTVr4Nb20fi91aLW6pJow3V0Gc+YDUlbmTTUr
vuz7C0jBz7bJu3Fb41JYnlYValaEEnbCC6Ozvn89ZJd+/ypOlU4/xT2wvtTs2mB8kaVxYdVdamC1
z5VOFVWznNNG9aqAUGI55697gNroJ7OuQxIQJulgdCO2/7i2VBgEZgrLCWj0sepXnUjPsm/yXYfH
P7XwSvwpEivZQXoJjhCm85q4OjDZqvR7lHaRK7Qt2pTui9vpeRSbY+IlMaIY6Rp7WAM7eL4m08/O
TqwAjjP5kxxAq7RaBdruHbRRFWniaQg5eKqk1uS5AzSLnEa/y+CwTfPOBl8OHoXQGkCsVUGDTbGr
narY30TSHGWt3AtHJmGpDgTy3ByXSdZJauGsuGaG8Q3AwCDDv4jg/5zSyeDQUSmEHU6mqlNQIdlh
GnGc9Y3VPk25G4d1yWdQqEtG2yzON/o0yD2bdWWTGK3zENvWD72rIlnZPx293ZeDXXq1zplXq8Zz
V5bmGflYBhk4SPtCEMDazhokpjjXoVg+QGTKKToFCpOkpjmE5g52qW3dWtP8gUGLP+OoW6m7LO7i
CHoaL4C+Z7SHtBmMXAisx+2BOrzUTqhkfEfycwuw7rHQoaLGxlAV2bVi8j1MqEGEUbxKNzt8wbWe
lTOtqsyl7gg5BG5iBamMWIfRioM276IYbuK0YfWzVZWQHm+PKfRyoXCmB/9pKLEgTLga5bz7mcv+
l8kr2lca9wZmRf85IrwaU3sR6Soh1lVPGyUZbkyzdanaWgfFhRpIzXAvOClgwYZDa5EdCJgEULWB
YU6jVz8Vw7z6z5bZYwM0BLivuXhSXQiHSQQ/HZd+XjSglzW1BXEBUf0ZU38Iqd+HQMuyfn/YQRcS
9SCgtuBhgaLimnmgubGGNJCt0XKbbKpdvym2Rkg23YWE6bpkiagA7aAgjpsUL2fAGT9uL6nVGpJ3
UB/vgjiqghQUQkQGGs33coMq3YXdvJwH616huUUnwgX8bX1rW3bjcGhkaVTuCE1R7QiaCFTqEFho
EmThpVv5s0F819z6fEWiYYhnDnHpcgslvKiIzMgI1c2lSsfHvAMibowhwkYMIsgoKP2sLiY+SwVH
LZaimU4bsSxBC2txMPivqXR+fD2EH3M9f7YFuBumalFj+g2X0zVqkSk1lqNaznCsz1rLUzqIjABT
KaGVj6WJtHSvThfWyScjiYUI3tGCPcKTYHXDK4mNcGs00OxOD/UN3Eq3Cohrl5bj+j7BSH5oZjWS
TW3ko4Y7kZLvaa1QlVxyYAWc6Lcl6KIiDQV6HYOJy3cV6auDnTIBRCh1cw15dPd67p0b0duPsi/B
b8dBjIKpmSpVYBt64BjWdDOAdnY2TUXdT3kGCvgcQqqov7bSzNkW+fhUyPhJqIxROVq/VDnsO5s8
9llH+8S9Y5NE2Z9lN/bQbnmRldBZdaELnmraJk/hG+EyI/4R252yd2HxoRV9oCgNikGIXS3k5OBD
eurtOA4TAc08iNpY8AQR06Yn5UOfZOQOvPiesgqaWLyw50cJzENQ4xkP4Rfg6Rv22s4o8KRCx2vN
TKMUKNNIq5FV5XrSeY1psW8S8DhZOoCMaM+kHlHGstPilKRM34wiPgz1NNFSgcKY04+3aQk3ZAHc
GFWh1Qswe+1Pqn4t8hjqiOoM9erUeAVKcY4sNinXNhngUxe30xkQp+EuTeBrpInmewrIsmLV0Wjw
B7B9aQ0/ZG+Ohwof726aujN83gnzoFQxHRvZQOC0cM62VRy0Xmp+rkGlFijEiwI+n4V+UBcAHgjP
bGSrVjHT3/fGTOyrGteAs9wHUAl2vQZXxCRaBcAt8guLyI+XW2TGdWIs90qMC0bOeFDhwvl60+vr
RYv3IopNAJ8uQFcs29X2y0otbyCabkJh1oN85ca8bQ/ldXvgm+JBD0WU+y7tf2UR+/WSBAotttxn
e+iqBsSfAkRNIaP69dfftK7vLS+eD9+02qtJMfVszlwoRnWlp7R1VHdRreY3czx60AOxRH4asltm
NBcGY31GrNtdBYSyG0ibx2g3bqE8am5LaDxd6NqF4X6T4n3/nokLe6hgWYVL0fxmBNNG3U4UFbir
y0+ntTj/ehjfpv5dW2JstRK5ICQ2TC87kV+ar2+KDXilVI+cl3Qz/TJ3y/NV8Z0LA/nmNv3+Nl6N
5FtZ/F3TvKvzvgQihQoaHwksuUIngkmml5yrXX5l+fIb6Dk+/Mi3U5DgnSU27fHSR/w+mzAkWBDO
iPGBWFvzWuPcnLUpFTAjN+5c+24E8vDCZK5vZwAekBPTcUMv+FzwlD9GOMWgVcPo1lgvz4B80NIM
so0ByEXgBvCwKXfxi05B8PQv5ZR+P0jQLjJyqJrB5wAQwI/tZu7YGS7H6Gqzc1DJbSPcMB8PX/fu
s+FD3Aa1M0giIPO3Kv0U6SDMLMZjxATFXSNBDFW3r1tYPvPjIgGPHNgk5DQWDci1LU5rxvOQacyk
enpTyRKnXOm3UOkT0SguHSmf9gbRLiBCwM/A5ejjkHFThzUIx1SJHS+97GbJYQCw5g075dncmRQB
x+br3v0W/2J16CiPAKUJVjWsF1anmIH1N2kTBhBYgdAOeYSMieHlJ+KrGwAVL7T2SQeBDkRe8y2t
Cju1jx0kuMdRQIQQFtKMkiab5cT05vMQpBtGs7AO0uCS+8cny/9Dk6vlj7jQMNqlSY4yqHHVTvs+
2/7b0obYwxjHdz1bdsO7s6SxZuaU5mTQ3rfgo4CexXhHpBDn3kkf2yu8tL0+6xdoV0siHG8klD0/
NqjlMTiqLVIP/aB5PN3K7mpkAxAZ5aVJI/hNqx0AMC3sOZBfRzet1aTBsBN5tQX/J3bsYIfzXqHJ
QYY6zQMWXZquTzLRoLYBGo5LHox/FBk/9quBFU8fM7RmnMdA8+WxiiB3JLxua+wTv/pxYUUu77vf
OveuuaXz7+YtM/OBj068JNW0MKVd1O7H0ArL3aWd9klVAYh3HPMolyK8AqXlY0udxQAPrpDzHpGx
Vc/JiUTVqfNKv4qWIYV38jegFf3qjhyQVPD5hRfMbzt9eaUBHwutAt2FOe36cBkSos8OE1gw/hiw
py5ycKlrVP/eRpeeMRfbWi9OrZnYDD0MWh+WV/W06cLlFmf0cqpyDbZ9e32+79dq5wkTFE/ioC3Y
9Wwr5LzxprapgIqgD8MCJEcvvarXWo9/5gze5SZWS3TuCNPiAu9dA9o2cngRzbYrd0px7vT01Jjd
Xa6SPYR6IhsRRbVNbTOCKIzhin93Z4JDhwhdRV0Z6HoYXa2WFPJ+yLkLlM+X5AXMg67g6UKhThYN
kfroXrhq1wfOurFVr20xVYrVdDNywtthLMNsPEv9MIGk//WW/P2p/bFT6x1ZWrHLMrSjx9V1blng
2j8XDkQzNbz3ufCG6truyP3Xja6DlXXnVmdcbmqp6eRo1Kp+kQTg+e4HyZ6+buOTlfqxZ6tdQUSf
102PRlBWr7ckMAp/iXOhUWpHxIcqFxQS/QttLqP1/nxbd2y1O4bKcNJ0RpvLqaOgMMTvl8pes218
dn+xtUtrZPn5u9M0Lc04FcsaMZayFEAVcJemDS2QgqYpqEwhAjW4ctA44BdBeJd6uoo3ARDiGOCl
7QhPwgkBbuqrW9T46HQP3NHFvn7eHsJ2SIItPnerkQUyVheTYMvImi9GwCPtZHmOl2+Il4X/9rX4
5zz+3dpqZB1NFgTifzNOb9P1QK4OYx/SgyU8sv43Bdp11LtubjWYtkTVPgYojypKugWc7BuBzkht
PksjeU042V5YpesH57q5VRTatqYW2w2aa31kppKNtqkf49sp0B6K8FK28rcI48/GFt48QAbggq0O
GKMCVitx0BiA6FvH9PPQ8mE9RMuNoSAIvXhdAHn12SaENBreQsAiQfr647ZQLC1TYplDRz1Lnzsp
UWbhzjYlubh2Sva9cTtEODB5aSweuTPoWc0MqVslMwCqHX4MBAZJhLPUy2criQym+yVXA2Meo4KJ
u9Rooo4bmtfpDmoOhZX+UKcC2bOiU6ORpOaZwWfG46BFBUzrw7YcX6CVp93Wg8xeCyvGrVyUAJ43
3Akq0m2AKem9Ua0NWjDrVAjmT0nV+bY5P0+Ad6FQYT0YTbexoFxOhxJ58tJFEpZsyjk56hay2Tze
p8R9dmaRA+Y2XhV6cowh1JTCEdqRUCxKHenu7VnsRs0pv43u9JQlsxogzCyuWEWsX3XhmlCqQBoH
XKorCDnAuNpovhHk8vZthtfYGCuan3ajuhG8VgN3UiQImbpxLIziXhrFqReFHkAKtoqyMdXolOgb
iAd05wwhXzgUTnYsJI/wNEg3ZjVDIXs4wF0WEYsDczO7qm9Ka7geUnHdxV3QAzNUkLHdV3DvhBQx
Ksmsuc4AngxjPmGtovyTjKgDdW8VobiCBQWKRPlSLbJRNiIoH7X16E94YkJ5nGyLpcJULbUmiGBA
EWOpP0li4alXKHE0D6m9zZc6VbFUrCDWaJwbFLGqpZpldkbpQeFin8Xuz1mtI/gx/BgVw3lolloY
WapiylwWkBtYKmW6mKmWFErI4Ob3NC4VNThAsUM/IMZuFdUONXMo/URhKYU3SRU1FU5nlOesoi6u
p6Vi1yy1u2Kp4vVLPQ/QxvseBT6nj7/ZS8VvdFNJoQrZg9ds+OXcRCNQ1n68VAvziaAKb6UqnWsU
JVWpzBt7qS/OS6Uxwc54gjuLGRhLHTJZKpLdUptU3OaXu1QrnaVuWaOAaS6VTLHUNJtmkLBD0IM+
sV7rpe4pxizdmUsttF2qonU73qtVu1WV9qhU3fdMWNqdMqiQVinkrrPVUGRuVJjprwoYTmtUv/Es
DxMtiQY+pR7ojEEOo1I1TbY6H65TZPJyYlwBkrNF/jogmfkdq+8atcv7SmibBiQI3D63uSBhC7s2
s5gGxH2YzJJPmNE8he5drQdxnehBV8BOQYUWzl4mgOUpeOwzq3roANX11A6+M26i37slCE9V0SOl
DfQK1HKOajGfgfh+qViCiqilnLO62wwpq+jE5TczUx/goKiFM7O+z4n0WdfDLDItdiTvdlptn5Ma
Pl6kOjOliwOlAvDR1EoO0w4gA2Ey6SmE06ExDiqUywVk1bp0COqO1RHsSqOmzK7glPNSqwUdqwSi
U4b0qtiiOhngopqhZGtNgT51t9Nke7qiuYAYaz105geGvCEhviPgNzq6ytEa6x/ADG6YbQvMAI6E
QklDsy5/ODW8lEXFn3XMbif0FtVk0OfTkeHEyXHkGab6kFg94CMjBDbMulMD+HY6+6Eab4ou/1HN
03Dkg1LRqs6M0Bn7aYstzg/lCD3zAthx6IbYG6FUZ0QKCcaqZF4H9SRAXB8yt6UufM0UDULdVWv/
tCHZ7dVWGlNTcU/JhHoCbt8KUuLjoyRQsVeVJkDp9VrPe+ZlXftc6lpCSz0PnLImOwSUyo2ez/kd
YubxLm+69mogA0eBuDOxf3sNoGRDUVxPL2qQJWXRwUgdvzZJhafE6b2m4pptR5QaSAGIsYuDQ6RO
qJD0AB+mGybd1KtRX5ibHBshfVLh5uD1fbqR0iz3rNWfiwkOUyIG/QYCYsoOSlKQisugEsH6gIkR
jh6IWSy+Y4rNaWYWR22wz7qRLHMrbgWJSwh5AodPzGrbDOaeZOoJIPAIP92ywqDwMjppaRUwA+Nr
X2e8MiMVfnGFBYXm3gWpxpxoPbkQd5rlPomtg+m01Kzza4CkT6kJJpHGFqb1LME3hyaPNQ0bIfgv
YbPkpgSuvE4gOCZbhTpDeq5wxntiHq9dIwts2FFBfZzWowlAJ7IsaXFguUhp77b3MC45Tk0/HDDy
QH7jInOdZmEcTenRcPHcdcBGakclGk1YnXIQB1UnD1WOYWht2xPVZMHpbjhCUmHT6fMGSnEbiIA5
Hipn26lm+94awmrie2D4Y2oNbg/TI9jK4YqmYLf/BDO38Ux7okOLStcwZXfI6wXM0pmfty0cGBQI
8LZN6TmN8qgx6Fmo3anqU8ryCmJe5Xzopm7yIGH50Heq7hWmPKpOsS2tpAxbbfD03ogqXuU4I+qA
zQU2kAhrN7vNJbQdCth1VlBKdOfBpo3ku7yyCM2BJMF1hyKW0k2zZ6rFQx/D8rhJtDtIkkKyppbU
gDtoCU3SOsVjfWg7T86mtlVZDWc0uw7Mtr/XixbFuyaEDmUQcx6B6YrBJpse7nbeMDm3QocTECua
iHASTlLZx739og9pJFHN75n9UPXGrtLId2gLCqiJZ5u0KU/j2IWK4x6Ro3wkbr4jXbMtphzuTRp1
+1b3ZsgJIUKsoKmYnjNQbIREBUxO5HviQk0M562nwtgbaJRBDxpda3zwGE71wKNJOnC+QCnZcwwo
WBIoOICp3NLZhPwUJDlAiJfOchJs41T62jwcS5D2prm47217DHO78ePYBJe767aNAosap7R/qgNu
u4EHhMRe1bUne5j8xiS1XzTgEyuCHTUy7Llmbnv3JU8Akx6qqaW6WwWtBsIbsep8Pwvt2SjHOzbq
kcSp2yN4UnPcegpTYESd16WXw9TFz+GnMUGcoRknX+R61MINic446UARYRT3E3gN7HXgEqI2AkL8
FrwHpoU7IpsrV2EtbXSxca0sAPCk96yaNJHU9V0yDgdVwOgUbvOIqFxJYxzRMNkSMF5LH3tbFh5h
P3LHbT3itvzGXUy7jXG85/Z8lcKolziQbEDF9K5PUWNtSbfVtCIoRXqqpgGcXaN4lJDakZ1x09pw
OjYwf5mln11GbnrbCQHBPUM+AKCkvj5pcQbJlqTfdc2INYA96pRyh9jv4I7NEVI3dFh4ump2NtPx
trJxajCSfGdw7qGaGDe5hsjSgugSlMrl0Yj5E5Tr76SFYBRug27WP7lggqgJKOKVW9uPnLdHi6OM
aWTs4FoVdk8DKT2smHlofaWxDPS1wX0A1wzZjkHcmYekMzeVg9VvyrtJAVpmhEy54bTMm2z3NnMK
n5QFnN0Uygl8KSrA4Ishhndtet8o0MdqDPA3eRxpEIFJm/xJHV01YrP6Q1GUvZXC9QZsxKiNYVEJ
JuOdWJypjcxBiI17ZSpfSrXIsRCdE5wGfgGac2uUydFZRIY61kMVssk2duFApdFBya7BxQ57odaT
KCB7JENJG9p3mmwr9EcNNI6jLVUPWjU9M9x/ea+FU94FRd1RyxVH+ChiDbiPyOZD9xXgtngI8abw
zCTb9Hr8wxhNqPn1TnotJ2dbctxgyWJXWln5o2axmioyDjNpIDJL7rUkpyjh3oxNRXHp1AhCm3BU
9atRqX52CVyIE8XBP5nsfq+gFjdk/JVliKjiyX1NGGBMRh+mwHXyvgJGKZaZV0PxC1ao+F0gJWCY
Cyp4cwUl3lOf4DQALzGnKRi0D2B8elrfnXg9W970syXweadcUZ7IIF8H1uKAL3BTJtkI83ftm+Qp
383zL2IWB+wBw0ubFA6QNklOPRn8VrMBprVmw6+1rjmBP49jrUgjoy8iNugPQ4Nnsjbe8QlihyzN
Tg43H4EoUyj047BJGFKUGPkGEZfVG5jwuLozYTd9xO66nw33nEHNxtItSuoiqkqkUbrOy1IJHmGb
6uB/TWBgeq6tVLddawL66/CmvnaVDrmAbDhZeAWBLuzW24bzLUTBHb9viAw6iUO81O0bQChq0HSc
jHZ1BvIHQxk51R15l+X6Nmkgr9SApw6CTHyOpe3nTqvDYc9xYWEKOr0s6uZ2nDF+fZl4loXPSmN2
0mAyx+QEjrIQMOAQV1OCxIjapz6Er39yHYbedje6gZk7OAhz7plxfGgGQNtHgZUh4upxgHAEbjbH
iSyROcgDGK9Q4/czjuohOmhbmR1Nc7JL4jRSqv68RI9IhW0c102RVWK+KeIbQHSQ4jIGvNjcW7Xm
MBmtTfjTWtmtbnLA94liG1c8cZ3EG+rutmy78UozwByd1G3t8OuudvQN0viKl0wAw1gqnmgOnlAO
n2AZ38/3em/5ajx1hyKGUauAiKYLRqpXkTaYSxdID1BVARyIUksEvUmukh7aVQUBEau91UxQ/rOy
SRZZugeoRNK+Fvf9rD8puXXTsvlQMPvsgqw5s/FXNkChA7ZdcL2IW7YdGI45K3vChsPhZFAsgA0u
EZi+kKu4N25scFv6un9NZwBA21FAZIRlNB/KrSY0/NIk9xh09jDw+5mMpVclaaRbmMSZpYfcnu6K
yg5ZCnsfHUgTWFLaWMbQsJxiuStH+Ly4dvytHpufpMNJM2Q4e9zhJ7QlAfeCYareuQhK6xct138w
u558A/lbeAe5queayqvs+v0grW05ps/6XG96pAPHAodMN+HtibuflNu5Tm7U3MATlwNLmsE0iTny
1tH5diqn7dC3kVFOh2Eurju7CrpSwhq9QvyY/czY09Q8uGoZpSVbHg0OHKzNKeCu+h1vkJusmjat
C/w5ciWFEPczYVd12R9sLrZQyEBqK5e2F2uI/rMJzgK2hnOUKBHSB9Swl9Wk7YUyXBHhnPgidq3/
X+rOa8ltZEnDT4QTAAr2liTomu2lVrduELLw3haefj9ozu60MM3mHkXsxV5MKGJmxAJQVVlZmb8p
SLrZLsGEnk5r3tVDcqN3LgTg7CZNqhPn4sGZqhzjJNJoNZL31ahsIqF/9scEDFIKoaoBMdXGlpfq
OqlJYH6Kxk7BM5bvaLuQOMty75QDGXPWirvarZy1WvicL+kPZNK+Sn24dlUZckXEUGyo7Z+p4+wt
xbjTjA7/WooL17JFwleOrZhdeMicFFt5ijV9XwEs2/l93T4hnaHumjTcmZFVfdU5Qh/80Mn2floZ
66lQQm7CM4x46h/JJP1TalnmylC0h6IrKnBTxHx1xlIhKpPsGuBVWgqUIx/7iGOi+VECwaonaKdc
SiyvnPFZqUCYX0Gddd3M6C24bk/VjOeKZ2SX0eX4os5or8KvbpoZ/yXU/DDp9XcVYNiYNA9+ritQ
VMGM5T4ZZzvjyAAA9LMQM1YwgMxKwGZpWaN0CPzMJPupgaOhAHQ1Ak8D5Lttucz5mvv4fhHzjRYC
TT1Vw5zSwKBhCawbomi0pU8SZVglCRwmwl9K+eH9MbQ36rLCpN4sMLGDfrm0e3Kr3urajJrMsJ62
zY15QtV+62xAt5+sVffsrFBpodlMOndh4DdKmCjUCDAqJjw7lG1+L2FKQ0OghnyMgdV1cDWDSSEP
rodDvbtYoH2ji/DbWItqcGuLquhdxpLrftPdwOP9MXcR5+bW+IB8hDfq2/9FW2/u8SxaJZRp6Dij
oKTOjOLfXzEI80GOtsoE0piFVN+s4Y0cBkSkVu4TIvfrSxryb3S6Xg+4hOfGtmg1X/wacDzlW0zY
dtUhPV4UZXnjxUx6vmgooP2Jet6iU2FNNVIBAEuZu35TfigeyCc81Bo36tbqV+3FCVzwg2eQLi4+
1NeRFJkdan9V4F+1gbIxh74+jfra+TiCqeI+iX7eUb2OPGeT743H3jNBdLkHEtYv1ba8bq70C8yS
pRDN/Ai2aqEbOTO/bIASv09m3YvOkIjaw5NdtfUm2Oc0TNpV/qSjGLjC9vrAtV9nq/je+zvljUn9
beDFKoopBSHDaeK3uK0Pza7fCzDX+v4SbuytLgbjAMoAc00fY4l8qnHF8euCcdC4BaNX7NQDrVlw
avX6Mr3rzdEQdUQEFElltsaiddnlfVoKJVXpNEsPDfEtvBBM7jYzTEj5gMjv+x/xjRY72P7Z23gW
ciPdWizZXgY519pJWzufx43qsRvhcW+itWYSdJpDtU022KsEl4Z9I7zO9lq/1OqQzfpFxnm1cFMK
dFnogM83rsdn/ThtqmP+2H+1DugEfgsfxLrdhffxR3EB+PUPbIjlzu4K83Ll+EDwfdGSEkVjpVPp
qmsUBsZvyi0+0oQf8rx1/8leI1++7vfVpq7WwPdpn9ovl5pU/zi8eAA6YShEYaYHq3+BJLA0LihZ
7NIqgBMShN9FcTdZn96f1H+OQeXcQEAWugVUQXPxkm6vRHKsCesJSXt8lzqP2WXDtn/EOtA1rweZ
//urGbQqqJdCZZAZ5aJtIg80LgU7oMCAh4/pTpT/8ZpZjLjYGtVQ1yUF9fnYMLfXcAOA9MwgZHOn
eTGjrtVVvrs0X/9AH+M2/tt7LjbIYMV2baLp9quJmRzn03jYzOSOS7ilfxzG80CEmZmtzY78FWhf
fdDOiLNKVgxUGJ3XcGEUA9Y22n7qX95fHv88NRiJrYdgA8xYB2/x36cumxrVjLJWAscNvlgcF2Lr
brWrBCTwVbb7Ri059/KjPLU3w0l4yS2OjhfQEm+tUEdFYZYsln9+AThevauPBFuOkppch/WzLjD1
+xZMT++/5T8PJt4SAhD98xlwKX6JmbwaIzKMMZTDJNfYxVTDpt/YdCCQQPeUh2ht3+vP7Y31zdJX
xr7b/xr6/0Cm4Lb8kT+29Y8f7fWX8v+BEAHR5NUszEIHvykR3H1Joqb98pt2wa+/8pcYgW3+C6cA
sj5dB0gMmJKF95cagaX+C8VrCPizDwx6AK/VCKx/wXZGdwIiIn9jlmf6txiBLv5Ffj6bwc6iVfhf
Gf+JGMG/qdx/56UKbnM2iZu1ZH5So8AarC8sTy9AKFJ6tCjeRk5MBtO1XQCJus6shyjokpDCQGEW
+7wQY4Hva992/bQq5WRT+fLrWGr8u7kRGxsacI4OuXnJSkecerQ4SAO3O/RFq0vcNJUEMQ+JP8Ya
vILVrUXROfeKOSikv0oXcUm2yoxOc2w5njtwWcZ3r/dnhGbufzV7CRsmSpLh46iWScAFVLO7le9Q
UVtL2XcPg+wn+6eeZGgnZ2mc1Me8yDCtU6m23sRh4lgnCiZTcJoofDhXiUIn4s53pzp/oqtjD1dy
iAtIQ4Nmtj4FYmLvuJ4gEasnvM6yfPJSrXXGrR93U0I1qdBULxOp39KlHZJoVwxWUH1qpC7dnZRO
Sl2xqSlP9jq1n6wIB/d2ckyknRJh5YCzVCNWuQvUtGHdMoiyk1KEqFOadZWPAh+7BNImyLTC7apV
avE51mmSiv7U1e4YfR40XSsPgUysTgNRYdXRvYICSnoKUQh30Y/qVLu474wuKK9xijCpQurd0Gv3
dafmzSFTjcChVlk4zVPMwTltTUH5HwRQ7aeNZ4QBpcY2V4bKXtV0n2HANardOPTVRdIMaLl0GCh9
G8rK137aXVpXH4RNiehUpuaQ3yqGrbhX9MHc7BajrJ4JcPrE71ZdpPb0palsyml+SBwWMqjtYRR+
6OPOxMMkBixHdRy5FeAJWYsCzCkZc8t5SvTaRh6pSSY/3McQpHZuYETB1gknVDVWVpK5D0FnasMt
vgdlfG3nYT93XIe8+Y5vml9TNKtyUXwWddUg6tk4FC+yBuEnykjK2D/mfuwk6J0FqfYh9UOhb8oi
4ALcYI62UaZMY9YB8yO8nxs4iyA+iJJVH2btTWVjZhT0kUG1J8jcFx8jguCIOEltcNfz8QXkhZQY
hL9fzdRqJ5s/Trkr+AqQUrShbjD2M6NP6lQUzY5OjnLMkrpWPKsOM9WTdUntpcq0Q+v0gspjVsQ6
1fYMSnMhAkpqrgH0g3IthGg0rrGiX/V92tYUZyznJYu4flIGcgINrfHaWVNqr3cO0j7IEmn2S1NI
1LHLegLfELaUOgx/qKnmO1m5q2kgPQ+1BYWmMcsy8cYgcoaN38a0ckqw/98NFLw+Yk7yVe8D9WHK
7CTGOiie/FloKCjQXCwzHqcGgKD2pvtBSBN+sGthi9oElhneoLKHbbpDaDhoYdW8VJUWHKMuDL/o
icaTJdhElet0sAZBx8uPiodSiWY7U63L+s2UZpVLtzdz6/tKOsk9NVBQlgiqa3ejn1DRbGLEUDZW
6sRffD8DnuhO5b1f0rPeS1Px+02bNw9pU1l7aQc2kCRho4ekZLkst22tSQT29cFMaHxMSOOg9K1e
qyG9uJWRt1V8FWRdVEJg87vhkENcXte+kuZ7Mfl542mFkM11rFVUgIf6B6IhRbHLAmQHFXA5xJpK
HJJCa59g9vG/JzZKcBRWB/s+w7pCoTUhhbp16jiL94EGGicDTyp2yViEP6WqFfFT7arZMbGqLNik
dF3vo0GI9MZEPCDc+CIALdyYwIOVJJFfR0qIajRp+iath/jasfp+vCp70x/WGlEFdZbKoPevN0r4
I65N98ZWkpuiGovsETN37bapi8pfNZnZ5au86Z+qWDFe6tZQjkJkqr5OCaxkHXLu+eaRTxfOzuOC
3gpbuTIi0IxJfGVmIi5pGbViJEtx2tJrFBVOitVoqb1mewf2yS5UbXpiiUzN15jEPjmEg2KeWkWp
gkc/7/KElkFARbqZ6pb+Yxu6zgEJAvtLBAEy31ooLfUrI2xa577LzcA9oECjfQosiVGHoUr+TjE7
oa7nI1pZqXWodFSE/aJf60PGgWjWaJxx98fm3OyGsN7YPmr3K22cQGLIqaTf3pq+EgO6sQVYmtYp
AJU5RTI8wPrSC46u1L8WqYkG2dhGNbrZrd2hFF6mvrwtDR5nU2S6oT3pahfDeLAHmppD5obiKsqm
2oTnV1n9KXNZED8cYOj1pg2xr1mXpUWfbnYDRbJHi5tk4wf6cFKsSSn2VZPQ4s3zsB43dhoZwzaJ
1auJXsq4UmJOnI30e9RYV63iBOkuhoy7rSkhf2zrJH9qFTcyNmGI+NJBQ0zcXg9Y0Ylt2UU13e/K
LxtPCavwNh/tTj1QZE6pDxQ2vpRBNzzH0pfEFkSBq01bRWh3mrK3VK+mUVjtICYhHJF2ZX4wKa1r
K5BKxrSNygK5ZamLJEa3Mapvs142hae0MhqvkOTDlgCHguSAC3lS7ouyREMPx5A8/xBXQXc/NmHh
blUtrUEBw0xojiF6me3OH7Mm23LDcDVPGS1VuW/R0zCPfheaAA6wOOqu26n26TIioYZEdhVCrBRl
NemrwMl1WCEcmsFw0NQc7EZKwy9ZjTqib9vSsdrqBtRB163bNhPBvpgShS5t5Ib2sbU5/1ZVVfbd
T6mnAGoNVoL0ECxmwhp/cFK02hAVXEcaZxXMslGtPzmhrzSbSnN8VIMDa9R4oLH5oCawm9cTbZcT
Or4mBR/T779jppUr2wKHgYgJArd+ZdmVe+MohJydYnKY79KioYvs1khN4XagD2APg1Zmd1XYi+fS
LPV4ZUil4ER0EaVbO1o0IFBg6EWE/oI+2ju8D21tK/Ah0g6jHqB1z80jCB6CuiJryVxzQuc669BP
yDUFXd0p05EDYrZwEhwG312Xqat96mxlZKbTCMDfXukQqyAskCetXW5j4ibFQwWlgqiJBfCOJgHF
1NIjCg01QpZ40l0MEd0wSa+q0NE+AHKZQSe8/M5G5es2HqXabmILQP8DSL3hgedWvwrHlxnvnOfR
QUVDkESulU7/beqBanj5GGIRPWbtgMaEHTX2U1A3Vr23mP3EppqvucHXLmthV0xRqWR06nIK/U4x
0iO3QxazEhoNsgpKq+Zb3BboyndEIGCRQ9HRrg+Q+N6kXVwOc/taPUUBDQuyrSbNrzLkTz+JuHNw
xiXtoxFd2PbEc5TjF1fPRy1c0Sce8n3TpyF8vLTNC6+pE3pIPGvver3NhvXirOsmrxOVkt6Gep+M
j0U3yvxqkqECmHeUAHTHkWLtprZTvGL9EZYk4Ycq0XqiP27so0EHXlv3ethcuW0r2702ITS7GmKO
8CfmXJhXBjlx/aPM817fQTKdqi+JbqXcly0tGO+kGUrtXvQKeswg431qr7GabTHG0J4LXWtvQiHi
ZqNreOOSnQJA2mVocZhA7SrUEd286ADqNSPgO8eIc+Xghn4FQszNRLemgB7VH51sKstrWJhsIQ2a
/EltEMHcqvzyTQ7yDCBSFor0YwyGrDvFuWm7z0pqguTt9Uy1brWxHZy91BzxoccCs2SdpbBY+tqM
9nUbheaGNE5L1lUXu5T9OzeHvlRVqvsDV6Qag45ImwbPNmSnnMCH+u3RKJvIWU+ghkt2TIlcdhWb
7hShPV6l9pFVDzBNV01FuY1U31fuRssFRxT7CjuIZngcWimwYeZpK1DvHzh8ggxTV6vtkJ4PjfqD
AWeYRWeF01i8lAWF9W9uQVD41ia+Nn13e1Zu83OWNClUj0wrrbkSURPz113KObKSdjGCA60wA1xF
sGSvQH5z9KQj3jbgfQMuU0HURl+MzLKex7FuHG9Ee0C11tQm2AGrgQoMSMmi0fGgVPjTx3g36Ybx
yjeGqpB3Wt8qMyK3F0lf4kur4sDOeqe2i7KN5RQbUKFky20ocbSMukZxKbByKm1ElMhmjXGtrq4C
qwpKosKIznfP5e6pT9xAmbAJMPzM3ugiVttiBdzGL7WVAwzceNb0WAAY8AtyIgOZhOC21wYR/CDM
4hE3uKylbdhVtgPqvi+xxzXdsXZf3BDg0EMXciN9yHG2Tde4j+YBWW3QgSZJBcEP7aOIeo+mBZG7
8mUrpmum1YquplBxH/XciuKd1ou+ulUaaqybnggTH4uiGh4nkcbtXZl3oXFfRkmPjBF3U/VHZwpD
87jKm9m+QlsL8gHpXf/YyEbl+JqyLD3KZvD7Xdho4lNRT/pPva0HdTUUwfhFVWztEbRVB/pTKZt6
FQYdnoNp0RnlFb5w0Y88l34DxFTPAILEfZGwCrVmTJLtkKp2zFs6qz5oypuMnGTPJuyeQzX16eH1
nbPXrcn5Gas21yNLRd1szYk7Np5IIju9bpmVEnYbHjX0QGWbASac4kEwE91k3sWOX4L6mQyg10zv
Bqao0W90s9LvLLdFE1pofilWbcbxtgpS/JNXvZJ2+iqsGw69uEBEaqtXahd4ILVE8m3UgrzzJn1s
EEKsQwC+jpayw8qy7kvyFHXKV6OZmre629rNnVlKp1gLwLA5MLUJ8aIIkd7wahojsyG+pejqitrM
Iy/ivtMehGyVa9mBBFnpIh+cU2OQG9JFLUTUAN0rrU9m2jjfxaio7YuqNc14G9pKj6gNkrfNSi+w
l+F0ys3b1EzQGwWUaTj3/ERlnnpHwWsoyzSt45MrAO958SpO9qo1ZGJVdU5hAbLOTO1JU6l0rMZA
mo+JZlMFgP0NPSIdoTocOG/a8GCYoTgUbVVYuwyGAZqrjeVna1U0DvIIWjLYm6TuR39FF1hFwsMv
EMbtMvKyq1rLp3QjNbLUNdcJ52EIKxdPJ3cA+FTi0fBskZAd2sKvdXi8mfPR75zYJCi54QeMIqxP
qGPB1NaQwPlS+u306Ng5EEFuUdnGqWezsT4U7h1FHKWiA93jCakMSX5gFHknpMCBvq+T+wSUFteA
dgTc0PlOszODsVUPWSwzgOzIb/rAN02E3+LeMZvtRB4A6F9wW+ag64B7DD4x86iQMoaPQa/YxWfE
Yslz9EYUxk8FefjwMTOaUHgTemcmBQJkb9aRT2XnJnHb9NRIU/XiDkWqdcT3gBtRx4nzYEBrQcEb
+Bf0cI6tHFe5SDf9zawdXlWsMEWjdqOk9cocKVuspzHMGjRBigZgM+IwbnGDBaL8iIoCBgqpo8or
iAp5/a0ZVZ/TImvb4KjIJhsDDrBIuP0MLTfu0G8RIASTChdxwxaKcicqGV63KI7T7AazepicUfEP
DTm1sSlA/kQfs2BCAICKUeeAnqFrtu6iILinZphJz2267Ia14w5byXXyTjearjumfiGvx8pWoRUM
1ZX0dbR68Sas0jVgaBJVKGzJXW4YzlctS1PsKmySFCRqIvcRdfIE6JMoy5XR9fhnoEowPnEZykFT
KLWcVmJCI+VKqW0Lons9yE9hp8encMqAEKauH9+UfZH9TDHIqnKuvxqBw5fplF1l/ZSOVz1SzZgW
TVo3riXIW0w981TRV505Q7KQd+ybENQ9aguPthmUzpUSK9ExLZN04AKcjMpR97uu5Lva7Y/Sx7V4
pZBoYcg3GTPRpsvES+eMY4/zTePfRvqgnwzfve+60K1IsAfc5Ymg03UjolI/pbmR/0gby76HU+W+
SCdSk2Meaqm/RzBEBWluWLLbTSIGvtZWQ4S2mRD3BqZs+Gr5tnxR09F+BpuaY1kock/N+60MueKb
+bdBqB3Sz00zPKsU2VZ+I0jcZuAc31C9CXzXuhWUXnv8RCPJvYBM6inEQfRQcYzeO7JtlENmjVTn
YKsO9wbA0mPf2PC0QICkx6DcfSvB3bfSop9nqAMEzxaxuxSyCUXIUIuDRz0NwmfNYZlFDjq1aBOY
3a4oojhZ1zi8Aw3KEqYitiJxI4NUv7GCSX7xqS99zEy/uZWl22p7BOqAPaFgPdQ/zaD/MKWpRk2z
DYIjyg5JSbUJQ1+zCsMDE6OsyoY+zzpNh4x7XlMPGTZVrvnRVyBPbCzyaMDdSholq7m081NMZL/s
C0H5MzYAeLnqpN1GbufcKiIG9pNUEg0ljWXLjm1keh+rA+QXrt5G4oWRpOTXq0b1MltYoo7pC0Fh
OFPuNVdpD9Dk25K5GvJvMAjkD0f2pUrtS5p4ktaZ8zPP8+K7YfaIH9o09pK1Twj2V1FOVZgiWKg/
6gG1Ua90h+6l0vNMXw05QrarFCFsf1O4dlyv9MD0IYNqgBO7cYzitUlp+AOVezFuxx4m4O3YNcNn
KlNlvu2tyvnBxtL3ljXd5IrIbpDJSq7FVGOYaJWiu60sN7gmcttfwcvBaXjVmLj7q6p/Xvbu71r/
Aq4ADS7nDCyQos3QgiMudejNg+9dNRI86lbWz3Yerd8fa/7Nt/oKCyiPjsKCRomt9BJ9wpwak1fE
pyYmHsMw7mEQ3Wxq8/Ul/vjvzbW/X23R1kuJRV2ijaVn53A0KnhQ6inzx/v3X+ZXb+6tt1k0QqNw
4Fhp+fmwKbihduOGXO4WjQnsDBWxmXxEI7TB3PgZQOjS7q66yH+KLPObvKRmeu4FFw3g0G7hAjU4
XiJiRofed9IVhVfDE12wu/CS80+99ZKLrjaIuKpIyrL0MmNO7FIfkH2k1lybW/RghwKruymNK3J9
O9iowFtXZhF870I+QDho1ipyRb1L9FKM3vtPdG4NLXr5vnQhoOlIJ1N6+Zm11iPXUgpKbvExCo2j
kipcP+SFKT73fWdo2quOKZJiyJ8kjGWzOEeOgUQF/xVXn99/lXkdvvVtF9CHCdxxNFZN6U10ZNIS
5O5IRmk/lHVzeH+ERdP+f7bA3EZ8/QaFGzdGYtal15fUcepqN8zREOwmbfxVh6K3LgC3TQaiOO0l
eMLvwL2/x1xGlLa3k0CQFfXNUS2yHdXbfWnC1gielAbXinCrZsxYVG6M9NIy/R2E8feYi8iSOyWX
xr4ZPVvTV7kybhpHoWx47Y9g+KIduHOH+2tiPpXlTg2/AuJ+/wOfmcIlRgHIsVG6UGU9TB8yqMdg
9usI8gPX+emh04uL+3BeE2+slV+wpVdL0aqlorMPGShUjqOWbHgRkPvSzR+Upkc1Qq5LDQB1ewGY
cO7FFqGln7RIaH0xejmbfYJt3OogEkeOBQDW73+7eQ2+9UqL0AJFR3DN7kavUPO9GoWr0LU2zBSB
xcutgGP9Z55dcMRYwFj/XiCLsBEkJsQmwNiepWhHBpnHHH3wTVH9BOFvbSTIQVVbK47v+EOtb1kr
1Jzm51H84mqCiPRnb72IKWNc2Ige8yBRYVNmHa5p2W0YTMccLtmmZbE2zD872n8FhVdrxshHq22a
FC1CJ1i3NPZy/WtvwfNTRs8nBgBXgg66ff+9FjCT//nC6iLUhNwTVBijoyeVT66qHErLmiOAVHqa
MSj6VzUVxGu3+VnC4bCI2WM4eYr8EoUvziXptDOHg7oIPZSPMiepWLWU3DF9LbzcfFaybBfoj5b1
jdvnhUPoFxLijbWrLuJNrNW9H9ZAxvuMwDbKq4R7kJm3PZSd4duAfrNIX3p1y/jzyrYpMHZsHiOo
j4Vb7rKhWqNfSjU9hHJbXBU1TQ4+UjWYNx2NLyU0jw5kSsZZt8V3BVujOL1kzbvQSvp7puY9/2pd
pCBkqzqoeHhyafh193B5oOFGJ6FNN/hx0CzH2tI8jbWFH3RwIfn7pQ/21jebT9lXwwaOy8V4DmH1
1H+0rcmbBMvDGQ+FAXtF87eafLKRQA34im17PcT5J6OjPkKgM082nqZzPTZG8rIfqx1URihk7coo
PquqvWnslz9cxovA53aqSEMn/msZEwBa/6uNWBysr3klz2uWLYPeAZKuDp45T2NEiae9t4fjxVW8
wL7+PUGLyBjqVThUKltpanD0BRBDjR/Cl8ue5X2JT6H4THEAF2d1ayuXNE/PDruIkWichzWF/RGa
Ps1QzCMQUdyURKnCuSMitixMPkWdbxufHl4yfL/wyc8kDEvhtTgx80oR7eiNWnTfZJ80E5NYapWl
9ShQHs80cJvOilouQunthdW4UAH9+xsvkq86zfQyQi3Mg5qyrWIsidpNxCYGsvLSaHJfW19IHEwJ
kYkCF5XOHB0Nep32KerUo9lbgDnSAibbpeNwXmD/3B6oWv++PWy1ramecjC0oep6wdBRsVPy6O7C
R377QEeH+fefTyFhw0L89wEYiK+Fb6ys2r6R8TVLqxPZtRiuh2FntVuRaB5bzhm0Gw4mCKj795/h
3CMsgqYl48pPYbB5of7DyJJ7a4Lu40eeFV7IKN7O16nC//6OOmofFVCo0XMpAmJb4P4sinLPUnr/
+c/c+Ex3EcFC9PYRSyZjYSXY6s/eBgFffOYMtztjw7YcQP9Y/q8THGUZqucXjpu3jzW04n9/rzCR
UMq6QHIJg9ZfWfJD6wdfnFD9WKKKEsvqCwLp1YUE5dwsLYKPbmWdpOchPRrowPKcm2lwg1UrnFtq
vhfGOLfWF5EmpoWdOQ00uakwP+JJ/3AxDXk7qTSXBnGyLHK7dbgIZEKc0IrY8oWOWRuf5vxVdv3W
CpJHgvWFFfF2Wv4Pv+0mdoRMJcMZdnFTS4Ar7VNWHGPiFRGTJWFO3Zc/fTlnESJaFTeGCnWRX7ec
nnwi1hxkgOqVn/z8625zca2fWXJLdVY91lMgGbzYUNYb+sGeLqJbYkMwwvpK6+/kxe9/wnnzvxH2
nEVQCNLQTPOcd6qs+Osc+ecwVD8ngXGFvOj7Y5yJC0ubxgZtpKK3GGPAFT3IEZiHpkYRdvf+z59Z
zc4yLNCRrjHKRO87K14K3b/jhvn+L5978MXG79VGWIaUXJEi+S0tp5citZ/tvvn+/s+f2erOYqv7
NkCCXhco6Azpd0sGN65T4Tyi068Aw/r+GOdeYbHVKSJDbYtQ6ZmpYPSm7BqEWHWPRM77v39mwzuL
+5SW5LIo7IHkoacLpW4HWV4F071eVLtqzhGj+4t52bnPtUgZwNnEmhET/uPEOmoG0ZczdFKDj1SL
/zPN1P9OS0Al/B7qE390lM4toToh8z9fKkauBcirreat0ZCBgXZdE1Dqctb4fP8Tnkn8MAz/fdBK
YPfttHSPbL/ez1Geixpp9/w162fTrLz5dqzKJ1PeENLeH/TMurAX+55qDdLrbiK9DgJxPLaIn48Z
QtCXNuWZuGLPk/jqttGjc4HpAr9PfftB9dUPtRutS1ceQT0htvT4/lucG2Wx9TOA6jQtBuklXNyr
Eugd0Neb+ZwxUFpwi2TzZ+MsAgF0u0omuOh6uiUBJIbaESWcz7ra7rqpv//jj7YICJkBGMiNeZ1a
y266orupK3/rGNmtVKLrfrgQL899tEVIoPlTAOvrJW5R2ChwZLlFt8/q4hMaYU+B+KPqqmkvAoPv
lGjgUTfzLMvp/rpJDyhJh2Bd4ri/MMiZY3JpsBoHtW9B9JbACZJ1imZXpOvzjZXT2AG7rWWR90cL
wFrEhUBJesjvLIAw6be5NlwXTtutVN8gFx1DEA/JhYvCmTdaWuqEqAjbgNikl+NNtFIyZy8E956E
ViliXxu97T1LkxcqVGciqjWvkFebFGefCFgKia0rk1tXIjdijtW+dqqvoCgvfLl5i7yRYCzpqiOa
gyCtuHU4QR+ukEjoVyqx9P1pORPFllKsxpA2CtJFHP1hWa38Kf8IthCoxoXvc6Z+b1qLfT+kFr1+
RA69Ln3s5LND6QGRnnwLLmszmSzrUftYlX+2L63F7s9DE1h1wWyMNAT5Us1nbskufATax4YeJtz7
NXHhzc4c29YyBrTgjek5E57bre2IraMCy4x2M2ypMkAltM36YpZ+bkkvIkGbiGEUnKxe3Y1btcRk
B0meXxVmFCPCcFpfjGxn52uRIhRSsdvSdbl+mMqOKo0WPGVxtqbxyHVA5vd1gvbapWrnmW84m+K+
3j1WozuRW/FeXDoIm3rR700wmKw+vuQ0F9Qt98/OH3ORIQRAFO1yKgg/5fDBDJx9nlK6NJJpRDe0
katZNuT9HXWmOmku9R50Y8hVUbIy0DGnccpVSt0hPsF6MOYWK2gx3NHT8TaPHDyINNBP63LQ/Act
bJQLz3Duwy5yh66orTSSMfkQTaPMsu+aiTIQwKtOszdhMX5o6k/DpX7ZmfhkLlKIjhgeoCYjESts
friRWa/TCajT+1/zTIBdWrBYpu92gVJJL9CRZKxLde34+mM3BOtBGBe28pntZS7ChqLHNBVUxgDA
7ZW96qnt8FVWoHC4BSM9uNai6A+X4SJqgC5VfBO1OW+eELqHWQrOkNwuVTgCL7W+zpQGUR35fV/Z
cBc1I8w51OPwc+XWz9JKAamhOANXcKMM8XHom1M/2t58AcjMxKvE8BX+xWlOyDTUEHMq2vz/V1OQ
79+fyHOrZBFYAqvrHRcSlBeo3W3Avk7z6vn9nz6Tji3VR4zMHMp2XiNmARvYcbe+1Xho7serPnVP
c53w/XHOnJVL/rFIdVQfc8YZUv8ke7RqKAA+/Okl31jkEmgtmpodzImLpX1zeueUFMaV0V9ydj0T
E4xFTAAq36O+SKY3gYLe9lHZ7YUB+Bb+UXMd5ihrqWKmLhQ9+ldpdYkgfm5yFtEBjHHbY5dKhmS0
xdoN82vysmOTZRRKKJushBb+YS5jzEvvVTKm1zJVEEAk6tG7GvRuE9Xmh5ow//70nwkTS4WLEUxe
IS2m31UAsbvsItUuXmJI9pZWHLt2PGbl4c+GWoSJcGo1tzZV4HPxw9xCK6YUTPeOpt2RpvJUX2oq
z5vvjdTSWAQKgJH5VFoTkS9OxdeoB870X5x9127kOrDtFwmXEkmFi4vz0N3q5BzGHu8XYaICqZz1
9Wdp7ouHYzYBY2/sYGBEkywWi1Wr1gI/wQqvF9FNBwSCnKwcwFAX5H9tawpodedIcQXASNesmpw5
nMv0BhQ4R2jn3M2lwcVqbgyqBhWdn5Ykx9ftwvmasukJhMzPUeocjAdV48roaiDv7CxjKQL9FKtW
peiDKXkG310a3mO6bytOABTH0+wxfDtOusc1VWKVgcFNapZdJYkYSVZD4Bf265BqWwf9ueDOrfEX
1y27cs6jzhFkWbDsBISUgvTXYO3bLGipMqYqdCMox9tLan/wKgsOLOqgVfrKCvfJZyerkgbL0QW/
VAkE5iWbSLCgmw2tWDezfEHI2+Sv+Cee+HXhQNLzZHzd68JEVUJvTpsqJQzTyUG1GtBkN3bLye6W
q4zEx7XWbhEwFboDdOcGNGUutvd62bno1lE99C4u/qywcc+gPzEosn3Fo21Zgyc8Mbgv3QjKAbea
EopfKcc7DFD4aUXN1vl17wJzGxWGCFdzTlSGhykBVKNuKJ5fdAJRfOz+Nhd3NI7eUc43GrwtWmX1
EpbSB/UftPp2IoJGUeG13XVf1d9IBdruKBpHw3rpBlQOfdsAvd8sGJCiR9nHSySxGXhk500MGDJI
Ug/G951upHXH3rmuBVDkyKMxpiZkdXRHma38qMk2Kri/y3sQKzsp6DghuS0MG6WxhZXt4/2IDZpa
2kRkC2LRCrJScp5Ofc/Tvb2AfTBGz0x42ao13k0VdWPomG/nvgQ1PPB5g8cO6G88Et82TEMTxqjy
e6UkPviGqyXMGvoQT1C37MRVgyAAjJkoNjMRGKIMnWErV382epAp5dgh7tdXaAYCy7l/uLxEujko
B9/PqJt1NY5lBPz5+uDNQOUKseErFxe+Y1Is1I2iHH7kqqw68XzELgCF+m52IE1xNWU3aMUyg7U0
VqXCQpOKNoj1gGVpxmAPMt7vVmPdJjE/1GQw3Aa6IRQv0PV9acdzuoR1Ll5IgCIs8iBuYIV1i67G
yzuiG2Ndw3fHEfuAKoyNaWRp1wOGnUBhBHyD6MZfkpPfjwbj1Q2z/vzdMHVVTkGTYCoj9A9uhzF1
TkFmnfDQQ1u3bXBimgP4D8BTDk6aDjjoiwU+/pLMN5ZvdbvFSQylJY3vstcT824WgjSzK9BLiA3I
NhPEULj7soK9MlQuClnsjWlE3dX8Bz7xbiTQoMk5G+GP8wzMEdMtQwUJhaQCXfAtOoJRVqpzZPsg
yWAOxXXLp5z7MmrT3p/BwrN+/U/pCll4AMoW+StDT1wBiGcRv61JMRRLbOQAhSXAq/77siHq1lZx
DZLYrHBAmBKiQp4Vb0s3gQsGJBjRcCyzrwKtI5fH0TiHP5HXu5UFgTwTglROCArqA6gKUR0kD3OC
bED/1jumZ826Zh88a1QkZ5oETDi8ccKVlnlpQHRBzhNIhKP4LgM5hLtWuPi0Fynf1stvbsq7/BEP
/GhcxWWwvHJ93OROmIoIbAosBEUp+uT3uL6r6gTWmRD0UNBrOBD5AmAlA0N+jtT7DAnELEhuoGex
ohYFttuYYtUcfRXn6TlNX0NtiIVJktGQkA594Yk4zFbsXbG872bDxmquLaK4GECemciCHGpEENTY
TGgK3wRgwTpcNhuNeZL10Lwzm2FIQBYlY47GKPSgut3ignCoDtH8LjfobnqEgDzkHWyjAa1m/9FG
Kq4moYmV2XPKcYeJXYOHDGOvU72Xidi1801ZvKXWlyl67E0pVN0u0b/nt7AmWEaS8NAe3fPEobPS
TDcVdOPQKWjYIN0Q61l5t4QLOoERbGXQZ6IdOgtAoHuNzt/xFKdxczXhuX95pzRuTIVCgjxsipqo
5GFsFz8zWV/jfjvx4Oflr+teaEQJLkCDUsjFaXlYO/LQMes0AYzMCshSMQHRZecbmhhDzpsT2th+
XR5zzRv8awtgHf574YS0VvliWHZk823a4SEI7VcQaXXlTZ9AAE6eqEUMm6QBMjAV5Ag1B3fwp56j
XXjNXtZH3tzEKT9gsKG8bTFk5u/FtF+sbG/OF398eFFP/HuK5bg0bV5hVBuAQFD4PA/Rg8NA3THt
G/4VY09zjOfpbda+rM11PqRM0Cb9ueVVHEcQjOhxkxYP86q9GjN3U6FvuxsPeTF+HZbu4FMowvUg
hLk83MfHgKkISBDXuX6C5yIEeY5owX/JJ6i71/N1WnufHEH1HSM4i6IeE2pIfTWh8UxO4psfpMjl
7S7P4WNviHbLv7eLVmjUHsoI3mmZIWTEgKEm1pWzoFd2yc9NAm2VPnq4PNbH5xnduH+PNdM8GMD/
x8IiBeuYPwyHnAxv0JK9/Hmd5Slxh1V0Sw18FQvRuPxl5OxnGvmmZdI4C7YyXf7l8sYR9FTr3UdX
hfvge18+ivx6HJ+kI3YzXidVP4ZuYfB8GstSsY12tiTCXQoX3UCOj/g3vplk/FrRFkwBn9sMFdPo
urKHp8YQtpW/OAH7IkWzN9bxdBNQvEDMrJotU+6GIBOABkSLnpumBnjedsb/RnBaGbZcY1EqlpEO
rTUy0I6EUdVBusYrT8zywela5+Flm9INsP783U0HKpkUZEUg//TdCVRkwVVKa3A3LYZYRLdMyvm2
I3A8OpbPQ0cuqyojisexh77AlbhsA3UQarAnzSsE7BF/z4NxZyBVhoFcB6QqQ7BfzTgZf3oVRoRK
8AQwXTaAw8lado0JjajxLb5y3jtq99kUc8RxVrcHC995WuSeALbTonsU2qq3CIMub5PueKrARwdM
bQ2QVEMYy99oVoBq7nNcgRkdd9AIfigA9cARt3PAIXZ5QN3GKe5gTqoChG75gG7V71XtPniggSP1
01gYTuefqskHkYIKfcytOLVrEQwhGEGPM171nQVqhWvQX4ZBChp2pCcgW7dFTWdBjipKQKdkU+eI
RxzefGv6cu2mmsrisYGkaez1J57fuHFzQi9RmthfAvzZWhQrNGtwi7cAkP2Kt2FRnvETNnT52nPC
U+s/soqOdS8+vpjJ5SrI+tBLDJPUvHGYCrWkxE/crgIclrsiXjYBJG/RSGKnwRns1O3TwCS58ZYJ
zLf2vHVnOd7YINZ5BfnaeAXtyBb6RVBCcfYQJ2MQSxuK6mZ0xvYOPAd4XjcdiU5o9Uge5hGt4YYH
ocYjqFDNsuvaybbXZLFHX8vkF2maa16ZKts6Q1aRmmh1quqOIK8GqURvFy9dACVY+jsHUdOuFm75
c0ic/iQav7uCVAw6snIT94HGpD3F1QXeKKolQdKzjovtOPg7yYfzVLxmxjz76vw/smnF21lDWrgR
FIJR1rFeGOggBLcfx5XuYBxAsjI+XT6bumEUXxc13CrRSM5CBvo1tOtG9xBWvp+TYgfOtnNuOdTk
ddbI4qMJKQ4O9Lcu1h8BzepVu6S/AUdE0B7ktM9894jQus6GjZdOGzCrXp6bzvrW3+TdfbSIBVgj
gBTChTTXgEd/S9z5aoEm8eXP65ZOdWtxxf3CF7gmcheSqHV8ywtAr1epvcJavgajwX1qpvEPgNNj
0wCtSI5M2PKjHYqTn4GIB0Kwl6eh+7yaOwEf9Nw1BZ74HB2+XbrcgOp9H5j8lmaVVKBmzWgthL/w
kHBxnzjTczktT3JsR/B+gnvGGJvrprGe1HebneHta4NQCuP08cnrvBs/y5GhdAyrpHmMqnBND4Tc
TdpiGtIDek0ePBCjuZ4AmOaFy8MSJNAiP39uQ5STX6bR4mU9ZhIkw/3QoyjlutcQUjQcRN1CKSc+
scCRvQDhHgbkdwW02mEeGISkZ5Pai+77yjnveu7mcTrwEMyV19FihXGU3hrDJN3XlTMNelhHjAN+
e3+u2ANwuXLvzCkkN5O8+np5/TXNeuwfYZGqn2dGRw6Q1n8JtJQSAuZvtnFuOmubVOemjODDLKhY
7/PiDdmjz5mYCsr0UpA2gskTiaLibhHfejs5ri4xJy9Qnwb/kbcxvjg0waYKyuxiCRAmw1DtWZId
gLRRxu+dpQV18KPT5IaQRRdIq4BM0GWDw3M1tRlCmHwiMgS05tDWTbhy2Q7+cJtUICT259d0lr+M
s9PYyKqN8N4VRGPrJ9KDBTYTUH4Wkc+1m5yaqjNENetB/OAmU3GXvg1CvkkgawPauJt8Dp5HY5ZE
w4XAVNiljfJ32skGSxaxbyUl09br3SvQBj7kk7heIn6CQtRXp2ygi42XCaQeQyC6DiBeB4UHIl9R
NNfgEzQcBZ2dKL4CjGutgNa3G0LR/nvNQL8GZUWwk+YrfRoq9I33xdg3uO7OR6uq+A279byJRXg9
JgHoEZM4+CU7+lYtX4QDaPflo60bQ/Ee4HydgalyeOh50Vu/ODuvbLZVSl+M151uxZSgYKgdUPRW
eMY50rkZ8JyvIbVqI4KTBze2dsbrTnMfqdDLWEyyH0rMRCzWVRKzt6jnW4C3EUexOQIQD/zQpiS5
Ls5W8Zd8iUXsRh5CBBxXaoOEDE3SJALNgwCJYbYBH6MLwWHjAdbEDCogE2tIBhZjPPCsvJBqupkS
ul0ceVvN7W404dW001L8BFs818lbvPOjFfsO8s2y6I4ER0xkftinxS0Q0NueZnundBtDTKoddHVa
7+IUK0XKkIIvLpxFdeptNEgAdWqdnADcqIs3grs6fRTEBgW7G1wxiUTAZdPXrakSVQgQoQLDBelO
gF3vRBEcEWUcRkCVI9BsGXdO43pVqKbvy2qamXTDBQTWlXQOZK6vZO2FlyehOV1M8RHIj3WQZqjc
MEbvAERUvwQjKSAh7DwVQ/fieRBsAXvh5bF0C6b4ijR1B0JT+CPSAwDv+OXtn0AJMTLPMzCxmzKx
upOseAx4ownUzqisjOVjhoyBP0NFAaQhRSs3UVlCZjw7Ltbp8qT+1Ow/8LIqSJP7HRmD9e6CTC7f
QXf+Btxvz0j95JvGKu+B4Oz3qSBfWq9/HUicgZM12SWk+17yHBTFEKE2/CLr9D76RdYtfncOJsv2
IA+Cc8CslzK/wzPQLqNT0r1Oyxu1XnhRfDe28WgubLpu8buxiCuH1F9wqXrMLY8ObdN9AyaYyzPR
7J+K7hxKb7Kcar2x0+7alvYbt8mvCULFIMKdf9hVLXbu6CTHhCU/L4+om47iQsbZz7I2G92w9+w4
XOlxO+mYOt51DooqjmLEOx2Nu8ufIwyxYLZct0H6U5b+Mxmzemsx+w5o1l1TZr87u7INsaLGcagI
0IRw0E31mJOd/GfPDBqNAMfNJfp0Lq+Z5uZXQZ9kpH4JTms3zPvyAITAdmyyG0gnhZ91fVTxF3lc
pLbXpW5IuXU3ID+YdmhUyETcGqagcUhUcRTl5HROuyRYoiXZ+kQ8O20Cijr/gAa7gzSVBTULpeI7
UWCty6iAB3cWhr7N2gIxcHyqe8fbGTMamiOj4jxBnNsHiNLdcPRv0+Vbh2puDd7QCTpBlkfXMAYs
rIZV01wZjnL225qUCF57rBoqgniqr47Gux2cOAT2Exa2u2xff9BWH/gzRwkmJmZ5yJ7CsfZRu2PI
c/YMIvFuUtqbYpTpETpEEWQ9ZHnwHXH0LMjz1MJ7HNMZUJliljsPGhVbLzcRG2qchAr/HCcIUARg
CEcTM3pzGORHUF4woYl0RqL4CG7NeY6WHARoMUV5ZHL6h2opEBAyK92Xw+AbNk83Cfq3405KKAkk
DCXdCiLvW07b/B4I6sjguXVF/z/qju/uBaspHC+1EKxbgPyu5hDRhzQnu4KsSR1ATTqQTyLDI8hh
iQw9bzrbV9xEU8qhm0qXhzRNso2k4wEI8JfZ9U9ukZ18L38rCufM/CUxzFLjWf/UE95NsgJPLrpa
MKBo+Bk+6dmZxCkHF8Vlw9d4JRUQGvUDG5GqQF0/gS5OP3ubrH6FIIDEKxFaMCY+Uo0lqNrIVWlP
SQz5ltDOZr6PwAd814uSf788CY09/+F+fLdG0TyBQLXHJEQZ/WDecjelydnC+TW6VV3gpfJ9VhCO
KdMY8TdQ7rvB875DcBr6cCw+kglBuYXyNec/ghayQgkkQZAf6UpyjUWE1IIh+NO4wn+AopnIkVrA
LOtViKGPu0PTxjeZ7F8B4m02eeRM2ymzDQ8O3ZoqPsKBlMiyVNixPrYfoJ1UQJwPrPFxLsuwnKEY
cnnrNOatQkbritVYWOGCdSDfVXa9S8Bq1JHWgH3VHNc/ruOdZcgxtUYqcXo4l2wjkvIwJ+NOVDWU
JWAq9oC2AfQMVLNdGQ6UbkKKg8gsiZRZAaCMy6znrGseZAoVTF6VmeFhoztKShzhTZUXM7qeWHCD
bVcZFnD6Lm+Xt0Oz6yoCVOSxNzccH6cD1DHtTMbnti2WLZiul53HIRx2eRzNJFS+Tgi5jIEUOE7U
529DsRyqojXosWs2QEVuMrlEooCeRggZSKgcOfY3QPXvafB4+TfXrdD683cWlU1Q4XEnZG64B+Wv
wQH2qwSSzTp+EtQI4ci/R5ATRG8iiCKFzdDd2FaFbqYk/eFH7q8+KA1WqpuFcroTi6Pvcr3G+iAH
z633mAprU1bsxnhR6kZQ7n4fOq9QYyO4t/roFklwC0kapNwn3JSXN0JnQs7fy1THFAqFkmIj0P8V
pMm0sVn5+/K3NbeiisacnDp2ofaGBDtDYswRXnd2m+UFQpbXqVe/xgkfDKdZF8SoyMykFg61FqyT
T7wQNVVEt4hxIWWyWyPR1rllzc0aVcfwiw7/1NpRFZtJWCWKHlxoodXO4gw5RX8PJVgTZY2mcAD1
9b+3xvbQ0JB6WL55gE6iPPQk24KM5b62fyHBiaoxss6ALWwap//UhlEViZmARhQk0lhFJK5OTs2+
NlnwEEEotbQHc2Xi4xuYqjST8xTVkdMGLAQUHC/3BdQlLojl+oUcUw+cyuXi37JJmvp9dcMpjqBK
+ziGEgkLY0GptymY0/6oAhvlnqIR5wqqUTc0SauQdp1tehp87D2pyjg5WQ2EXSDfGQ7j/JRAfQhq
ooBnmQxPk56gKgaziW0QzttApEvnl126W7+e92s0ay/ZBvJz29LqzrO7IJoxwMF0i6i4CeKwwSoZ
JgS5suskiK670d4mMr7vXPnqIn7zTCBr3dIpNz9lUREPnstC34fYD7QlV+79wbx2H3tUqsIybZsB
YDbCHBpGEaD3fGcBfDuiGdUCGZkhHvvY81EVjYm+qmRoGs5CUtpymydJjmo8Xc5QJGwPBErOjxUd
hcENaUq1VAVmQldvgKoUlqyTE9v1ebpKraTo+2jbTVQ5b/GQPfcgf+liCAK63o3Tip/NAo0+sNYd
L7t6zaqqNJTWBISVCDDhcaxeejlAirV68qPuafKGh8tD6NZ0HfpdyACbIK7nUQbVGPc7hwzn+lyE
EuA9IqCzkQ9RNxHFWwy2ZEiKYRQwRwQAOvY7aODlOx5kr8Zn0Md3LvWVsEH6tKdxybBYsfeINNC+
TRtT/Vy3SkrA0A8Dsi0tmn+SniQhQUaU1v7WLYSzIa1/qlDKv7wdAZb931QPVaGazRD3uQ2IADBT
dfec+J68lbUFpYwmqUIQAKHMR5hzLkcaPGQQbDUYmu5WVHGbbWCB2pkRhozcoYGAksXtHf4zL14g
CL7JhxrStwSynGBm/6y79ZXHgjUIu4NaIoM6KN3WGQA75e0EyEOPf6H1libNxq4ZehQM4YzGQFQo
Z+ekTezMGG9xgbAReP60U2d4keq+vXr4d8eoiHnOwbnBIWo1y1PpoL8BdYHWsD0aq/gH61hmkLB1
EBJ1efPTtcY7VnvoIwKLETTMQrRoniHe9yt2+P1lK9QcVxX8GGQRy531HWFN9NzH9DUWwLtSSNBB
NXH4dnkQzZWk4hxHlvhl2mGQxAfJeUehwuhdtaYOH93XFW9Ql+A7mwvAUCKAV8O8QLNgIovQloHh
7ta4BE9xCZxZVQ3yfYTh07IBP8ktguMyqM9AHxtdmm4flPjAsWO/ZQxjWMN0k8r6Mevr1z5o/+vs
zyH3qUpImUHus5pcAJKC2tl7FErDbd1BLrH2P4VooSoZJWORlccDBsCd2WzK2jllftAajrRml1X8
ovQqVPMjHIwIBEfBHJzdqj4RO3i7bKKa9VdpJxfZLqQj+LwLhc1l1Q0GervJ0K9rRAroZrCa1zvH
kcHNd2OJISoEl3VlP6Iq9sKHz9EDUJVnEglaVvIGxwAgv8cYBDG7GZwnUF58tUlyLERiSGxoToOK
YSQ+hf4rygEheBJ3Q1vvcHOU0noAOM/ov3Xxuco7mQTDMLk9ooiYk+0qbYYX6Cr8MH/tJQRXH90Y
qsf17vLea0dTDvjCAxRyKa4LCJUe5rE70zb5tq7eYrEa4FL5Cy+tEtFedmxTY+uczuSUI8/8XhRd
ipDPFXXzkAkqnyHcV6eb0SqtTdZJZvDxmhvLVV4EJEka6lOES2mXzZsK+rczLfPPReoqzJHLyCFN
D0D20ImBQJ4Jve3SSfJNXgAPXk+02/u0qb9f3irN9aiiG0t/Bltc32CnLHQsIC0ooCnaZaDIE/T7
HPCjmzo4sqY4QmPr/yAcITrdgYCehdxJ2NYiNP8tZrLs0nipdlPlFtUm6JIkvDw53WiKg0j6Bs31
cYt9Yukd+PV6IDdE2OPxNkgab5aCGKpHuhhQxTZC1raBegP2p2yDQ7AkN9TPoViOesUm96e9lTfp
OW+n4UgrCXvMeYn8+2hIhuueWyryMW/bIa+RHUHDRbP1wccCPjYc7rVgCzB/YkM1+HXVh+Nutmsh
T2vcTo0HVmGRHgnyeikluiGL7NadRNajVWBuri13Cr58bg8VV1IPbdxFjUBuJu53bJoevQkKHUQe
MrfOkCYHCfjlgTTegyveQ9STaAIfAxV5uwsIA8Fc/2UqS0RBJnE53WFT/IZFxrwSecLCvu/Bjizs
bRsBSrw6EOzeMbPIdykW+4BqZGFyxeuv/8GriCsvhXLOA8jYWzQsUb8cwa4APZNvg1dsoTjyxRub
XVP0h74s9y5A4ZsB6GYjGFKzoioYssujIasHyFfmbX6dluwbBO2ukii5XwrT40s3hPJ2KNu8r5e6
w6YJ6LzNL7077BKwlo7zy2Wr0LgQFfNI+0ayAGLJ4dSOkLLN66f1KnMtyHjFZNjC7C+PozENlY0S
oZgFeWCYBs/IXR1ZuykPQgbizq3vxyc8a/cLoI8n4wtSc4Wx9US/i51A3TRFAWSKw3puTkOFEnRk
G15cGqeg0k7SlMTCSvFpD33xbewvGx8xjrmlRLfnikcgQ95zRA00dLMBfD20/wGiFmAEuq8pNzxQ
dEMovsCpOmeMYwzhrVlMO9vNCT17omo3iO8vb7jOsBRfME1QpbbsbE2RgZvbpqI52vMqAzm7YAIl
9I6Pg4nsWbfZig9wXSuQ/ozp2EEGLUQr/9YtsymzrAv2VOxiD2BVM1j4+lRaR9lAP69YsN+uW01b
hLS3dcwg9mWBdhZqcUfIBZvqEesh/8C1qbyTAx5bVTLDv0RBi6JAd4JeqLsjHpIfzLW/TNVwsoHZ
NdiE5oSqaMUSLMIkb1CXQp/nN5LBrNk0i3BOfngZRi2d/+pCBpupoN7nbiQVwihEDsi9xAPE8/iT
5e0jRGLgjj/kzWI4qtq9U9yAndSTHxV4QiFcyFt6BOoTDBd+NWzKONpGU7wr2HQ0Fll1O7Ya6Duv
YxXtWIsIj3IKrByt5nkrgenOs2w3jvJXWnefxf1RFblouaQQ0G0Hj4aoH6HnDgyPd/xsdkHFLQYx
qnvpCIgSOGS262SyAvSYef5qRK5pXJCKWxQuGZZsLVX60LGz7Pa5J96ZZrQAhMfggrS7r/iFgg2y
sRuMMZY/oekDbWdyXJnmO7GHIaDAx8Rb/tkSlAphHGqbBGRqUJt2vdvO8p9mPAGNk9GY1j/gxYYt
Au8ikIB40QYp8xOeTLf+mF77HdvLiD0Z+1d1IymvCtcqUaL24AgaJzrE858mwF3Qge2Ajd71ENX/
ZXz+dfmW0DgdFb4oswgxNsUOTfxYWO1mqO4kYygaf2UxuYq6X97p8kAac1Nxie5EpmH0wA2yAEkP
KNwmaII70Q8nYzSoufBUQsqaJ7DeHHUAt/kBVsI9GlVA5QJVdVTvrKfLs9CEHior5Ry7dTD5HmoN
bExwi6ZXqS/QGFp98vtKXEAA08oDiWM/ty6yQRGaHWp/x4Rrgg1obmpHiQqQs098IWzkwl0Zb1rb
/Wl8q+neqCriEAbaCbtHUqaL5gc58BMg8h0wWdGV7yU3pOx/u6VEKIJVi+P5LeeRqb9Lg8IFPdTf
fj+q/AKlGGSfwG9wPYz52SH5PsfDcWMFw+vi+GFSJOcl774TLl/Z5O+A9LmaUWqFZuMBIYVJYUNj
ICpesSx7Ebg9UkRVR65E7XwDO8FKsmDwqBobVwGLcdwG7pItiOJTSkJwV/HvnPfxWwCm8qtgJc9c
AG5/vmzsGj+kQheLvOY0KlB3kqgtXRdVEz3zZhgX9KS2ltwE0vGupcfs38irUFM1T7eA68/f3eD2
6E8BXyu7Nuqc6wLaMagXTT3WGi+kUloGcVCQrsb5zbp5iyvIr7KbQvxgPttdXjPN+VJhiZIWrsVH
H24uGrrtFAG/IkltiNc0zloFJTZgyR6SFB4O1A3kOW/QmhNmgd+Mm3Hq5zSsx4lbm6JZ2nIbRR4D
MoJarcEadEuneA6SglEB2tWwbMd9nYYOSd0yf6Btj2q/zF4vL5/OvpWAoRVVIoiFiFtY0wvQcqAx
6Xdt5d/56bCSgl8eRYOdoipakbRoDZoHPIYR3f8aHH5MC8gjNG63650KYrPx7wUNto3PoVxZvzT9
cPjsy08FMLokD8qpxbPM5cgQ2svwNFWi23U1cJLB/HB5gpq9UqGMTpeUM/5aCcvsbkOEfxqxVw33
j8389fIQGueg8k9WLsgni6jGTQVV62DYx8m8QQ8PVC1DVKM3XFCDy9M4BBXVOJcRsawpQxEMD7Co
pWIDAcp7437o5rEe5Hf+pl1PSBpLHhaDf4SU9y3CBqfNQrdqziuNBHHuLy+YxjMQ+vdAzRRbBavR
YANsj3N2+4hsbZbPBteg23ElcFhckJ7kCboWp8gPY3f6Ift4R0G4ZEzo6EZQzj9ChSxNWwCuJye5
9rqg3652VZTimBWJ6a2vOf8qqJEk81J4Ah1CRNbsBspN2SHzYjAU9cUCNEeahcU8JoY1+9idOiqY
UeQytnMHmGXmFj9TEn2P/CLa2NN0mOYANLwAeScUKDnAYT5ly46Kb6wG2xrBzQ6M98r1ltgvcZqX
m2heDIn6j/fIUdGMeT0KEY/om8kzqO/JbkQC288e4iAtQtlV+8uW/PGJdFQ041JMWSU79NThEnX2
Pmf33tL5m3RKGwNiQ+OgHZU1spDCm2OboFPM8l5olD50qL6OIr/Lpvm/oahDOhb33QDF+QwtHJu8
5QFY/0xNqroJKj7BdlrknCYbvQVO12xIOtw2TnVfmVKxul1SPEE9QUmurtHzSObom3STNrTm4RiV
6MWNLP/35zZJcQhBZeWiAe4lHFe5Z9LxIyiz7oD6NGyRbo0UdzCV9iwFCYCiTur+uy1phlJi2UHV
oqvk/HR5Eh+7A0dFLnIoDHM3Qht5z7ND60V4sZTWFXe9VTsJr4dPJkMcFb24BG1HvEh6Ia1y5xlt
g+Vp9MvllqfdBLE4ZJQ+5wFU4CJpyymSPmYENjluI49gBddpmzXlxrdH2xCqfXynOSo00Q24D1qB
1g8n9JcXYerb/hciSvQdDF0KBmoUoEgNAjw5V9upz/3GUGPQ5HsclWoS7cNdW/EUML/aux1Lt9/Q
xaabahnv1suintrXRqZP8FLT9pM3uPOPmHZDB2dkqKvZRb8jTbTl4Gek1Dk4kbiGHvbO6k2IDc3J
VWGMcVql9ZAheFsgFL0WBlwnDZu8PYnE+nHZ5HVDKM7Bs5ExK+k6xEJScM32/gb9m6uCIRjw+6J6
uzyMdqsU/yAJSNkcUayPdbqBt91N0QNQUhlFDZvaN6IGI0HyKB3LMODH4Y+jghhzELU2dZ+vJWRh
HTJkZdOob/eXZ6P7uPJsSNtU8mzCxxOr+I/n9kMTm/R6NZ9WgYkgn05T9KMA1xJH36sxf7Mb31Q7
1ZxTldqxLzwZ0QTf9ot0u6AL2vXRueEv29SvdkH0YozdNM5axShSNovYaTFQ2ecbUtnJrY38SEWX
2nAbaKxWBSWCWpRaPnh8wmGyt0udHaNUQBPcOxt7x3UGq0IS5zkjYkyQ+qhYu5nlG0BMSCDH1XeS
/OS4EKC6uTH6FN2urz9/9yroWFt6JZK6oVzouPGBOLBnU2OB7tvKCS8XQnKSAY5vde0zFFnvSs9K
DdeLzqKUU10PLC1b6JmF00ScrVdB+KHnvNzU1bKb7fSbU0B/VcrT5WOn23UlBuj6OgtKKFyGuf/k
dtE1nk5l3XwxItM1AboKT+ynhUSpC9CLvXZC5sEZ4OsNnNToxpuae2DCss0Gpok1VLgiFG76MYcC
ZDigxN+5+c6ds+0K5ZnLYE0iX14y3Sjrxr0zLL8r68pCFjYkucxvsiYtN7wfcBuKhKGPbujAkT0X
hien7syoJIw9VP9yyoFYR10xA/ypqLdiWL6ur5rer77GSwpdooJsubD3tiNNuX6NhavAxhlKU9ZY
IxGcedZ3SO50OzuW7Hh5BTVGp6IZbVrOSeSt9Jt1k3choX324FEIK4HQqAmdFpen4VbRmJ8KaaRd
nQRyZcgkHlqA019U8F1asd3qqW2Pb6Tn3KIhKPzcvBS30K/ET0uSgAbQR3RUFPbbWFsnqDmk23xk
hghN4x9cxT8AL+YNzENTk+1Gm3y943HztK29SdoXhL+HuTMMpLlxVATj4C515Plo1/LtdD8W2X+B
P9xbKDBdXiydhSkX/hBPkbcA2I94PXgZanodZJ6pmKA5oipisUHHtctXkotmjH/FtL3t4zrbpzY9
2pl19v3R9BbQWLKKVfRnGyDyCFQdIIlrCppCsr3ZlWD5ORg5RTX0Aw5fJ/nO3yxp12XpwNBNmzd+
fuxjMnqoiSQWgxRyK+8LEgFHWAaAcGz9JPW+WOguGHY2ZxxKL7lI+l0PBPr652Xu7McqckyUaJo9
VCGN6FObaW+h9OiuhUc+unTTmzoMdJ5PRSzykRC0dVawP+DeeAwRG2+MIWLJNgXPzn15E6GcCuIZ
c7FbZzbrNN+tNOeBCzoMJETl2JfVJqYRj84NQZJ8Q6sicK8ilonqmLs2QA9/TsH/+TH93/hXef//
oSjt//w//P+PspobKD90yv/+z3OZ4+//ZezMmmzFkS39V67VO7eZEWZd/QDsOSJ2zBEnX7A4kyYk
BAKE+PW9dlV135vZD9UvaZYnpg0IyX25+/r+5+1n/u/3/Pkn/tfhV//wpX7Zv37Tn34Gv/dff7f5
mr7+9D87NDdP/mn+NfrnX9D1p3/8fnzC23f+/37xP37947e8evPr73/70c8axLDnX5T3+m//+tLp
59//Ft/8ev7Hf//9//ri7QL+/rdX9sW7L/3z//mRX192+vvfojD7zzzJSRQmYYz5uFvjjvt1+0pZ
/GcCuG2ckwTflOa3/Fv348TwJ8P/THNUDsOwgCt5ltz6M20/376E3xaFtwVThHiDshx53//5aH96
OP/1sP5Dz+qx53qy+DS3Tfa/2okKkgNgiQFZ5EAhxm/jv2aRoZlNua3BdJSC+0dQB+b7IJOE1Zhn
DZMG3ZoBPUwZTeaaZCEIlbcxE3VIeYI4kU6eJI0bJ/Lv3sM/H3O3j5UkIU7KKI2KOMVg4V8WMGov
i+4YPpaa2xZcSrZFTT6zYG1ir9gd3CnMfcBabnfjkMhHHYdu+DeH35+PC9z4LIxxmmY4PuMQY4J/
eYkKsLCLZe7XAzqMk/xAE2oR5uWd9JU34b8Nk/+yPdz+XpbEt+7ADE84jv7qcCnL0sca9MRDurZ2
RmtH8injNWJNx6PwD8eVu3YtsAFGuwUw7UwucTXN69j9m2DmL53V//ggKWwwAMNJSB7jJvz55hsZ
EXiUhtmho1M/N6JY48c09PRnO7XRA7rrUlUngsqh4uG2/hEGRr90yUaD3TzFkapR5qZtk4uh4P/c
XP60t/z35RpjVf5pwRI4Iee3VR+nEGLzvPxrngq//RYPq18OHl5nYNRNn9FCx3MCUM09m7JX46Am
bb1pEl4mx1UM9ExYK3gDN431Mo50qKI8wXyaWJOndBzsiYK3fUQrRfcqmYyuo4/NAf2vP1Qh6C7B
WXhkm3a7GNbxqGRiujcbO3QpwYflSr1vx4phrOAc9K0RsDHehiPzAbDmS2igeyvGg6+t7LZ6GdyO
on/3dzz0cQUX/Ytek+JkwZk8F+ViwXul/AiH3fZiSUCaftLqk5mVneI1+Y3O8+iuSDBgzqQn1QTR
4kWG+bbHLs/gXIgLDyl7pEl2Re9UfuKElmeOVvm+CoNB/xHJ8nOCKtFYmsd30uix1i7XQGzYcK5Q
zL30wzyB0TtrUhWgWdTEhSCzFDLufJWU4mVZRTFUMQdjM55797lufNyFWAHgDsx8vxZYvPtgWzR/
0ZOhQ01slEJKgAmyAackyzEnUzuNijfb95ET0tel7lVbwbwpKi/LRLZy78kwL+j6IrJzZRVJc9tl
AC1TommF5kbUXK8Sifc82rR8JMHovUFyT9h04x9MJKvzYtjwcbJ4zOAUPJhvaOzR5i5MXYzuGDIJ
Etx3RdAOQwWwp94eewVq2c702SI/vHV5euxKNK43ferXR6uWKD+YnuG/rjCCP6UZnKwOsY7p+tZF
JcnPnKW93PN8xR4VzwSiHG4oaBAjjBW2CVMRZPK43wPRImn+uZms0QzH5Gx0Yfp7ohF+bZT36fLc
BkDjNlu5mm/UJznGh+cincMqUhlpL1kXdtgOqA2XSrQCDq3dXOJTU2HweW2MqlszhgKOmXDk4Bb4
8EnLpgUNQIL1DAa4qIZSD2tXWTpq9YDWdGpqsnhU52XOBanbfC30eY2QvH9LcpXJqoVVpW/40vfH
nohpvkv9OAyNGYMMPhFA7ci9C2TY7weg8sbLkOrVX9wmeXiJ2hR3qhutATNKkugUwojf1QneN9wo
7HR9I5m+g8HKvIfxGHV1sfrRNlHkR3/KYNzzHKk16ZqyDLLiTsEhoN0DRjTF14gOa/BCy7bjTzyd
Ye3tR6n0Dx5EvzYuPK2nckt/Rgtfy/tVZuZq8iyea5cWWHE5IOJlAyOqogB2ReFOLYmhzQDDkt+T
xX2qcuM5bbI+NVkdzuOWPXdi0/0xoJ6YWknAyFGLSdpPFfeoaudCX8ZbsFrnawdIrAdTrTJDdtuL
WB7arxlyLW5IPxb+2IXh+op28TKu1rxc2v0YZhuYahOJGg1rmeJMlIWudPOwp9e1X7iqujLa+BGW
/NjILHqVeC0UCLEAspl5n3XlaGtDthXSPZgjbj2ItsRKmcqeuTrPuIYdFUgRt4bkJX1MQj2YvUzm
wTSoc/g/tp5u+jjLIaCNlA5nPQSIDWuMZ3FtUhf28FhmPs4P2RRCRXOWlwetlGv3s8yK9kKLLcnq
cmxb2uDFjHcjTASHQ08KmzXRymd0SW8YRVVW3uup0Mcl5JMGJb7M91FA2mdZhsG+zHp9Rbqen5e1
Q7lwyiL1G/gMBmB9Ka+xTd3dVmKOvsJry34uJETjc2/aUjS9KFogUnmw1OES4fYg17DHPjf02tKO
JY0VvGzrmbBylzve5VDteD9WQdGWed2j8r4fWJp9907fXqRBweFlU34XzW16XV1JL50e00pl/FRg
PPUhFEl5WM2W8CoOaHA0IPe2NeCdxU6lLHmbk/g2ghRvT2UR2yNJnTjAHnjYL35ou1MoWXZSBkIB
Bi/FsUTWce4QwsFgJu/3Swe4uAUS4zvw3Mk+1SW/CKLpfR9tH3AyGRTIO+Nc80QXtMrs5g+bMu5l
UbAZaD3ivZrpNpwOZJnmG03D7dF8v7LKug7mucQO0VJPASge2Pik3kmH7nVsUmH6a0agVQU2L75k
En+ENl8eUrMNJ5ZtpIEHd3lah5lgstHIobFjOgVfXdBif7KTu1gV9QzewfCs2ncwZWwfOOheLzoY
skfggrCfp9LsyNKm427iRT5fEhrh+OxutJdy7KGbClF+jqq36I/rO2BtrMerVeuSCqDb+mS6X4kt
f3ibzb+Mn8cdaSlkIzUVBHOxNtq3g5anbBI5wRM3Aw6uzp9UH9m8TgKwjytOMobBuMA8uVkMRxwQ
0Z1PzLktwxjbJgnFA0dD0bUUGF0L+w1H1gIuAe6haKjK6Q5N6jilBdcvZZIqYF3mHF4vJvyewNak
r0qGq8ewnQuasuiix0RP/S9nYg8boQGE5zgZ024n0eMT1x0I4vD5luqFM9ftHTfsntNhOsXIzuoY
jh4IIiZQ2rve3pUyJOEO+xT5lcs0OdnBRtiv7dRVQAzYq8QYJfrg5iioTT7QKl56n9YclMo32SXB
kU4l3g2Ry8cxLjcOenDK3kMX5sdMr4AhDIIeMosgId2ShjH7023GNRvezms4ifW6kPgpy3tew5nV
HVagE3fYfeGRq9qtQaizaYyoSP3APZzEi1R3cBxW4Q9KtL1bEfE0c4gtr25nsEtGvyRXkFLOrLD6
HMUMjyQebtPxs6kILUgG5DEedw3jCvme+syCRlyy/qGIpby63um46lFWmRBWWLfXYAhjNgHO3HFF
FG9K1kYnjCYE1eYVOD/wINotel72kw12QadYtSzymrYy+kijDGaHw/oad+at69zrRDCRopa+BD5r
A4zSstY+bD7eziGGfM9Z2L4j7fgtlhLjvvQnEvm+Klh8P8+FPI7YGFHh9Pfrwr6Ace93BbjhSJno
G0cnRLVsBu8r2d7yYb4S0aomHEBXIKN5EDBGusdEB6/ZuB6XrOzu43x+TQ1ne4pMuO6n5abHgGW4
0mUfw4Xj9yxRP0VYtkOpE+yXgNm6LQQY0SMaxuAFu/egdZ1KZmAqWmhQc8W4PXCbuz06MsKaoef+
PVXk9zQTfhq77htsSIPzhMqlzhUirWLEAlzYRxfqr3JI41vLPDzwmbNNXir3vvbdd2zB99jVH1Uy
hI3AUDKGNuDjw0vvsQR1tgdO+xfzywfvFrHPtPMNjvj7TbBhJ+FJVqFvFLOjCCz2LEv3WoLYTCd6
GMcRvO284EfgSH7AXwcFKaRH1Yz9D71pkwDOS4CzPCR169upSewGthZj5SFHBFS5zdKHtVXzsQ8j
3xRl+6Jmk9cBL4+ujx6WINwqjBhzNF4adUT1z1dkEPJXeZvQRkxJKuRfYJuF6fYJsEUG+qUt7lfk
W8csS59W35oLNs+karsMjdFqCV+xJ74Jn7Y7Jmi5JxJ+umG5ABaLbXN9ywag0nLbTXUb5G1dph34
zzlm33ykwnqdiq+hHLMGtlWnVRrYcDnUGca++BHL+DHTwUvmMwrs+AwUAPTsGt4b72wJIxi7yRHt
j1n+WDhMr5hwH5rCHReDrZVrmxy2YDR74lfwtqkJTkmenD2ikmOUG3mCf0ta2Sl/sz48LhSHfjwM
7Aawm+KqbMOy6Wc/NzLqy9PWmofChW2Fsg7CWTiHoaUZxpDIcowHNFIzf0y24koVUHA+aR/ibdnO
wKOl9YxI9E5si9itc2L2Y569AzPify6JG0/BGCbPBU6BZzfJ4CwFi/ZlQuQ+gAfVKxu0ftFi24AK
jJNP2IaOP3jY95AOQ9gKQ0/bPrI4CQ9WFYgwUv3dY7h1wNGR0S+l83eFk+W6wuAAMEuV16Eiy0V1
K1xHbU7qcIvj/dxT2dC5H9QeLSpTNYz002cw81SoI9ZmdKQSPuibPFdFzRwLjzJaQBWKx88b9PFB
q8g8o22ja9CBAiTxYBvVK/FRLGggrayKMQYdpxjRkIu+6mjeT2gQf5CDpnU8T4Q0IQvz0+qEw5DQ
TPpajAj6IbeHWFrRUzvDPqArMUZLxNhMofw9IoPN9bhDBxdCgKQouity5lJURRwOtuJDNNQwF4SZ
7Mosov6EMsxwSvTGJZ5q+FJNPOrr2c7xK+P2PnVq2FvT+/M0Q4SfMN+NHpByvEyM5vDaKdNLz4V9
oc7iODIb5pSrIPfqDGMD+j3lcN+Z5pIogDyLda4Dre2u3cbiJCjkm7rPNh+hcgmrtMlu2KAdILy3
iNJU3cY5rYEPH249vGV66ODZeVzWVf3RDWqzdYfzpG3KISraZoT/4gy9KbDTOYOeMuz1EMb3YTe1
50CODguRJ/xpycASqPOUgzTP5v51CQFLOLQ+gTtRywjCuJUVyH+JddkhNmv2GJiENkXC5BHR48hq
1vcurWD1pa/tvJpHGa6prj3LSiQPWNU7ZFHp2rg2GJo5Reyy90v+7jqJGFMYas/hmA+fYDUMW70u
FHPpiNWSQweVAsRhDNSE1aT6+NRFlrhDu62xqdrROPw14oFdHpauKkpZ3HkW0i8SLeNXOa/zeVWk
3A0sAREhHmDGkPLtApImuWttIE8I63ALMEkHq4aw/D15kTatL22lZc9PyAKRsHkfuSbvMtAcRj5G
osYrdptIa0O3N8FCfmWp5Od45eoboeNPYwv7hcsiJ4RU61ITqso6GvPjbalikRMbHgMWZ4B2ShCq
oih7VMFU3HGIjZ+kEwNOdhw9VwQv7IS8PL13MovxSYPgADcxgj5gXGcl1x77pMQo5bxXHt2BVT5b
HJijCuyRBdGUNGvXdu8wL173fbyKb6jGrjucy0D20S0FEYaX8aOIyXaf2xD7pFnoW6SSdaxm32Wf
vbDRnWpND/qNmZ+Dlbif0s/mCynkNY2i+WmwmNPW+QTABAbFcIcjs2AJpq+y78VLBCL2maAT703y
wr+GK9G7G7oaZhGU11EH12KUUgVAqbF6QVN1eBYM2fas1VaJ0Lq4hkds5uoB0pGEH4RtWbX1Iyxj
l5jDhb3MQA8LScPGEJiXYEPcmbewHq+Q8GdJhfqSAZEDRIfGuLLAyaqyahuzH8A+PvPYEOg0UVx1
gTfIW8pH03lVbUl/gc0ZUMfTmHPWIPAWFeXFy+rWFltcOHw37Ygsd+Aiv0Tl4p6yICdnhT2kclR8
8WncKjBTSU2QuVZ2bL06rEOGbL00bEb765Zf2YYoodALq8BW1LB5j+PwdciyqVHbsNTlXATToUxs
+7Ng1l5bU6Tw4Qu/T2NUFE2cr2yfKJXsShH6PUAFHCP5uVovZe7ZPkrGGDfCL7uIkHdjzRFot6Xu
YLQSlVl31FMcw/9rKj+ySO6ocI8OG+7DuiaHMJ3vlqCo+7V7HBH8ODqnx2ma/vD9NtfJquOL2by7
wSRyW60ZnhY6SW3dO0IbABq1r4nI5jdGoqMY0JBricd27ET0emvWF4qDBB9FxtU9CWl3GNBy6hCG
+MI+jDQkrkpDKF7HSC+gJ3e5nSakoraFgt7JIAT7IQeVSW5YCU2/8XZ65BYhdxX3U4nmAjqotonQ
GVXuIb5LdgCHO1pO6YoQ4sr60EqYW8hCXTZmZnniiSC/6cQWd+7nta03kkHnbIe8KqVttnFEHqiL
y5yttnJcfjid8ga280dVOl4DpXRJTfJdguowVSvHxFrdzIm6YxCs/Bqf1zVoDF/3PCveAyFPcnOf
dlvyS7phQA8oF3vXaO5svfZUVdOS5hWP1NXiGCUl0hIDwsCdgAlDnYQTazDCfCRElCDT+l9+Ku+T
uL1g6b9r1h0Wx+7GXvIqCHS7b23f1yxTCKDX53ZIdF10IYaDx5dE2bEyJP6SSgxIVPJH1eOhpWv6
YrfyFDGhbxXZAEEQsHV2avN6a/MMGeByQZzePTCVf+8NOYhVdA0rU3EIB/E8DMHrlM3YseS9Iwr9
90ZCFiu3j4H5UyExKWyjm7+J/gnOTw+lhc13PSn3SJBQHhBRjFC9U7UPZ9inw2f1MKj+YrHh7MIx
UWD2jBQ5AgL5kLYAInj/GRBKqnTIzZ4SiHN7rXPrzqVxP4AUBr4DYm+449FqcCiT9q7oxvws4LvX
pROvSg6hpw1xQ+NJVkWBONpEH1aUL9TQW98hjd/hClOnUIXvly2bnuc+EJclgZ0tV9hbdJbLL6MM
h0cMgwd8k4lUgvWXJSXMP5letwvEE/EBZbv3vzFjPpRvvhXtjz7hE20QrFr24CxyjUpi4G65jJBo
Z+TOJe64x2Ho91Gh6E8RGL7tixRjaY+p5sX01aFdQjeZ3rrgApIi1IpqGft1OgSjwA2gWcSCehLI
ilD9Ddt+FyLiNie5rG+jdc+aBY/AC79Dw6/7UUTHtBtlEznGGpxy+OwZeWVmyaulLYp9OAvzieCH
7FF2fkeIKPd2hMwIds5zEQQQ7dJwvO8Ce8cWmj3mznfJAQNzcCUqsyGoWoVjDjCSGbMrFEH4uqZR
uZtjF35Av8UbF5curaOW5eJIVTveiSztTgN8zkYINVQ800Lfro/Ff1DcSlP1gEUjqemK6TlbbN9i
h0pLzAraAAYpkgJPzUQHNyKBaBOD8bg5o+XDMVX5xxR7UGRn2bL4XAIL+Rby9hcU5+WhLdbi3Jok
S+tuCWM4MVM6651BQo88qaAQckP3SUKDgjM2w+cimec9TSZzMhhWxjPq6B7yjHjYAC98LvQ4Pws3
ZHubAVcj4/GHV2I+wV6SfWux339sQwBws5zlOFXWhNClQ5mRAwaL6LUzMCrrRg9td4CmLyYMbGBc
r1cPnPKkchnmaPAyohFgtvIbSmLboZjRn8M2p5vIdpiXXvpv2B/Xc4Ac6ahwYlWBp1TgbZ/oHRr9
4rxeABip0L8cXjWlZT3yCH1YLIKkAHcGDbqU5+etnM1+QffRqc3wlAH2c22tfJG/aWjf78Osxd6Q
dtiNDIFv1CkEHcTqeoggYk64oJrApKYWcc+bhcebbERpCRYoc+cEJ1wTJzrds2KGbmEKVIQC1YG/
TWM66Z3ga4QKvHHIlZb8LmsX9W3l2/wyDOvXsPbTLqBt9jQn4H9I7enr6jirscSeO712dwlGHJ5F
p0RUlWbK6hHV4YNFK9VPt67dOWFFjFWFpbuBSAoMGZRdt5YLmJpc72dO6W+bb+xidG++Apx9FeuX
9S6w848FAuhTq4J7WehLkIaIwMpJIhjsy5k9p9ik9yEqIU03ocRIFHIlmU8h7L/6GP0tYHf1UbNG
4p1Gw+YgmooEQxiZP6D9VTzEdCveJxSlq2WQpik8m6GKEQGHKMjwuGr+uWpoH5h8g+tiUEZwXJS/
FFPRjqPh5ZRa9+q3NTyafMyfOOAoh3jayp+u7YcPgOqCS5ABwtJ3GLZQZZ5AkYBoakwRABeGsPBS
jEn+Pcjp+lRIF9a0DfgbygrZni3A4dC+n9Bj0kWQR+McFLd5fC5bMmALnNLfYzwQdBwPvhY2S5sk
DtwJ4RFpFEKV92xbzMOcbboipltrVvbpgS0LbyaT3yoMk3wb8kVWkR6XT7Yk22Ep175JVOpqYpi6
Lwa23MlolM++G15iWMYe5ikXdQZvjV2ewGUtQID3h06UuOJpu2eSD8mrs0Li2mKyvC2o4qQ1XDiC
4gGDgRi2HDkEMJShKtMvSNAxDbd2ONY3ZB5J3P/I5Yx0eTRwvxsWzBE0Oe9G5H9IlJtUMCQbfRKX
lfLpuDYiWewPtOKQsA7GNn9wZlih05jAfF+ToPvQcckfcERp6PJM/fBDDL9GlPDiZ7P0oBWUykSq
0WKVkGsyI07zAskUtTy6y2CPt29Bd0LtbWmvHfThXRsjVsoiG5xK4NLnuiCcf1tiUyaXYMAAUeVQ
PFGN61K579YhfzJy9XihigEqZBHfc1y3OjmY3V9At5wPcusLjTeJzAftI/qGYypouNNdpRIUXn02
DO+oaPjnCL74TRiUOKsUmd5ED0voMJ+D+yxJxV5gcjquBj6TfRLD5WRVtsBp6r97sH7rqZgE3vVy
uzPGrVXifHLIunHbJ8T6OjLeVTFMrSskaH0VA6F3kh3iKLJlSDdalEu1maMXi5teSxUUV2jJ6a4Q
y7RH3ZMf09IlVZoxVK3DNtjhDS6aeVQfKxH8R4hVzkGNgkDGHFoAuwUMaJdt20m1sASP+xL+VpiI
ikDuPaJCB4FRtwlCRDofodbkzYqACDzQFqroUvI9DzpSi0gsnwb2WPc5T8Nzt6kVkKgyqGOkT00Z
SHnkJXK4TUvkcLSAwLW05AkdHFudFgu/Q+WA3WdpWTRdu/gPy0IwzkhubxIq6T+LBXxyn80/EFfB
CYzn/afIbs1+HZmuxGzRA9LL7Ldgfqo1z7MGvXrTET0wWIT5TEAi7j227PlduKLYacLyvnJYCQd0
rU946chrR0JIsUR9S1QR7b1f1YH7/CcKWbpxSPOqtcxNXfoe1jxeoZ0lYK9ppm9lpoEcRtLPn7Ol
yCdRFb50McLibcKBg/KeeGXJWqKc2kE1Ux1s/CJB1gq2lcHB8qw7WQGXxCZbXY/UJNKwMjdJLQmM
mhDujPNp3Tbx1kEm2ZohUhRpZj4c4WnsH/2MNqDKs2kZcBHC7lIDgXoXsQzFj82MXVsvUuvT3Crz
xzpZBRmHFDnfFVN4v/Bxw0ziqjCFeJPa7tS8oSVidQ5vWsQ+MbBhT5O1MDsBRbS9wtALeeg4+6cM
ws8pNHZ6N3LGRcabm7YdEjIOj4R0yys10Dhscook/7cQlNBjOZOMHhwxEQ7Zvl3Sm6KV1tPSu8uc
JOwyEbr+BFS9hPA0SFjQYB31NaguqjJ09jiVVvI7DKl/61nG6wRNpueojW7F6ilNTxw8r7kaAhF+
TmjmaXfT0NGvXiqI6D2NrzotwieWqHY3TqXsLx7ORLBUN9tzmTv4GqCjZXVVZBiAd0g04wreFQU2
WIsyPNxr8LJgPJwdVyzRz3xs2Q+ZOrMDUlNWqPx/sYL98EUELdpTJh4LOJNVNslxdMd0DrAnzrTi
IljPbiQTkjSeDYfYu/hCpSzfdCravgZQLfumI0Me2aSsuxhm0vPSb+ml7QJkREwV3xOlIdIqmh3X
QHik84Cr3zvsMLLqMF9+iYcxPoYgJhymjqJIkQwswOPp849isGGNYMLReuls+xINxfSaJDJ4DAHi
PYwxlVPltZo0KuzFdrKMTs2Ge8cqGegZvICbFIRxb/SO9sECcZVMyJsKfH+PTfBE0V6sION15WUk
EavHzkVjnSLU+uCiJQbFlEJdtQVLMId5m6xz6Ud6XKNec7zZpbtERm8NOm0bHd/8PKBcHgiHcnJI
U3ihVAZV3WS3SVhjVANM8N8LcYuq6K3ah7ymOI4dnuOQxzCO9DQA3ZfEeGy5z2PEQ8vcYx42Bxqj
himaPKSzuIaM+12nydK0lHRwkNtuGjczLwQzZxJQbx1tsClW5Gkr6UwfoIAFF1vAnwKCa5a8zI7y
Q6zUiPCeh3M9q1m9wqUQMmmRpmwPGXJteouMDXsNNUWFE7ncrmgQwIsOjJmvUlJuUCmKYdgbHmYa
sce0voEbkixIbDLvUaYY+LmIk84fEhQRURnXVJ+nFlXGSikfo+O5K1+WBZU1Ntx4h2OELaohGw41
g83GNpjTS1BnH1AUoXF/6nWaj3uM6pDoeZnj+XugR/4EpA/mppAZFrcgcEJHuHcJv/Yc8ZCV/bYL
UDVA61IAx6B6bHXsaj9MG0M8YNhObFOC8BbFgnW123MA985jXgbrVGUdxd1fvHbovAnjwyB8foqR
OLl9l+SuEn0yNGgUwlvWiWCSkA0mihx95g92QatAOPD2YOWE64JD1T3olB/SueybAlqHVb5wSMMC
Ro8IVbYLKxUN67QDnKgR8wqqMy/1hDcBqglNtvhzi7wA9Cq5JwGENSx7AL1cxh8GZDTIRHGWQPRY
igHz+dkMhQ3hfW3z5DlXsLnUuJb3os27vURpYI+2ATScYHT0SYUb228u+al4PkH7nRjqSr1tzGrZ
fsbqTBh5ESRqjytYMFWaoBXLbNN+mMYfxRoiGzDqBfOh/M0g2H0SCUpyYZTMz3FKUKtnMse0Y6SG
AG5TtHP+jIQXpYqgn/P1rCiqSDvkAVD44NQ6rS3KREuKHgy0YafpsVwzdCd1bETfSkcWHjV8KFr3
7CKOf8kwvpmeZt0H7m11o5cf//wXxTzkLpDTQ/32v6k7ry3HjaxLPxF6wZtbACRIpq2srCxzg1VO
8N7j6edDVv9TTJB/QdKam5GWLlpS6zAQESeO2XufwBKr/lEFBVqk9ki4Sf2wSgEPyWLCf1roG5jm
QhphEi6kVe/oZuk/JRXJfSf0/R4A05xRNj+WCyBKiqq4OE0a99FGfR+AD9BpfknXqNX4hbutVN+E
cAQWpBtC+ZlBk0INFS4Lxw8Cl6W5F2gPjc6A1K92U/YNnm5WSt2/+YUnSQHPq4emIyJwjbECjdGL
aUNnQdLiHOQ0DS2dxyIhcXyS4gQ68ZD7Zusor0gkcdT73MuCMgS5tmDzdrlkAiHLDIEx4RJK791R
oLFcPWS8SfKDLxghvbQulsvPnaDzaFUtnwFskkgN2sxGju0sL5XxIAch2+iiDYM5uB1a5uQVBOTU
PKTROgSKgBcNrNbgfxv3ylBmtEnKttuhf0L5D8iifO93tfgU6ryQwMPC4UiSkEt2aVTBdwl6/DPZ
5F1LV4VGUJfEw66udRmMHPBrT2ly8VMZydZTM7TRfcREV9cnbHkuoiI5qhoRbs+0xnupGSNHCAmv
zTJKf5ajmiTEsFLbI0ROOJ7BYz9GfTntQQOoX4dOS74VRLYfmFpCit4wihJXm9MeoS82q9+GWI4f
/d5PH1RDDQj5pvgmieXhXu9B6rdmO34Mhnxf+qbU2QUSgagUxHyqqhOewiJ5nAWddr8hxdWRfGem
chu05YssSZ/ajOJwpI7Vbd9SEWZgt/LQ+gL+cZKoDMX1JzDTvmf0mfk8KL3qCkafPE/DoL/Q7JZ3
JJ0qiBSjPERElV86QNy7VCdygZyvFS6es7mVWxMMk6xHpygSirtsJHGPCuspCQ2R3gHwM3Ns689U
aL+mXZfdVEma3Kbc7M9hFr4ziexuJVH91PjBHOxUYjynYQA8CljiInIDNk6PCgMGDkGa2C3Va6u8
0dOYgRgyrWytT+XbWM5qJxStRnSR5R43iFsLAvkcvM1seIYPmbIoaZYoGeKK8xZUqibTOOk9niGw
WGoY0jur45r7fIZo/y9s/Bx3u4ZjY0jjN0sGmFvoF2sotGTl3Lqy6jw6HQWaHpWoSvuW4isFoEH7
S6bLaHf08AO3gLPh017MuXt//g1vmSmgkomEddEA9itZ8DEuaJ2VRZF8zHuPAVUgYGNBjoFXjEwq
H6paCW7FIZI34MZv6RO/TMKUkEVRtSzRWvOEBy2s5S4UOy9q0vJzDHoqWjrCSUE9SNVormjUXs1Q
qccv/3StQJx1dhT2P4yBNfx9irKZ5kRXeyBfqakJpbg4Z9IKgNepzwsRRD6t+j8bvVwtmysrmiaq
MsSEtd5JXhizOihi7VXmEB4aqwawF/fJ8CO36vKHrBe0lJOkT50/m31L/1o+smYYlo4yAH9YwOE4
5GdclUC3aL+1cYu6oEoUAmaj/svIOFHeFAdR5xlNaVjO1IEk2ltGy3vxav//NWHlLvpeF03xV7tm
rLwhufx/RGuRFg7h/05reci+vmHBvP7rvygtmvUfE79jLEwFeBraMl/tF6VFY/P+h8Ki/0eDPWFZ
zHZb0PqLDN5/KSyS/h+dQ6ZCcgDNr6qa8k8oLCuahijqBvOGaJZJMhBydc0qA1oN7FsJNLfQbqi4
j4FsJ9PWnNJLI6YuQobQWa0oWms5T1Hs9V7oUqbmKkBHQ9OlrA7yU964CyuHzlq49QCRF2djKheD
5Zhz1MZq70cLwn4HQ8MNNocoLW/C2ZuxmEDPHZ8miabFl1tc/dl168dOC9s4UF3NHnaCHTrzTeBl
R2U3HTZtveVqGGtbr4yXM1sMLFFrIaK7lh7hfRuHYJc5rT071XG6zU+54298vpXk4i+DkqQbPLAw
h7S1Ppci5XM8jUPqNrvRpUHmKnvtYB4VrzmmJ9/mKd4ZG2/ESmHy0ubybp0tsm9moZMTFmm810+d
Nx/ABR2r43wXuZu2Fl+43rzz9a1oUfHsByX0acXt9+Ux240HCz1em2jaBY5woNN0duOvPPuvEqIX
9mAAyaZqGhZUtLdryywtbgwdIBvRXlQ5UueACkN0kVc4O0QnwUmcxh13fmSDDgx6qux2AuBy2ilO
5kbu1gj2NVvt9UAp3HMVLt3ym1YBT6yGxjSmXMO8S793Ze8G4fAl0SuRFlRz6nxwd+hIA51EGiys
oq9t2o+wRUkL//xhLu+pZWimDmcPH4ZbWNzF2Z5PVkttv1Jhc4zt3ph2IDk2eN5XjpXFSD0DOhh2
Fmfw1kSqSFIDREhxFevO9FDL8CxHLO/GneaU3tbBepXWfbvRWMNL6woURTzqypo5tJWYM8bDVb3g
4JPRUko7yJ7v6WCA3caGfuOKD0LoRJ9pZ7qvl/i5+QHBqcjt6RBvHLwrF/nt71k24OwDC7q2ZGD8
nmY37caj/+JXdry3HKoOT+0Tje7+DqT5ltVr23r+FVbbas1dMA0G10t54JO/gApwYRJA1/UChz6Y
F+23Pvwq5uJAL+s0dOIe0Vj88tt19jV4urxml6W5ckj17S7192OV7JXhW1hY/3iBhsjrQg6uWQZV
qfXgUl2VNcDcpu62LoS23XykwfzLJUuOfjA/5psnaxXdQWDFIidK0kzwLvr6GGeTWSfUK3QgCvVd
V1F6iEEB+nJwgwrMo9FErt5EG9Hzq7Dtm9O8Mro6PQy4pfYLt4TTHD8uz0CBowreNft4nzndftyF
N3iMvRLb0uc/O4bLa4tpg17XcmlZ/Fq5o0S0gyIHKArVS546L3QzBzqAU9/XXrfF01xlRMu3NRS2
UbQsDX7q+tsG6B1mTRmM7nQyve7J+hZnzugyHeBI7yJ0JNZrJ4wCdbfGC15EQyvDq+8b0xeALhnq
Lpmto1YJcOrhoci2pGUv3T12yDZJO1HSkogk394OTZvDginxszs4ww78wS65a/a6Le9BlLnS8c9b
d3H5lxsoQfOVFNVa4qO3xqRxtkra6pO7YGwruqdpsvuzhVeR4tW5NEmuJJJlElmgd29NFKIlyJUU
AFT/Xu9BScBZgDnjMPvENu0azIUNHhi0mb0VGF36dx6SM8vrwTggKOMukSODqA/65q58tvaVp9yE
D4HXH5Ivyd30WX4/Ouq+9nKvOOR32V6M9tW33Nt07Vc8wpufsvrOVHR96uz8lOWpaTzrSXxpnNhN
kDVx2pMv2YNLPCF9iKi6Iea64QIvQ5rVl1ilm1Bl0l4BxOn2fgsC3ILN+1VC/3BoX2jy2TSEbIod
TmCZsLbSvWzk7yhCARMW7Q66ghHcyyOIl/nFKiOIhOPBFCEo9ZDdwLpvnBeF8/CH80Ke9OYV9MFO
V5DZDFd8J5/6W+UgOPqP8EW31X18sh6FjZjjyg1gZzSNboRJdrAW9B6LPgviIppoUub818thuDUQ
h9qaIHnNR3KhKeJwz0RRXPutrrBqA16zzjO7ROmU5+4SB5jQvr3b8lSbtlauiim8Q5Xr2uBmVeSU
VN0X6LpsWDb1PNsQoW6qz0pwJ08/hzjb0Ju5jGJwzUiSyrpuaoZ+8RhUc9IGul8vjwH8wnQn/sx5
bz2a93uZ7oI9/tRQW9pv3fbri/5td61VNQsysgngZtzalfbmi3JIvGFPRZI7tXmdrxya8zWu54K2
QZr3vSyOr9e5m73uQ/zgH7UdjSrAC+6MtuzPrahp68Oua0Y1cEotDFXGEpwGMj14PbXXBE5w4u/s
JYaYUay3w9M/T2jfbug6TI61qshgJy4bKu1VJ9t1d6GbOIqn7oPvtJQ2nNWVd/bNt10d3kRKVIPY
CcSGXnwxasMe9YpenPb1z37mmhkFkQtkQFCGkdf3MdfFal5KdG5AhzCp1RsJoKA6D78Kbf+reMPr
4IOVO6Nq9NvOajlBVplylvqDOzG02tgHQ9kaj2PYVeEjeh9p6pZArsoXH+xCeptbraTupSTrAxQC
4EPviliRPnWIpljgmJFcY1gMfRpb0Zse3qVRGXAtUqNTvERop+5urmSq0n/+UivpIpJ9DsD5EpZP
eZaXEK9bIy06RiCdUpXumKc6jTfeNHvDy8N3S5YQuN2G0Ws37NzmqsDADMUKDu80IQsApImMOxK3
dmZ59P60M6u6AvgUKzL1iOBxssHKHaQl4YMD8WW47T+kd//mXJ+vaAkRzr5ikc2dxgOru51MeDzQ
eK/GfRBsKM0t0dSfFrWKtsKph/1FY/TVMykH4pyjvpcP5kZUt3F71JVaSge4LwNQoruFaN4kcFTG
3OmMcsPKWpRlffLWmWJawV6agDC57b4jJ87d4Ityr9qWJ7p0tfZbczY2Dp26CpOYYi/PuixPlB9s
uExOtzka5zWcWO8PNWCD/tVSvl03OSy0V7NRMJZkdP4EliJobKCYyQ5QtNvujBStEVus3WV9gbvV
dbgWi9NaMSgTGqZq8T6/PYPQt6B6Lanw+En71B4bJ9qN3wRnyS+0k3hbO0VoR+6/ei7Pza6Pvt+n
Wtix6Gan7Kmh7eDkSIiFOqPj263T/lR9R9nIbK6enXOjq5uQ+XByjFEf3a6T/V1KS5YZNbYOAQ2i
3I9pLJ1O+AJh4qEL20dmyL+ryk+9sPErLk8USRVZHN/bUKl1rFwnDCKAnTHXsZ3ryRmoG+VMyN54
MS9TYnTqZJSbeDct+nar5GKYhbEfW4zUscb8cOWuQNT6Jhxk/05NN8OQy/hcQrqLwI60ERmvi3Jk
IUSpOSBCF70MO20vEZ83e8a6uYpTO4L7z92mpFBUMEmGaZnJ6/jcN/U4JO3WXMN8GNAaqaeHftia
xPyq7vT2WkpkpnSMNdngS66TDnimk9Xr0+I2tU/Jk3+iOCW41Z2wA8u9S56XtSXv093SCHmf7Lfc
6ZXizVv7qygB+OmcgjvknLijWz+rgJP3PtSYnUAlZXDxC/NXiz6/V3rpXbj1El45pSh+aRrULYmP
vNaKbFsJJnlKvgCAylkqn1XghPvWLo79feJOh+FmyyVcvh/SG4srT9ukExynGgR9MOuHNLOQPoCc
kQTv/nHo8tbOKpls0HuouoKkoNll9/7L8CGmNhV+Aw17X+0LwfGftla2uJX1STr/lqudLNMMlJo1
/vcBvmkPwz48xKfNHO8yenm7spVnifRcLdtYJK50RKd9ZnRt7C6lYmnHEOztmu3VG3K+rlVAhuaS
vvAD4TzsmhfZmxzhU/kjeWpMZzwy2sATGS3soF/afdL3+s12G2jrjK6eLkXoZn9YOBdT26IG9EPR
gg03+jpA8E9bt3qmZmAcogig1lVs8ZRFTve1uzcOxanw4L/fJ45ko59AQX7X7rST4oDn7b2W+njz
cf4qu/Ep3rqXW7dk9YRJxgA5HADlrwKW0zjQvVQ73PPT8LYwdb9Mh3/j38+v5jqPBqo5k1aoA6DG
6cZE2OPYjHDshSL+ZkSQDABqMi5DuKHK/W4uozu90A+oaxY2kMbnjeu78QHWefbIVDW9aTh01U6l
LxMdGGT9c6lrL06xRDuF3qa5UcDYOGjrNDuT806fQDshJIW4sXzDa7HbWNbG3V1n1PApC12Dkcdr
kz+Xn4mH3H5pZ7IgbzuVulJRfuMqjJVLkvNCRe1kWZHLtkZcVsH5bk3EXuot329rdVfCkTcHaNnU
s0THiJC+y5dNg3FzSj+P74WP8T5x6t3kDs+w/W9qT9juEi9Bzh8u7xopJfXziDAnlzc+4pn2mdfa
net/aj0obBuOYvODrnxRVhlatvCoseV7S0dafJj5mrId7nyndP98Wq6fRyBR1HAXXNbKCYyDmZQT
Wloughp7y0KlTN+wcCVUXg7I/zWhrLK5iFGJLZwyjbcELrETOqlxV3iqS36/S8dj+mXz9bq+W78t
rkLWHHx1Kft4tviYP8q8yks9CQWW938Dq7D8+suT8dvWKtYQ47wsI5jGgNpDry4i22dQbCZMtm89
R+C8o1naDcGt0W1dhCuR8pvPugo+mOxaG370+mROu/6HcvjV8yjvlZ1ol3dbz8Vyr/60ztU1jwUk
I62Bb1rK0201FXZhfGfQwVZ9fmvrVtdbMNRJJJ8b6E8hsXRa6qxLs2841t7WijYP5iroMAbDDOWE
8M38IhKYqj9D13iCv0FHfvz5NzzlZZuGi6DI+gJFUgloVscyVHyfacmvrmvYES6+CHb9IAEFZ+v6
0+zgwaJd/y7cBW727c/X/GoKcG57dUyVcEqswsd2BGDdhWT0PjpJh/C9SV1gckH3etNt4WYP28u+
enAUUK4yvEi61St3liex2ZhLaFcNQA1Uz5h8N99c39VH78zKKrqKELeKVREr+S2is4f5prWpdoDq
dEQbrtGWj766KJWEGOSXju9cHdNkaOrUgnrJK2R6xZO8axzwzMfemZ3uiNzgHWDyDZtXPfWZydVp
TfROtrKI1jTAeXLx2u6RF9g4JcteXFzyMxurvVKmWRM7i2U1u/YWYfPjuJ922UE6+G5wq3jCO3mf
HrYTVPnq7p3ZXe2eolB7Bqa/RGLzXvsk7sqH0KV4Tp66IEZae9hDUDVO+j5/F7nFTfih2/i6V/of
XE4VGBTIIHTF11HTNEUVsjb4twXnln+uHN/NviymO1fwhoe6sv9G4/b6nv42unKqsCfDVpzMgQHt
cOT3Q7DPdsFOfGx3BeJfyVFxuvfQaL2Nbb7+uX+bXZ1ePdXbuRNey7jKHqWPujyEIIGyo+zKOAbX
3/3Z4NYyV0fXqKNxDKEuuTpKr4P2Ppkr988WrnQR3m7f6uSqQSKqqc6XHJzeRcvI8oz9fJM40W0Y
OUFpa1/Vm63veN0J/P6Mq1OL1OqI9IoxuGGU20Z/PyIcafYbCcN1z312MFcRmtGMYZjlHMz0WMB4
vJ92jZ0i3fyKMkJG7kf5Mt22INi6Q3X481fdWKC5ityyXkag1wevFqIykPvSLs4PfilvWNnau3XN
b0AlOVqorq+YlLp5J/Ve7oYE9ZSsc69qDxTmtgF6VxOJ39/VXC7JWSJRNjC5koHFQcMtbhV1+DYj
nqA2ZX7SczHdcK0bV8BcRWuwworYl2nUZWn/s1ZFpzfDx3++WyDDJVAGmgYYYHUFLIQ0G3PkONb5
Qz0ggROjxLgxefRqzGRqgAyIYECGr4t5Fa+eaAyKRnJpfe+eKid01efOhfD1CLXw/b+qF5zbW+1S
12STxqBLHXhucKBAwigb19gJ6n5w+6fwxATCLcD4lVY/gwLOlrjaqiKra8GcXk2SP5PrGY5ul/c1
wK9/laksYFdVVQ2UCdbpV6KaNbRnbC367swwEY9hC++70u+qMXqE/fw5hJzsR8r7NCvedcYw/4tz
CV9EBg4LUF5dx6SJP1XJxGBhN20qBgoXHqquGyaueZFzE6stLBUU52JT5mWt/Luk/VFbJcpu8Ubm
cAWPxbadrWS1bbKgCnPbkqJPp/pWdeJP/e2CEVEO0336YH0cb0x3qevUT2DCIMqJtKLUJxCLX7fL
mddvydlvWb3rahMjnTu8lgviH+KHwhGc1EYC4Dk+yAfhuBWOXv3CjDzRRf5a4ItvXVkRNhq6pwlI
jZop3UKyy+kCmfNf/9i/AP+XFuFP4K6Mq3prBT3WdKSQriPZcucH3y0R/r+y8Y5fWQk2VGuhhJiS
tl5JGTKwo82wUYf6xzTsEXCBFTLFW8w38EKrUJf+Et2lBZxNDK9cdCWSYVQHJKiRIpUsgSpkXYUD
1eaxkZqdycMA0TBMFv0+xOQXwZ6dILgCerMi1PxiVBowTyjCdaPXSBrguqbQ05c4neJ3lo64pIPq
PuMLjUJo5O9GLfiQ+8NJ4hXXWxiRUZvlwwPDcxLxBOs3j6GoiyKiehDr3aYw28c4E9TKDlJhUcBW
6bah8zbj/Jm+jkSFmyWwFuxRrNTmRSmamiZOpCG+MYDT2OnBlMOXiAal+kQ/cCgeQ1Rmuo++NSu+
7MRWKowH5FU6GWkKwiomAPRB+1DUavitU+FW7wfELRgOY7XV9KJXVUfxv/Lz6IUhLa2FGJs4A+dT
mkTYKQPYz30r+8xqsyZB+gx5PLdQwvLFHGnuoI/n5xnhR9nyWmuCEGFbUtYWPxK0W/ND2EGF3jO6
kuEsZlhOwUmQwy49zok/yu+GgoEG+zExob+WsZAw27IKJYXhILkCez3xM3LZMO6ZIG0M9S1SyoYE
jL4JEaEMcyYTSWzR7J+MbkQbdaiVcXoOkZBWnpTIrIVbtFqZ5VGNojjxLyohxRohbe87VOV/oh9X
oC1rFordI5//gNqlLHtWtshASbkAjc+MptY2YpSwyWzbTDm2I/8XqQ9TY1+jkf7U6QY846aImIHV
BnmAWF5cKeLPMI0iE7V2iMA/TOZQ/5RT2aiPaGn0DZCNoEOkO9CYf+F0ScZwbNdI/E4/tgWFT88C
icayG5lyHtLc8YyCmK2pTXanhnponhq51JCnyOZ20YFgdu78oYSK+VejMGLlYGW11NsaRPYfmpWk
f8niZBiOMMVxZ9Mjje9RKh/Q5qt7gXnsnVYrCGjFc3HQs1pGCKUI9ChDTKZFKkBckHiZbeZDBvcZ
7TtET3yj7dBgZsqychNnrWU6OT/QRCROEKUnpY2ynwlXFcJLU/p7pCH8+k7tUHG3/Xl+QLpu/Col
xdR5YliV5glBA6V/oOlViDQDpi5pHAVN2uFYVBUicplSh8rHdiq0KNgPetp0z3UtHWkwx5bCJwqF
3kt0zlnr+WDLH/Iyw/dOPr06UoXxVivLanrO1LqKmCuAiInS6xEy0KrV3EGir6FllAE6qhzZqUgd
BMJR0AgSYS7eTw3TF2CtRbXlpAjlZW4IZGU/1g0DCEKoH7Q3KRd/9H0D5YsBCTpHGIOHoptN+aa2
KsOTYN1IXq9Y8+e2mzPN1dC5mPctTGPLbgVBMXYtRPsYzYI5zBkFMnfyoUSm5fMkC4jEKypjxu2I
ER2DKw7oI9ppE/j+LkI6kkk5TIZuXsxW7Zm3Uxk1hZ7JJ4UHlWTZiVy1L00Y9k9ZkCvDQalz0a0U
iWp9VobfYkY7Sjcjm3FvZGoLvpIxlka+Zz0NDL0JuSw38010c9TJqPov09ipxrOImN9PhEGyfMdg
A1M6TXJjHNIkmRCdNac2+NKblQm1CmEUQ3xQFCET9ijsx5/Rls+kF71e+KqI1dSeiYPIEifrwiou
nXaYZvnYdFY9M8560hEL2o0l8maMiZ0sJujYhaAhGCUFKNNGiiVBngqR50W/Zy4R3Kb0XCr7hnE2
gG+DrtfloDpVilzJGcPv8hR5vhTYG5N5x6wsQSH6PnN/tsoLS5BzXllBTNVYppXxbDJ8DMr128ez
j4NwasoBAtddcI/4n0cR7Ea4E2GZ/Yv445c1GCIL7VEW16nAyPjfWA3qyBUODBgBRWG65c1IcQpJ
kp1w3GT5XFsdY9mhaGCNGSHLs36WS42ZxLYoZfSawUUHajZ77b5yk8din3rzRp5z+XKjQ31mbPnn
Z8a0WEDSEBEUV5w/pxHCEbld1jcmaPc/xztbdlZRVdujOANWnUX1WrXMdBAHvFPTA2BIoyC7s6QB
mfE/25TX9e9l5wxoltRJLc1AVOft4qLJZ3Rnb6HRsR8c7fu0Wypg2SspMHOspwXnrDhLKwjxHyd6
2KrUXLNvmiaT8EQgRUSSq0UXGX9TC/TQhan2jmlo4l8TpbCTBq0g+xDcZbe8CJNs5/fSS3rQb8Qb
f5Ny+gqEW92VN79hVVcJR10uKonfQLYLT26SPmfI9oLULfaBFXtoSp1mKX+cp9mZ++qdj9KTwyRz
8yUSuuxWjGWGKNW3APvsfJnuoHfl98ron5iGfqdUkacJ5g2glIBZPEi1T7Urq+Wz7GuPFWigPcqH
Nhu/Cwr0nDrpNPoD4ya69pSIym1WjTsmFS2ThY4CyqFtD+82MR77RttyGOtIeDkI56d89RG0TDUT
nlTwcrfos+Lpd6Erfanc7Gh5JpAPw633+u7Pp+8CP7g2ujp9hpkIlQU94rX7Mr2op19Mrxo+c71b
UAGyO/7cxutcVIBe7UKHxUHqiG+si6+11gQMPOOq6XfqqX5sqCokTn9a6gqiqx628R7ryYDi2uIq
Qyv7ofdlHYv9vr9dmqwB31U9/A0C9ZJ3rk6zAYneAKEH/gmm+9sbXen+bKF1AQHdU0/M6/aAXe2G
x4VzVeynb9VWhWbdkFxWxv1VwH/CSUTS5a29STZGTVBTsluvuke70ZM849Te/YtG9WJpWRMTA9Ei
0F59yZkjDpj6WQeodlMyR5TrJTlZu+LWOrWeyI5t5bgXLCOsAUfhDSWKp8i19oxpHjM9UEV03bdK
Yli4LgwMQSsy/5TKwXctmLx2iLxICKAO56Adxjtgl5ldg/S2Yd/s8qiwOxm+taRDtbZG9GChAM8S
YtfN06wqniQYHzfu05W94Dfr1MmAMi7DRd/uhdxqQzL1CTUyKhHMkDgh97dXdgh0be36copWp+yN
pZW7iIMUgD66ozSkZiplxrfolNwsPqO1k2OKZL87uTwbX8DaxD//cfft1978XufqjE+lzzCelHWO
+/YW/TUHDXhneDS8whVvtI33/5q3OF+rvnz1s3NXKrHOUCusdTTBXBhvC9fNG0+tzWAlF5b8Jqf4
SiiA4K1mUPag13fRuSWOrMomIxVDc9yxsk8oYNqC+tzmwkbMcc0vWXCGCd0kyYQ3sjoxdY0UWMQc
b05M9KSBsO/2xTOVVXeT6noZaRCrLWQxSVwAxOv7xGyRZEAbbfH1JrTBfN/ffJ+d7LH1Nqucly7Q
UsGjGzIsOA2T6+PRWVaKNm+AC1w40nQv3CG2sbaQIxFofNq4dpfhKPbQbtKQU1mKO6uPOFWz3I/Z
jNK5mx/bZ7SJd8qT5g3H/m67iXeBXfwFbQFGjFAKjX1x+TVnxxFh9UWmOg3YsonBEM9IOn1r3oWu
ACiJOAIWePUs7YDyPcAE3YyWLmqNr+YNxKQWMjicuBWqQCqkzJQo+ND5Vvb76t0vAJtpi7eUAVzj
+C++LcOEZRRBQJ5fMJuqNqjh61TLasfb6rSwsceTvAefdBgOWz3vCyzU6+LOrK2e6UYdS13rsPY/
2GGJMu73hdgobmurXDs2iMSgS4UyN9St1ctJU0XINHHynV/e2vjoP2q7xo2fWi/+uenFlkP41mPT
KgEPvejSEO+v3+mEeRlMvdB8R0MZAbXMF6DRDpOOjqpdMt7B1vdIRzCO7Z/zC/moGkgvU9dQGqJm
vFzXswOrMlSV8XOwIgZn3veueUp26XvzuGiedD8S95+jiReDdDfwaSZ/XtzHQE2FeUgjUoUvVKjw
1v5jb6tA3+unbVzr5UuIMUVmWBHcc+R4VrvYJ6Igjk2y7GJ7VG6I9z0al/8cPvu6KPwM6bzMTOV1
OXwKJUNpwfw78W1xXz/0j/F+gdMza2jXAAFBLJX5Rxvp4QXFZjFKkwZ8AuQI4zK4awrmStUItE8n
aS+fZnia3V2Mq0FW1Gu/TkdmMHmbt/DKU4FV9AgV9Ew0OlVvD4zE/BTshgxiOkaHGmhG4gh34YHZ
Dt5Ws+ii3f1rhb9trW489agqyRdb1V/MLBzd6ObYm6CSezR59E+I6Jb2LVNq3sGf+Ljh2i6jteXj
/ja9OjmM900Nucf0ouNE3v0+8qjT7ZKHf+NEkf6TlleenIcCzdsPWpIGoQ0D3LL/NALG+vVADfCJ
F+DQ5ie9un2/ra01o0YrSMWadi6Hpj4yL8JN7qw7wUO6aftWXHnqz1f22lw98y3oio4WNHW4Ak5+
pE9BPdIuD+Nfi3oRSrY3xoZe47XnT+NcyrCGuPVQz95+SrXODYEpFRZvvfnO90JHu/GPC2onbewl
n9vKQy7awxzQhZ5EvmNR6rpQEUJ2WMjVZWi0irly7z82n2bnKwpprvD85wN5xZORXnHlWN0S8K5O
SY9SYapVU0COCpuOTG45IX8DB7lcqTcvkbVQ9mQEU9FHo4m6skNOJFYMNrA4970bfiYSPCyIqyX3
bl/pt5sg7otT8moRuBVNSx6idV4U0VjqmEJnOUtAqOzzPapAHuA5AolFh6TYyo6Wm3u5wt/2VtmR
YZVTnYHXwYF1KHUgJ3qT7oWdQYS2MMtQChcPm756a5GrzxpDZRjGmEXGR8SxQQjGe9M1b0eHQc8n
BvUe/3xaLmOltx91nRZVzPtTg5FFLhCo6p6jSSjR7sr7pVS4lXBe/aIWsmG86GgOrivMg6CjSJ5w
ZpjZbufDX+Cgbbnd2rdrnxA2K08OgJZFXO/t5TbS1I96RK+d1gwZzPuoBs9ljPQxg2D6CoFi/SaY
aLE1k6PXDGeKbVnpXjY+67Xbcf4bVmdnrMJxDLrBcvS7/Ci51bvKUYlgfsz3nRseqveJutnPv/Qx
bCU9dm4HgeESkr5ddzEmQqeHHUpAnn+itxHscN4EvcrP0tu8jMsC1pfDMEVpEcwy5QvlNXNg6nE3
MoRwQT5GFA1a3OcdADPlvqEApzko8v9YQmAG4KWfNr7uxdtkod0D8pMehaLDEVzl8hISqapezMav
0OJ9CC9widf6D3/Dc693UllUWCE5LPooC1Rilajl+VgmMoA9t/yuUzlgkt7HJa5QGqSCAEygb1Gj
1GxvOoL1Xfll10TmQKU/Qtj9djfTQlCYCgIvOr8dbxvPfOzDvdDAedpVLoBaZAZ9cYdgfmTuN77u
9RX/try6P5GcM0MYNbzXvozlf9CJvXukFbRTWOzkdtdDCNp8INdp1Hq5qwvDaCMjbwSMLgF4ygOJ
UBgC7HzkHEXMTUXFZQ3nxxdznFt9YbzLAMzF5RucRRyAOBQ9qNlVVOqdyZxu9CE5xAwaNsXoQ2Nu
AaYuqk9re6vdzPJYMqBgLqoBw04iZ5O+IXsNTZm7EjgSulP0C57+vJFX9pE1Mh7WoCdAFrWyqSUM
2xkjPikasPuMCai0E9/92cRFGePXun7bWGpgZ9+RKEot/YW9r3rlkYFNTKDYFU+MZWQ6rv29Ixxg
mPytUNvZZ/3jNtLv+jb+Nr86NZleSSiVBAiTxa3bjYx5+2HJ8Kyk0u3lrYblRZvrdbEWaRQVE+6l
vPqg+qygDqixieEx+irt+2eNmXRMnKP965mQBuituRnjSspd/iH+Gh7+FnNu7ft+/QhtESxEphBH
+PaLIz+nw4UM0M3ao2UEEbSeXCZgOv7NdNBz98/7eyEVgzUAMBoMDDIcAxDSW2tjEcu5FaB2MZ2W
cCR1WW/AcFFmz9oLdcjyrHeTi4gfcazEEMJ24wdc2WDsA4rTkf29rIXXhhWpvsZqs7JjLNYdWBS3
yPcSU0YKdUuu8IoPemNsdZrMce59rUzm1wY4Fce99lTvqIm5S3686fHWYQpPCdW/peFyVSJhzkQ9
mBlAhzjUL41cwA6H8qbdcVmRndzOQS78wcrg6iUDZtBH02JwEZ1kLuGiJcCchP/6oOJ9/kH9x9yQ
ZZGSKiMtQjdDv6hXoe2RSz5DzF97g+JuyVll1OR27UliFqgbPWpORrdf+DHnG8/YtdWeW155proR
C0EsF8uTA3LL0ZnmvXE5Ls7LsjidkAsIrIWHXXb4zPmVBdNJFCVm0tZRJL5DGpY5z+8lRCZlu97k
0l0kra/f8szcsuIzcwqIv6BY5KF+iSovFF1qDQiWLAfGcv9xQXyxBzCD0Qo4GxLXVRyQW2XHAGWW
ByHymfFvd4ts9EIKlr62myKaly/Jytrq8oUMBqRajcbeGBd7qTDRkwKWOkHDQt3bMm6S6IaZXXY4
H9FPGXvmK/vfu+E+14o7X2d0F2OoWwB+xfA1nytvY6evHSYyCpwgIudk1ys3WKBA2ICQM9yEWXsv
NI/eTTrtZlSvkmN4kEbb+Po3WKLXrAKoWAbGM10CvfC3G15b08wYX5QwG/O9r36WgpQpJNZTMTPV
Vk+OQzoxtM9/kqIDE74d5lmhhvCUmFulIPnCCbM1Z7/DWoXbk9jhxv4PZ1e2HDeObH9lot85ww1c
bszMA9cqLaXVlu0XhizL3EAQXMDt6++BumdaxaoQ3fPU4S5JWdgSicyT5whtDvLeiNJq9Cu6hGVL
bosFZQuoT1IdaBr3M/SNvH76ofDbxXwy668cIq8OcIWk0UIbGkWiveu4Bmwg5NRrr82qGBhPD0yc
exsN+5D1+3jV5HV8FOO9fW0HJTHkXlCBW+1f6hCFVWYyBXpy6Pqb2bia2F8NsVYmVpsWvGdaY8kw
cjJeXAImhmzjfX5+C/w5htUWWBQpemKD/glATa/sP+kqCz+epbNuxbH/a2KdAQDylY8FgQn5VB1u
IEyKTK3laT9/jUXtNBQ+nrN16amY9URxC7mrZRJnjOdvMsUh6wj14He3GQ23L1s5TR9sBWt19VFe
JlDBQxhhtGFCiriaDo6JyHTWgtIV0F9WoT/q7jZmdp0alg7UkS0vqJUCvrdmee71dhaujpmVuRWC
hFUViwiwingzNXwulnhvaXU11AwUTHMCS8uNdQedb4nAycC9IrpQ8+tfqG2f3ZfvhrYKhROHDtmg
wCDTi2jJkrAog49n79SCIbnWULdAJgMh6OpyVZV6ybqGQ/cNKFUbmidQiPI+NnGSMUHXA+rKGiR7
0EeDK3zl1pWRF8MgQBnXhdntGE+70i/fED2/QAZxbjwW7hA85gnSX2tn7qQmBIdrvJR+51CuEC3g
/r7qrmSLEIshx7p1sE+3nwFOrP9aPHHbAB5nbQmLxb45lBf9JfR10ROv7rZaGs/O43tLq3lMEvCV
EfkKrAAw28tU8PhV0nuXP/TdFi7gDfR6fJblCww5LvSFA/q1vottXrBMH7FoJQVLu+cihXihXUmm
xPIaHQrf0Bjv29fJFU4B0lAF0hU8foaKd+TeKXERAt66UU04t7I25FPQCoUXGfbT8TUNePUMMWrQ
9aY6D2j9hQCov7FRTyNNOeY/Taz8V69kA+43mJAEB+rnRiL7kqAL0N/ZSqbqjZvzzJ1wbG91+OYq
7VWA+iRxLcA5ew3m8uvpQr7mpezAVl54056c4nehrVIm7jzJKTQ5krKefGjKpF5t+PUV4jrUnLby
a2cXDU9avOV1NCSufTPk0NO6rxy4F2pCrm2Ghli15f9P4ybM4jsbq1HVk231kCkFm2fYVAG6Q01/
Yt7y9MJbZLYSrw761z4HMLfcPPynF96x6ZV/1kCbsKQCptWL5AJnH5RfZmRe/g8XD+zgEWQ6b62I
a1RAi2LFqOawQ4CWEeDDWB7Zgwv8gzCuxBWeQduZZ/nVT84/wA9giAc4EqHx8V5xVapWA4PJ5mdl
eRbkGqJlB2+wTzzjuUKPA6pP20jCc1YdnDFVRdr5VNGmAtcUOltAr9zMTqTy+w66hAPUWzcO+ulF
buDFBcwfqncASK5xCNDZThuIMktCAW2OuoME4UM88TI70Pv6xy+U8eQzeD2b7w2unskaNB+J4YLO
RI2duxQQkj3EEqICCra35ZUdKzG/4H4auRs+86TuhKsXzH4mcFZobUASdhWcE1Ac6zpEgtHaoIPf
BwnuPbQR3zbpLyTxz/hPQE4h6QQybiyeuXLRDRkWKy9grfysgktIptNLENOZEb/7hVz2Gd+i6bqk
bUEd1lSN1eFD7Wcp5wrWZNwnpZ0g1TcWhifpVE1gkHLI3bugMgo2Ns+ZtTyyu1rLsTbzkWupDGe0
CDwfcpj24kmWqx705kU8xXIt86cNu2c27ZHd1VqaDH3CwKvK8UJENCjDubAC5a1OUUeiMoJfWNEz
wc2RzdXLq6eAYkM8F62R6AAMmFWgV0qzW7R+dqHi5gF17EgnDGrf4qG1qmFjrs+4dgIdDLRlQoYR
9/7KCSW2IYzKGtBBCdVetBeF2lT9JJ3mBtyojQCI+HojWD3jgICZtgAVRJkPmYjVpioKE0kRBr4D
bu8pas9K+eSQm49X8qwNpFlhBksGZZpj17q4RdmifQz9zrZzldeo3CWVDxKnjcnbMiPPz7vbvkQf
julIclineckh0Er71k/M54/Hci4oJe67wawmjNukaZIZp2HGKZTw4vSC7dTIwPNyi/LizME7MrU6
eE2BfPzQYm3yKQ8NJ/dG96euJJ6qbwmAbk3d6qjhCYGijg1LdX9lFxBVLq6adKvQcWZzWyqBrpYE
WsjMwPH6QKE7MRsFtBN1Wu+gzmEVQzjnbaDo/VViJhthklzt1Q0ENhRA0zQAKC2UVo6t5Tr6hYkx
AVJR0X1ZTJdiajba/M+ZgJwmohQCJVZUrY9NUAXiuAWA6OiARmsQdIShwet/vN3OLAwUcgxUZCAU
hq691SjmZeINHsQgElBqN7DZ/HXsh1so3/5VyTNcnEeGVo4P4jhMmVVw7+nutFfr5DvqtVu1ia3B
rLybmtSZ0BizglyrvSTt/UTtIiihbri0c0EAAN4StIDKOkB0Kzs6NGCUQcFlYV0vkQ0lHChK72W/
YQWm8c3r8cw1BV+N5C2RkAE8jI93weIOaau7sJb/nKIp+J0nrisQdbB7yWW29VKV3369sd/bW3mF
RdhzVQrYK/bpTsbgEqNQRluY/C0zq53nCnPg6ggzKjss2iej632rvLetr2KChNHl0FXRx1td7rCP
xrXagYk5OT3YmTCPkMjmruGhyTggFELZihijhdnIxtfD48dGz+4VFCLRJwrJP8nCcLx6nanwktkl
QXHOSEPrQnKsWIGWhHb8K0p8556k1nt7qye3jsIjzexxQDA1AW1JdhAb/oqWQZQ80YEFzZrg4wGe
81Hv7a3uXsVKSFk28FHWzAKaQUPZoou54aXOJF9RHn43i/JbvLt6c56YClN0gmc9+aKHQB/f5+nO
BPJRC9uYFJ4AlMbYOufnTt57q6uTV7I+Y3OHtXvj2QLjJQFSVgopdgFhsVgiuo0pleuz3qXvba5O
31gIs8aUkrc6uSRIY1PhJVG9byLuu4GblVujPHcu0ImIRBg6HADTXR1EqOvxPIeQOWhInmX7luaa
vlExf6Z4AdjoX6k+Tybko1VyKM2XWn1oHe7N0w/LuBDDq9IsnptuKWef28ZS2hkoImSPINW5crGq
KMRIDKjyvql8+caTi8cA8oBLiJ5uINL86fbjfXzuoL63uJY4Q4fNPFYM7Ph6XB2gzHmR7BwP5jwV
2PYt+Qg5p6tVPjK28gqZWtZj5WB4hnGvVyQUCrhUu0uxPBG+BYY4cyuiuqoDvAsdPCCHVlOZqMNs
JlVOAtcRVwPg9JM6jVBsMLfir/OGgO8gkmfm5KJCvzBNeD/2Qd/ckWzwClHEelrsPl6oMw4HMt9I
o6LjCcRf6wxYQ8zKqjSsE3TUwegChhT7f9gKkiEKMSQS+ehmXfk02hNJSgxdBj1urwjSNC1gZPWV
DlC3u9/sQz7zJJSxFxo+Af2UhDnHvg3PRbUv2w41+K7Y63zeQ36qt0KwNXyizYSObnT+5YbuKdNf
Zv9CUHZkenVZpKkC4hKQCQaFFugXZpiHZWy1uJp0SBVsDvSMazuytppWFEJaomewJt/5RlDHBF27
wRAaYXbRm5tAAP3MTjmyt7o0jKWcksVM+2D4goT7MHhp6qVQpAH/I/jmQwMR290UosyE443TEbgX
tR7I6uEvvPu3vsvqKtETnE6twiKbMdhvgiKq7Sv5JcofUug4i62YD/uPD8pJ/8x6dVdXydxVOZA8
GD/do24t8fspWthMJObElYjmQFZw6HaPntyvx74NaUDwf6CIg8fLSb8HaUtwDdRMbqorCHdHVNL8
t1d9KK/qzZT/6cQeWVtjamFr4Xheyol1yp2lAYapgWIYfPNAY0K6GzH5NiXuqft+a4+VsrTgCDvh
IOOs4SOI7Y3AAWHMQGwPesNoZPs2qt+L9MvGMp66VRgjUCWHVz2TQXE4+n9NkFq9FVH6fQFWQNBF
gvFX8+lOA1Xr5hKem1OUbQw8N/BqO+n6sK0BiDIVqsL2fJlVkGrZThif+gKpjvKnidXZLAxnAPs1
TOB0BvRrVb1VhtpwCqmKytDWY+MMTAcpLzh0bEtV9ueuzl/jNs0CPmpDnoUqKm5zFNtIOEGvLpUE
o4Hto9CmxwULysGndPc7iGDrgXomyMAiuujTlV39OCMrX++SpCFoJjDgAgmNpH4AKNAC6IRKlart
fXrOHrYnEGyyzAHixZULqJN2MWsBe8aDCKVcahkvd2/cFhA2+cutc2gYP7K2iiTBpthlVQdrVRWa
eOmkIWi9UvQF6yjlb9aJT7fQsbXVey6b1TYZ5S41wTVhQAbUJD65lvqNoId96je71U/jZDzgTP0N
Nofy/jrw0EGKltboxoTsqGzsltIPDehy0H81R8BkRMRXd9a93M8A9m74gNMTeWx7dVwQqjAzKRIw
b+0lDptFgClbe4lTBpnVA/PJppjrmSeXNInOUlR0ZDV+tVW1BLBvl2G4YGCTenH2iyQZRpeGlxM0
epfBdnFz0+YqHoGem5nZjVW9CY/aEbTcLN8+iAjiRr5wwG2OZ/Pjx1P7Vnc/vq6Ox7mKSpzKsYVr
YJw9xE4R94eO8WQEy+5NhWfxy1sWKoExega2VYtWV3CgO2IjNXHmqj7+Eqv1VThRxhQda2/yNPXB
9POLBZpyWZTGksxCAYgKUcmWZPWZXPOx2bVXzNU873KCIu8FfBGQgW5I4sTDm2e3qYx1/vj8uZ9W
rmhpSn3qTLvCNYY2OLAEJp6G0udVfefs7VAFwMjs0SMNHjZ0p6Do8/Eynz1AEI2D7BC280kZos5A
Aw6tMtzYCQlS91GvW+9jC6eYc3g/oM7/a2I1QMA7hioFIh1nlKMblEfFDaJpv7ip0LBsx07EITfW
HnCGw83JPeMLAamH8wWLEh4u62S0xkd1qRxFxghS3bHztEsFzrfaS9zMVoLw3LY5srbyvJWauhAy
NUpY0yLZyZ/srSs3pmB32wKpnLnBHEBI0CpBJJsGWXtdmoANC8lIMxhBhcN2g1AIqBfHqhp3FpgN
7xrDKkJWKZe9ntkHtVN7y7dobgEJCMmLHTIMbOt5+JYROXIZOrpSIHFnoB1QRRfpyjXmvZ0XVeEg
OZGjecN0GzOJGnBDQsx7cRpkohZ16OPZcW7NJQW7mTa4KHxlfLmYSTJ8ATNqrwBXMU0CRPi9UvpM
IfX3Qjemb50+IQ9ZMpAN+RxsYNdNq00NxjIt8dRrY+J1S5U+KjQFE5wG6tDG74XmYoMtLAf3T8qX
EnxBBQPVNxABJhC39Xibdwz01ZnbDQFXE9Mf+JLeqYylrkeLtIUKGDPn0rO4KtRoTCCs6091phya
ZgTLh7Fo+avSOnVcg48wMhNwW3qDmCZQc9JafW0ckIKEnZrku0rPzEfAU2jhDWld3ue5xtMdpHhH
y2uNUv+uQD2p9YCZASi4VmZ2WWgjzdCOkhZfZpSBQdVInCidBnIQeFzsMyGyqylXh9tac0URcduA
WoChK6A9clnJbzgaboewIF1rRBD5Qvoxd5DuZATtLArP0j0navkZkVj6CbQl6VNtdXgDdXNRe4ta
GZHoZuyYZhbG7WC5oQCv5B7yL0L1lka5mOw8BCf9bT3mvtQUHIG787Nq/AEN97aNeVGjTZJ3euQ6
/dM4k0X4NaWGG7JWJJgE1Sz4szEZbudxXqgAm2gUH5a8/jKqGet8tTMZKFCtQWvj0SjQvwpx48At
E5Vfl9kwl9GcIEfhFW69BWU4cYnYxehOITYBBx8qP6toTYfft0FoZQUNBXOMHRVR+729FBEIOYAJ
87NfkRI5yXWsbK48R6q41dw1sCm7rxOIsoDqNcx2+qZcwanfWFlaZb0mNs09Gf6wRH/U3yTnh+OV
P1qfX2/hiU7eg6AEUxEZQlkTsNkTbVJEZoNG8gk4e6MJwW0aZqzeUbRZ0mYMOdtauZMXoTSH/ko0
cEj6xHUVPy0bo8zZYEvY2dIGS6B55LtkWnspkOcICxQLU+ifbfn9MxsGHgMJMdNAN5m2LrOLFO2k
Q4JRTrrlj8qL0v78+AqVN+TKrx4ZWEVBKKdqY2bCwMxvu+FHb4H1NDFDChrfjw2d3mByBuHAoX6C
2hr6uo9zbgJyyOqUzLIFBv1/KLLXPr80Yiuqb/76rKHpF9gdJCuhWX2C4XGMSTOSZnCCvjc/N9Oy
V9lfvyQlbAepFh24HfDsrGN1Q6vZYjUONkTcPZPdBCKtOUKrfyhlZLcesaerhEgD+rFwGyhHogvs
eO7YDBfVgBwqKIwq+9K4JehoG4sdkH4G4VpqFg8bi3US3GB0iBvRDIqsL07ZKkLvlHZR9ZE7KNb5
kt9VxlPmjQi6PZr9460stvz6x5sQLf46QWnXRu3hdGuM81TlGtarIl8Ir6/yLN2Jdsfpj14HKaYz
hL0IPh7h6cGCSRT4UedHzgWsM8czapSQwasL8KuWBfWt4h68yFsb/tRlSBOykgIEonuC6W9LXUsH
QZwg+cYGj3JP/TTtUOL9XMMBA7Z3q12rT1tB96lbhFFw9JM3sjy0Yh2Pqy0sg+n15KDEW8WUutE4
qV5m4NZT3Sgts/DjaTw7Rpxow5KMSCcUIkkjILaJsC3IO6cKXdIuu4Ix7JFsGP8qWQM2IlB5QH7g
zKFT5wSZN1BwRqM5GjhAI0K9bJfsS5/E9CA1uLax2qcPxDd7SHhIMpbTpGprUNpZyihPOPrL1Hj2
dV/xygtrCGUGaYZOQVBG6cNWTufsaUDl+g+76/SqVidm1VK45AKZ3P/Qsui7v44UPx7fOqSeR2fu
Zgvjy/ZO7EbTDjWxtx5z2Zy85cHOBAdQvwaUAhQ6OBXIkx9vTG1Q2TJklv32FjX9MUYrDx6h9d7Z
sdcth3Jay8TYwIqKbWmDt+4kneqaMwdPgmIj6TegJC+5Ud60tiJJigpqp429ec6b4IAjb4PKKRLH
q8HxwUyQwbVhrrkV9DvV+ZYzOY3icH2ixRL5IQQDJzqa4FGvOeh6cANAclLEknrF8arb7Wr4uRP9
ztBaTdMaATlOh9KBbFF6qY/GI2gXsfudrSvmrB0ZDCC5Bx7ZNfnQNEAWqSSpEygEILh68meN+YCs
bUzcWTOYMxU+EQi1ddymCWJNvHXtgFGULsdDt9zm7dePneA5n4tF+Y+N9YE1nWQhC0vswNIu1BmP
wWRoX3tqRYWFkv5SbAzp3GZ7b24VSE0yvZyO0hzPoZIA+iZgWz8e0UniCJRQsg6BgAO8suqbuMk7
7Ieed6rFstYJ9KItfIiptBc5RNV2LeUMNZ+Wewrly2GwF76BKz0zONTLEcqADRGHd41d7SkYwt0S
bgLlF4/bd2R+/nho5xwRWsxx76PdAkCytVIW2kp7dbBxjbCX6QWRKAgoSp9TyMUC7rEZwJ/ZG0fW
5HjfzWSVcYfnoPILrKQLINpyUyMCXnL1kA110BXV9cejOy3AYuU0pKNQd9Cwbuu4ZtEoS3szd/Ha
WyIzpreoaqMKQS4XZI0yuEHA6L/mcRfZcfWDhs1tf7edrTpz6PAtQMio48QhObcKQsDFgx7etnWD
HG+zKTdDVykjjTx9PNZzmxS9D3KnwmGdOF0xIoWlzJ0bpA4qcuqzwRq/Kq9qCwLozpOqbzXxnx2V
JE0CAhEiZOtusgJldC0zFHBsjfV1qSSfzNEEIplsXV7njgBYmTREHYjfT6HVs4kYOGlcJAnKT6OT
v6Zghd3wIefGgg4VxNxSDOkEAMEzlqli1hAmGiDLyK9qFWx2rf/xAp15tcCB/GlEP977gzUxtIzA
iN2YKjq0hodidm61Zhq8CkWyjSGdSRHqOnDvUlYAD7OTrZ91E6+Rf8Cb5WGJ8kttN4O6QjQe//6C
0nQwXJcvv0T7dO6Ig7JZdobiRQiWq+NhdpXlzGJZ0H2DOoVMzbJH/VMCfUhQwPkwraPfv/GKi80A
bj2/qIzpIJMgEuaPctE61k9pUSM1QCW/i0CDNBqU4cuGnWSdW/wpBLEWeNK1jVTseuesjK7jg7Ed
TKNQYFQAD1uLOcjsIpjVjbO9joF/tyLxOQDhooy8mlO84JeC16mMgZNYxMNOAih+oXtxHVbBjuwM
RQ4fSXy0Xq/cs5Z0ttqMqo1qjAQxJAC8ycYb/XIrJbGus8FtyO5upK8NgpvnRAjPtIVq5FZpB+4u
f54/S41Nxc/95Eb5hpcEirWbEffKj5xYXAWluCKmhhOslKz+IJ8DZs5IUrk26C3q9mCiQG3v9xP/
j5fp/9LX+vb3N3v373/i3y81OA3zNOtX//z3df7S1l39s/+n/LX//tjxL/37hr+yh759fe2vn/n6
J49+EX//D/vBc/989I+Q9Xk/34nXdr5/7QTt34zgm8qf/NUP//b69lceZ/76r99eagHdLvw1aAuw
3/74aP/jX7/pJrbgP97//T8+PDxX+L1Py/dX8Lf2z6e/9Prc9f/6zTb+jnyR5AQBI7IkisRtNr7K
Twj5O2SecYpN5BUNBJFwk6g19Nm/fjPJ3xFbgQkbRwBgSHBo/va3rhbyI8P+O6iO0UqCxz5EC/Cw
+u0/X+5omf5ctr8xUd3WOes7fBu4qD8TMBaQg8gvqjKAxZVjnlR8+i6znMyg2Q4c9HBVSt/Ek9KM
cWrPEPvrdP1xTA2x4UmOz7g0iuwSsqkwCOIfsvYkRj+4EFyw850lKmsJmsHVII7eW8vs1VqZmB51
NXpdGjrE1RSadZYH7bNJC96t0x9T8X7ox1HE799CN4AqgvPGItvSQ7wL0Ax0pTY1VYtdk1X7HHJs
iQ7hwXTRR7+3qm+Vvjy6rv6yYVSu3GrGZZEfLOdIZ6CIuGbnzttZgXBVV8cK6cdPgnRXoJYz5vuB
mM2CZTCmO6tHPeMysVryI685cGzNXNe+rYk5AzHKNL+0UKM0vw0t15/SwubjLi/AVfdpylhBQvRS
Ch7gKc7aXUYKnT4QKfF9pU0DjftmYQFU1NhhcFuRxyifgEIPnJC3cJWHpiuN1Es0ddKDWif1eJnk
ZQ8ZN2E8gZqW+4TPTo06mtsGWLoGT9LKNahfTKMD6pZ0MXnA6sIsvVrtUw21Qb38ZLkZey15Wene
oph+2ln7xXLInokxfYWYfeJZlUF3yggcdsFTN9aX8pa74tYds6dyBljRRt3ubp6MhHt20j+00wRx
HE3nN+pSomMSoro/qVIhfz2wB6cdrQfJCy71hHsfIaQIgK9Cnd0u9GhZWBnbzUyjbgINRrOMJMgU
8VVr2u9NknxRKIrlY2VBkI8baqDYaevp0OHx0Yr2k44laCZSR+kgg6ZX4KayHHZBDGp972fnIq0Q
fDcZhmhBROhVpiFenIFzcK1Pg3o/pOYTakAtQmLjciIc9TVwnbpWmDdT6Xost/KdoAarroVg9Y1p
p40/V0MTa40yvy4N77v9CIWHyYO2oVYGs8tTeismpSt9KObpN4UYyM+akjrHvDdlcYkfHm9Goycg
fsvmHosyW+aXKZsd4HgdUdgXri1G+yYjFcTm+rJEiZTXTDG/tpNWll6fiKq516Fl2T7gHa9OEF0b
0u/CVbrhumlsNMRDkVG/sEpzzn3Thbph2OOcQeySzRVEwaaRC6hb6fa1ApK41Ceo4IrLVLj9Y+LW
4j4riyqFrOhC0JgJfoi9Vht9GmaAOb6VLasM3xPkcrGd5TXxeMPsex09pMbOBnE4208QP5NSb432
4k62+EQXNqsgH1KgA+vUraP5fByI6muDoCPUWwqotVwnjWbdmEiBFaZn4L0EbY8qW1BeNkHR8F00
tNKhTy+AxBNl42QeawSJEr3sW68YyUhD8BLx+7I3OdDrVsG+IfWgFv5UcKqEicILLYaWjBRpTHpl
T2um8ccBWuz0kkNjbgAvUtlCWU70kPtshhQMhHaL0MEfOmWGuKyTWSya+qJOQ01YXX2hY8SPo6tA
+7IXSqv7oBt21ICaVqrvzSLXRgTYbtk85GmRohDBUZutC6up/ayn5uhR5I7ERZ+mlbpXe6PiOL6p
cmPX6WDiC3TV4C2V4SShA30rEHfqTl/6LRR956+FyKzuahxq99NklQZ9mCDyRwPoSzqPDUvGzz2e
XA9IoU7NoWBiooFhNSUmOsuJHoyszcuvONV9EaYlcktPg9EMbZTPSlZ4XZs57q4qDXZdMOpANKfQ
Uf4esqKzHowxGfIfvWHhV9Vqnmwwwemg5TGpLqpLFJu6PQTUJtNLbYhEBqZeu4pnOzzRH5NWn1/y
sePZZduaCvWrhrLFQw4PfZbN3Lejp2XuEhV0HC+NjmX3ZKpGEilQkB8DU3FnKMzxlr0stASbFVMT
A3TmfS5yD+GD+DQXpHXCqtDFA7imISFba8XC9q2rl9CsXKqCXeLkGsnVmLdJGZJiWu7NqR+p31Rp
CZn1NrOTwG0HAuQNqQctXEiigzPNVcSrq1akDZo2026AXSRDDLklsgQz3NCLOpiijOtsdL9prJif
bZbkziMHccVBnWwArlWelDG3XPAIo1m283rLGO1wTCA/icBk1OIkcVsNDQm93niz6JJLy04s8Nmg
EwNVTVo2FlQQ7erFNqh7V2t213loas4mHxBclBIse3qmtOWA4HU0C5Uy7xtvwHPZA6RNeSTaot8q
TJ1qLzOz7LJ0Kgg51kaxqJ5BoOfoNTkqxDW0Hnfq0LncMws9sy4Inac2htzTJO5oC0dxrfFyXK7b
JAFsyORplu9Qxeajr1tdfmPPIwMXIGo4IFyclRzUhJZRlN7cF6Z5QIJKNicVDMwEhPIb6OpWjVdz
bgAcjSccbgvVKkdPn7CRgmzsFsTFtW7UscjFOPk9mVBExnWc3GSF2l61A7Aht/2cJwu4JM08bvFF
vsGZpjduo5jMy5sl25FKzUyv7bsvZr3sm6maFgia4lLzyrZnX7hTAsFAsF0uraG1LB+lckjvpAaf
PfBcFXt3FOSQZ0y5yQd9aHc91cCGttjd0sap0Jz7XnCoAk/w99RQr5CBaQ+ulmnmo2pWvebrLVdA
heLU4lPJUuWWT6owvDbtrVsxJqWGHZ85ajyaVcaCxupUM1bGudADXZln6huzoBRAw1kccMkiGCpL
WxdXatYXatQ0s2KGY6oyNzZLyJAGA08WyKrO9AehuD4CShfIxxJ4HMVnppPm+xbKQO2l6rAuu5g4
mfFhD05Ap0RTh0oV59BAo/TebUQOdUWnLbNoHHqjj8zSpMtFbfYAv6DsiaQVxH3a65rWywK10tZJ
Ll1Eht2+m6CqF2DB6x8C9JFXTqHMqMO2ozsEi9aQa1zjoxs2nbCfedlnPJi7pVOwybVFPQx9nrwK
Z1CrS5HLilnXaKSLrBZs9VFZuOkId6GNr8U8pMUVVVOa7obBUUSgCwS1uEbbZjn0NrmxOqCeaGpa
u342kCynjevzmTqttwzUuCiXVm0wm/nkHhhaeTJ0ztESbzB9Sj5XBVmSXQrNMOgFNppxaWbKsjxw
SLheK7mRRmhDzb/VU1XcmZPbuhcQXlXn0Eh1aOMsTTb7C9MAF1VpoqRR25fGriQaGHyZLfBGN8cv
ap3PWpx3SWWGGiRhHN8Q9UiF59Z4DO2VMbmeVV15KOpuvHdw/aWA2CNk83PoyY/7BNtUBGWnuIdk
0tx25xpjoeF6HdHMNMCX8dhUNB8OvvnEO16ZiMSgnds52hNc/6x48NwJ8UUCJFmW094IUNvTHurG
nX5aI3O+V3ltHhzKxGOuFdP3jOvZvZPaqArocJhPSH5ARFlMKCDlnsFd+mVmtn7I7InycJxt89Cw
urf9vMhb39E6FjOLE2eXM6rdomDYA+hkua/wxeKOt8K+aPRRuXAdOWlWi1cGt2s7BLKjjyD2ZEIY
C8eyxupm1fPC1QcETibU1ZPe/aJB4dHxHAcpZL9mI/oPKjaNzIP4AT1YzND3o53SOki0ivSB7QiN
eFg0dqsIMwdiT0OuLXHxrtqpLEsGvzXhUn0QQqWAhwtGvjs5/92bugaqBmnjIN4f8fNuYLGePqpt
Q55srMK1a/cI5cuqH3Ivs6Fy6y1LUt63wmIXVoUm6bpBBjSxzSYCs3wvvMZqdMMDD8WS+jMYrT8N
Y+fEWZXsGGsCXuh55o16lWVQqa3nBdXjppoQcRs9/v9Qle5DRoap497EkZu5HdDzConKlDMCjz6p
Rmfd5/2QunnIpyUz5xjxSzuDsjptLSVUW+C4K6/T7bIBDXlDOoGw0iVN6kPc2QKvw5LkuE5Cp0wL
ZOwcN4GOrjcrlJhgCp76zApNZbE4+HSk4lB/wbp6zIwItwrwOodFxfZodmDWIlPuFQs+dK5HVRW6
E6pkaMWdyzV449m26JTvqQkcFsBkYhwLfp9OhV61z2i/ZoTtFCNZWn4x4LmZiWB0p6RxDlqPyDq7
GSyjgmYMm1lhz/HiZGm57OwJ3cYLFIuXQV1AUen00EKPmjkZHdUrtLzqfTqU0BYnOnf7w6yIbsHe
GPTFmwakgIHRoxRy3xogi76uF8V4gbAPCV+3ty6RJc1ByFS5glyapBJQ4k5VwJ2gik6vXTaXXzUl
QdSJh8t8wfH8yAvPJIxWj9B9XiA7bRm5S+V/HH41aub8Wa0haJxn7XQlcejB0Ini0crnpg1r2qv7
rho7zTNdu9HDzKGOG9Vgy3EgH4/mMRA77BsGWVJltkfItIq2Bih9NpTXHre+6etZ0l70UPp45jTp
biqeN9CTxTX2ODhjDnV1tMM2MXLrReLZRp5Msc1QBpQ66QnmGo7idgKRH4DRLm+mvaIlBMkIvGf0
m9rO8ztbIdRrisLAPoTzrMz7FH4p7GlSPtQ5nsGPam1NBjQZrbkHVrUHjZ+f8Zx/qhdqJx63DFdH
FNdmsZsCAOKlZLQaEmiDofbfVNDSNfdlqVntF1Tg1ZsWQUMStEqbomzITQOikHUuqO1Njb7YEZvz
SomRp9D3dFFY69HMzAFez5x5CPrl/9k7k+ZKca1d/5c7vpygB01hd8a9nc6mJopsRSdASEKCX3/f
XSe+c7ypdPkrxneaEaktCy1paTXP2/VXePbST9zXIBLOrKruoo5DqjxGr/GdrDvOriLZdldaRw7a
tPy6uiolSTLFiDmMZh4PohvG6DgCvz/maqHyUYdwJA5hx3ty6pJgqG8Z6eUPzTqnwxElzA3SCW56
g4u1k5mPp25eN06KNxyHyKnq0rsknc0hKZ35aqlmjYrYCMfqj5QNqYcjb6qOvJUNu+ZMmvoUp44I
DxEqPJLnEmUlXhYvUHln8LhwQ/wMFmLmMl8ax0yZwhPXZEbH3svcRND+aoZOXXMZqcd6Dnp4i7Zt
3fto6mV9AOaZgoZbQX3jiLyq6HYTN/AvcH2aYT9EQwlN8HRuhwMMVjX7BWdO/EyZEckOB0kkr7kY
Rb7wHshYhkcBucWBMRIIc6d+d+hntMC+kGUmcOuoJwOSJSqa/1DTuHyKJ3iLRZ9CN/XGhP1MD2HP
lcktyoSgkgbP5yRMMNAya2MBDe+cx8HMviLzcFiwXSx0PgUBZauJndiBsSUVKrCGuAzw6EoxRS9z
lWvB2MWsquRoASebDnIi8gszrSQfpGohO5Ivyk3tNWlp0LGcRW7v7l2UxbKvdTShBi+InMG+GMhm
AEEapgLP6rxyRP0i0CHC83CZYSB4SJr6WvcyT+Pz46ZHTUA4fe3KxvNPwm8hS16X9t51WE5wJH7X
s9oLlM7iEdOUdGBXE1Jm9iggudyZTqXHCG5mlZOUwztlMhyjJzlVeBnrbli+1SFS2buxnfRQhFOD
CyO0zIY7T9Ov4GeTB0Z5qTPt8uY7JbU/Fs0Aeis6c+q4fyjrclS3FA8FexpQmmyuzkC4PjMCGjD3
STv38w7x5vI5bFz0nfdUx7yCA0ZqWciur9gNfOaKY6km95degHH+v4q70CzQujrBZ+jbL77fTQcc
GWr4/PfROv8y0YIYIVTRoHiLvsMzxwnpy8sYYd0IMvYuitICRcrHNmzVk/EEExnqAnFN2rRzk8wD
M73Nxhkl0nt0ZS0y54rQL53u/XsEdOBEUKdtsSPCKDJPHSIHMkeUykXGgVVuux+DyQJByU2C0lLS
VRrhGitugrjDIHOoea6DCSE0Rke0W40q8v+dQPv/wfv/g57KcxQdCRJE8F8lE/63KYK/TS78L/MH
Eco03s4ffKx+qu4rv8g4nP/Hv5MHIIX+C9IuSE9BI/YMocUG/XfywHP9f3nI9SOrcEYHI138n+SB
H/wrAA4XRbdAy0HtNflv8iD9FyqIkI4KfWgYQk4NkqL/IHlwmWdyzmkNFGwAd3hpFchLzLhXe1tQ
4H/m5KszB6dXa/Cb2PzvR4bNXY5sq9hDpUlrilKZ70HTfHcEe0fB4a2hz+mAV+H+obYO7Z0OYr41
eHeV8J6agE/vJL7fGnx1TuDsIC36MEyRRCXf2Z7ftw0NDtsW5XxIvZo5GZwmNX5piijRN3j/NvnS
kveqtN+a+Tnr+2rwNEZXyagx87SP6SFonG7fE/IeFuOt0c///mp026nAFb6cin6G+1SnBO9V6Ij/
+/y6yD2+zuS8Nfoqz8mqslYpPmKBE3nax8OI+ECDxpFty35O5Lya+0znCgrrsS6adChSiImUJHnn
i16moP7HgGDfl0ObpposRbi5aP3e9U9TV0l5XHxcN1/VtCw21wB115lDJ+c67EJ/48deV+L7CH/6
aqSqsIBDIIcBz7ZFIn/TeqXrU+HcPYYOAoUy2ap64JyL2zEK/1G95X9WLFkdDEOj0wgQM13wBC7f
6PZF0zB7t2nmyKhefOk0QtdbrPG4RE8searbUn9wnPdIv29t0tWy2HSpkQ6xuugq87OMup0Hx33T
vNe4cN/nQyt5oAvrDYQ+ohSxvar8hZl/VJr3n0VPVxaQwrOuOSl1Aa0vqCeqHskoDbrFttmvVp1g
Iya1GrAwyrmVXozer/eAYG+sebo6jj3taRDGEl2IJJnjjE9jh+5ANW1cl9WBLB0UiWkhdKHZUD+5
bRqeZhQlb1yX1YnM2lCVINtj8mIkmexiEJHo8rht0c8r9upQG9CLiEgQpj5CS1XsZuoN30jgNV//
fvjzCvy3rOC/O2Z1IoOFRtDXiAPGZ44TIHlvaAEIKn8SC0FQiEaVe/X3v/TGJ1431Fl3CRIZSZw2
dVlfe3DED3xGHmDb6KsvXKVqiRlSp0U30Ko6irqq7m2Fts/dtvFX39jMKTXS/TOcNfp7pGLxjhb6
nVqDt5Zm9Y1bhyQNHmOqGNC28cVxvPnzsHj+O3fXW6OvPrEiU13NDT7xgHbR3JDR5FUnHv5+Xc4G
+pv9c/ZcX29Pv4VSm2GJLOoxMr9EG/nXeIEmD84s/DrnmqJHE5yEaNtKrSU/3NIfZz6qsRAOuQ1a
CXnKsX35+z/ljXVat4mFjLFySeaxaGtxiKEwg4f7btvQqytFAY4RNo4di6WTn1BJuneU/Ec01P8Y
cLS6Z5Ep601QYdaq9G65ao/1GJ42zTpanfdROTTIB3iqCAb/h2nmG98x22adrP2peBAyDXGVuBO7
Km35C0WEZONRsFrsEUH6Thm4NW2KhDFJP4T+8LxpRdadEEabehyGVBVkKm9qd7qCpsJx29CrxYaO
SYexGZxXaKBmXDtfonF+r8Xira29ul7LhPTT4OJ0VNptbhevscfe+MOnbVNfnb3ao61VNZMFGY8z
ZZnfN/m2kVenbuTXtkH2eywc1H400uwopMS2DX1eqlf3auehdxMJ3LHo2uRe2+qlT72Nn3J14FoE
B5x6WDBr5fQZFAE/IDq08UWwZlksiYIgcFuNhddEOYo+M9ZvXJJo9R0r4tLFQzKoYEn/lXjqSbTV
Rh8pWn3JYZyt07NhLGwZosahb8RRl7rZb/qY69rgwffjUlgsShBBss/jO137Gw/B1cec0Lg88q4Z
C6An0RqSOD9IsvzaNu3V5QlaCZKsMba3FwSoUegf637cdumfA1Svt3dvaB83KRsLrA1gzz8RFNp2
vK5JoEOQRjI9rzWy3yhk+o5gwbavuEZxpjJhHRtwuScd+1HqMsoCI79tWupwdbzOxo61Dvqx8M9g
DsX1T+q9x+F943Q9lx+/XmtojiWVaBH9Tmb/qBLgoNtp21GyJpTFyF8jotiORW/cB4TVPwNVqt85
XM9m/RvXbd2/NaSOZ4cE17tF2svNUEjXIPvQcvGTcx/Uo7BOx23v9T8bvV4dtmnDdVKzaET9IlMN
4C6EHFRJbfzOn/LWF1gd5nMXcova3bGYZnsbSf8P9Oc/bds4K/tH9nEerDynNga0FhN0OmSOE3rb
jCn0L7cOkyi7BbgGVwWqI+NU3s+T3BY+Xfdgm4WENeG44JYZRZEpN00muR42rvjKyepRJcctdUQx
e/OeIZkU0HbbMRCsPFpOIo8tFa6hIYG6kiXhCH10/+OmzxmszgE4QlrGGucikLO5tM9wsnbbRl6d
ApIsTkNGjDwOQNYMEC1N3ukYfGN3B2cDfmU9zJ2c1HoUax3HqMaIkw99u7wn6nu+gH9zCgTnf381
uIuEOotR4ldQTzQAJQ2BIE9dDAXWj1RHycumxVk3sJt+NNQqKYqULwRdbDjfY1Szbho8WFk/GYVK
YoCaitoCyR+rXKR040ddWb9ftvDwEyKKegKL14KwBSd026xXpt9IHLrKT0Xhyh8S1Ke63rjFV1e/
u6BesF8w51DyGxE2p2pA9/G2Sa/MPtT1FHV9gqXuygTlRhRaudAS3jT4ukmuC43pZQUfMZkWNHnM
CcgNkCrfdpX6K8vXpCKorMV6p12Styi3bJZ/pm75nze4vzJ9x5+sKXusuE3rgxYOFGPotqjZn/nu
V+aJxVVQo4Ptqy46qja48fDO2rbcK8tvZBAbO8RYEAvUiXxGz9HGDxlenimeYRo4ayy1NP5uSNND
Vzvb7h1/bZBJwAK3wnoEfM57S1Cp9J4/dJ7db05Cf2WQLqp7cPpFotBtA4gTzkI0xGxb6pVJirBD
FemMDRLgbtB+ezNP/0xT+L97b2WRVW0EVHACUThL7T+FgZ5Rplb727bfn1THV9vPQ3IuATUHZ0lQ
15k3Jh8keS8GdLaO36y3tzLIxMoSaoaIeiYT6ncOoUaiaAYOCnXmNiE/pmWeLYrfQ/QJbfoKf3Yl
v/pjxoWWje44bCn2diaU36iH9qBtY6/uaJAGZ9HPBpU041LvF5qSbBnRWbJt9JWpCu058ZhWojB2
Lngqrtpx4+X5ZzPsq0WZ6zPFKsTQvbaAHvrPpIrfIbK9YVDeylb5WBFPNx7WexFF3HYZ5c5h24Ks
d/0YupGDHprCW+owJ1UjdwkPom3n1xqKMHqJoOi7EQUKvpPcJhGoKvXGQJ+72vahXqxNSuzCXqYF
+juHLLYAfG9aF3d1E+Gx3/jTgiuUtFr5u8UdR+9I2r63G39gtc81n/2w5nDk8HTJRRWg/+w9YZk3
tsu6z9JBg3e81NiJydTkyFg8KPEe9P+toc///mqTUz2g04rUAssirmsL0bPI3W9b8dUml1AWNbXC
TpSOuyMxO7COP24b2r+ctXW80WcuHwuD6tOcDe3QA6Pvd9+3Db+6lGoUY0S0nVEqAaLbky0je5JL
Gv3cNvrKQlOfEl7WAj5R7f+sx/Kzk6bbYqDRuuhoRuexr71WFI2kX2NnvJOV3jr2yjyrsnV6E2EX
tiP56TUiH3z9HiLq99sQAIzLD+pOOu7DGB8URZjU3xNLoHKJfpt02rRj0OJ5+QNCpabzUZFdNBXx
M2/ix0nWm7ZLRFZ3UOUE7eyhI7OIpblbOLBWIt5UKwJ28OW0+0C0rPQYvAzH/zRGaaGn91zzc9Dg
r07GX9rlywDFv3QY8SpvZxk9ekIJ0MwCB/uFa29SmUAr6cd6Ukm9T6MBvcsg8Mlp4x+2smBUGwRt
2vaiqIz41SQdNFUSsa2YKlrXJDl1PapJnpMjilR5N3hX5RJue4sBbXD5SVLiGOKPShRczB+7IP0I
9+zzlpMBag+XQ9cB+gGmAaEj0i/ur6lCR9oy9s57AY03jOxMb3h91k+LnAMJ2GGBkGOuXHiP6L3Z
VmaAtovLwakcqIDwGUIxsnyY6PCldNHEsG1dVsbrooyp7AZsljSNT5p2L4vyN0WQwAq/nDboPkoo
pEgKG3R7W7JrlcqnbbNe2a5ylgpNNR2WO6jRZMgmtATrbTESUCsv592hTDsA3xRnjtvB07AZl++B
6d/aJivTlOjFrxuoyRaVG332J8gptHqb1a+L9gi0qRbHM/DWWXiaIsPzuSvVxl2yMswWkW4UYSVw
H332MHJ6K5t0U5Qe5cuXq92GUvboIBTFwieaUS3Q/Oy53zbtk3XJHvyYsEObB6ye9H+0RHCdeyia
mvNtw68MM7RzlKBFEW8NSx8rGgOC/54exBs7JVnZZSXQveud/dIzzSobJbqEAVLd9jmTlWWGHo3D
KcCNLdFCnwHy+xONf9siGmAZXX5Q4TClA3S0FujmewKn5LYbmo17ZWWZelFexwBkQmFqVaCP/UFJ
9rTtU/qXs0Yz7gRaMx0KouhH39ZP/hRsHHrl8qKHOjAKfScFYBo3VMuPXWq2RQDQhHI5bSvB2gg0
rD6axh84A24E7zb50ugfuBxa+mh1IyNsXtnqGDto+kqHw6bFjle3ZV/JNLEKQcB4afZJy++06Z+3
Db0ySbtIVddeMxRurX7YMbkDbWbjXbmmXqrURhUB1LsIyVQszLlDVfk2i1xrYTkK3edpCotEB/Yj
hOCfCHFO21ZkZY/pgJ7zJcABG2j3pQzdmyXeaI/xyh57MrnBMvGhSIT7IlxHZcwfNno966o7ZX1T
N+cLDd0rh3nE4Mr421IKf6GzR1EvOBTq8WbpU2evF498dhIjtzmb8coq0ZeKlpgR9wIaHY/WkPsS
GdFNX3NdeccDgQJlJobCOuzLlLrPndNuqleGaPulwU+RndAVjCvHjyS6pDvHZmwC52TbxFeGGQ4W
dIcSVALjkDbXnSbZIONte3xdRAT/wQuqOhqKWIPtpMgHVdov2+a9uitLHE1lJfHsN+i7BHin283A
Amwz+3UJUaL9OmUG23BY0KkPsK0G5Urtt818ZZ2J0059d47fOrbcS1A1eOpt/Jir27JGH9PsjAjI
RRKN3sjPsQxaxCLfNvHVhWmoMqqJZlHQppVZZMmDEHJjqGVdSdRJsNQow3GodYDOk6bOqgqaPJtm
vi4miit/WFyN72mlPUB24WVk8nnb0GvrbBr0wlfwIuKwBEYgiZ+hHrCpagOH06XlM8+P40jjxVMb
AhSU4cs+dJXYtsnX5URV6wBm0cuhAOoog8TOd1CG3rs3z+7wbyIt63Ii49K6XUrUhWlrqo84wfST
9XoIRcO75XvF6PBeTOcNhzxcXaPE+iEth3AoKBXHZJ4+1F69KWWBJs7L5Te8BEnwHN52wBjMVKnZ
zrEi2LgnV7ZatlGyUNwbRSmim8gNriA8vnHolaGiBCJAyzL63mwf1JkYyh/VxN+TkPj9ggfrohkX
PfOj7FJ9EjaKd2Twz/A50Hm2mBOUfi/XvEybmGlL9El6QP8FpfsphH7EpnWB+MXl4CAQT4kZMXUZ
zEfw3I4GiIdt815dR+jihRoZKnJOLlL/WV8rD1Lv/aYbI1jXtMgqoYyRQJ/GsCG55ot4tMTIh7+f
+gp1+z9ZY2BJL5eFqAVUBZCkTyDBKffkzuXo3JVgONI88qaWPrewqfQ0NKMpjyyOR2RiIzMB+0UA
Bjy2Lq9CNIYS29yVCwhc4P2YFhTJv5/eG/ttTUaPAJKYJiAYgB+gOAQ97xcKZb5tG3t1eEyNE1GO
srjTMvAvYcTqDB1Q23byujhh6gMIdPqNPKWyOlVtWkH6h/7cNu/V2bEsXDRpWMqTnQY/E2KaM7hZ
/wxo/p/9sAam9y6rLHTszisOjiTw2TaLoqXdZin+ygnXk+ilElhzDVsEBYT2uUqjX5sWZl2ioKEu
htAJpk6j8rOrzFUwOsdtQ68vepA0S+iFYN4+24U2OJGkvdo29OrQU1xxE0tsFd/rwxzZZg90lm0x
wiBY7RU6RfHUdVaevDa4BtBwF3Vi47m0umfAYEvHmkgMTYyfmci5arp43GY/a8xwxYEMqRzgBhtX
722NH0AIYVuN8F+EuWJQkQHRGuWJdR3fRdPM9+iFCza92CB1d3mgUpq43IIMdVp4IlQGaQzDwE9U
dJNjEqxLzOqaAxXjdpg9vuxVVYvyhigT/zPBkv/a/+qa1MQwVIHDiMT04liIK+p6UzA8OPMwXqdj
XDO0UYUtcqKq/9Jb9oBv8M5Rfr5o/+pxQkjrcujJxD5Dm78+QQG+u7a96ApNgtnNO08mm/xxgKcv
f8NTggISFOFI75I0M538TidIQG47BFa3MCDzmrWDj/0OdJAvv9gu3WZJ64J73O5Ot4DjcAKhh+V1
4OYucm7bjvN1MS9Tgzd0CwaHGjXovO2OMbEpURWs9Xli2/R9FM3yFIeDs+Nxc+8wuq2YF7odl9+S
x6E/uiaQpzZup30V6j941Wz0YtdlPSowC1CjoTzNdXUbjjwfVbvNhNZFPVSA+gZBC+xBoMlOblTS
fNBiW1Vc4K4MtByDfuk9rEo6qFNXBiBvjptiQcG6oifunZo7NSZOqvZIobAEXNWm4FvgruzS7UGe
mdUiUbLiANI5ZWW1LYEcuCurjKxMW+5haBDsgY28SeOvm8wdKJ+Lo9CPR9GMDgaeUJNw6wDBmMk6
NtucFXd1M9cQ6YJApJanhHLDdgrwbQZxvwHdpNumv/Li/NQDsFmq89cc8iHSL0GwrcnGXxf0kGgQ
cyXgsLSWA3Jb2pPRpNx0XPlkdTWLMRnQFACXhbfh0SiSlcTdtMH9dUGPA33qZGkxdNAmhQPebDls
K56EeMzlZqFdr5cpmLDBHVLeNpRjzdsq2Tjx1dVZ06ZJ6ex2pzBgHjr5dHngqUo3Gae/rudZoAs2
ekJg9KqsICfUyp7nljPxnnDn2cr/evP7a9lzaAhDNwECZyfagQ0r8J4YZrbpxgc493LhOdqNBW2E
BJ14yZxluAY/72WLBUF063JokNIJyMVcnFCWqQ+mjJbccRHK3jb6yj7nyQHyviX2VJHpVEf9Q1yr
Tdeyvy7ZWQInGpthsafJOpDvJHzc297d5vb764qdKq4haoIG4VPfph+ZL/usi+ymu9P/S8FOg0i7
54v5hBIzeeiayT9K0myLuvnpykhHPxznLqD2xJNZ8Yy6QJrmRMzm56ZPuq7bgU52hVAYPqmDKQM+
sI/Fe40U54fmb0woXV2gfePpyk74pICpTr8IPm+4Z50Zv/cibKudRe1m/dFZEi732/6W1bW6WHeY
EwJNilg9OdLJoWKzbeOvqUcL+KwhcAZQRUXSRmm090bbAua44i4tFgIP7hKlWCWQ5+/rxDt6GzO2
/pq+lcyLw1Xl2ROeGGUOYjqI7uO2oIi/LuVhIe19X472RMOqeUHsyNHZPPrBexEGIGnPXvNvNtC6
oKcG15VCB2U4dYNKwg8omi+LCcjW6KZUKfOelgAA0w+SNRWqxCG1KfuvNjYBMLQVHdqJg1/vsk6g
GRAM/gJ5VJBk7cLK8dnjcSSuwRXUVTFOkIC4k4Dykn3j0oheKRd8UmiE+pG+mlUMfHSIDIO372jA
+G6KGKGQ9YwI+xw6EcQ6ALtPPQCZRD/uZBSj8DMgwBydVIVg1EPoayc6NMoN2TG2FaUPkNIO8yWa
rd2P3lxM3A8/wonS30K3V7fRx+Gx25dPCDeVkqUHGYj5u8avzXmENFZ8Qt1RR66gppr+ckYteDaB
CcnysKsSdgCGMeyfvdqffi2W9B00GrhAJ5qLfMZVD64t/+F1SzedIqfl/amEBM7ysR6gpQSxgNiZ
D9CWs+OV3yHUf+1IMonbiEdd8EdrhlmfAsT+KxBmVf0i2RyxnEbGRYbX64f2ijPDxjteAqT7IUYt
bLVretfTecNIF+fJpCJ6AByayuLcJ1OCK97M4f0E2QsDLrvvkG8zFn28inypUazZkqD+VNWWuuDS
n/nUNi4VP6Qx99FFHiA/sIf+hHNvIkDG9z0Tc5qHoabx/VxV3ZMBPrs/Nw534WMfVAqzUV3X5onu
UzcXTLZpBqhI1xzcZqTBfQPyz1mRY7YQeFmmbsjKjsv4kDTGU5kJNXNy0kFlZrdAYAcy00Z5Hrjs
NE6uQi/s+2NKFu5kwPMuHw3kKZBWB2nbyQ1kWcNsmXXSHM5qNGTPpWZ1ntpRf4LMgod+79I1GjDs
2El+Qj52DE4QNvLYEcGOMc00iAjdznGgzpRTAUJOApq7yWLIMLAcKkD+V/wMJH+qpJ0KPPSHOPMi
McjPuk5lkyGsm0BnLpLulPXURyTdhrCiTHVBrB805JHBNwaTfVqymvfBvIvQdt0ddJNCwkcy1MEg
LQukPDD3fQL/NkhSuQdg21F52Lq0yv20bNgBlO/Q7rx6aL6amkHW0XH7HomirtZ0l7oNmT4IHSaf
EDig5W4wEQR9ODXUHCX+uT3pNFCAcLYiTO+ROgD3uGuF6Y+UA0iJImo0yZSZE0PIBBoakPawu1Hr
cv7szdAjmTMFBff+JwDMUBp1K66Dm5a47U9/qax7dFLHfh+R0/tjhuzMB6DBmhgxi8oZnyi47W5e
hbFZrqPSTG2f1+E4eHtFASN+AJI+cg+accC5Z039/lgagOszGenpXkBEqDvAtgKd99E4/DAVeNxA
yACQd0Jm26mPDgQjPpEYqOhBu6G4npyRJy8m6p2imfAvWTXVMvmkhpRDwqBWtu2bvZFT2D4CNdl2
v7wSxJQ9bbSf6gxyNkFcWBUwYOC6iUVllzdICw1nERMwmnL8sfN4N8RuOB0hRuKnN4MZznsAslU4
ltjA8LnwLqTPSTlV3nOjnQrKVVB+8aCNKRiiaHHNh5fOc88ocBFw9kMSBHp27kjhYldVG/PraixD
e9XF3tLeowct/tjaxgnyxp2gmjP2pZZ3OE0dm4eV7uNDu0RQhBkn0vAXM88BeWG9R4t0qMvpSnAq
WTHENv7Vap/rUxtCwOe26zq4Cz6f5Kc4IhBwQaa0/qXaST30paVJxgdYlJPLxW/4c60Xh+68BT5G
NoFuHewq+Evi6A7YE64Tl+mdJZS5R5BtBNvXcNUgfZgmLNgnFuoeO5lWAOmUwMc5+9pxzNe4Sztx
1TfLLlhwdmTGY9F5eZ98YFbnJYUDWUIvoqRztgTj/cLkfqjkY+OMZNnXOkq/dCDyJPmcOAyd9F1K
Q/cAOL3rXTlhmvTeDtp78qOYIwTNvFiSr6DqJ9dp0JvbeHTqHiCLigfHqEU/1CGEJahb3IIFn4cc
GhBX4AndEhNX8qqsw+UWzG9xg9gWrvigq10fv9vR+tA3iSmzOUTYGGIEJfmjnch8R8qwTXJizBe/
FuRHRAT75g/u0D0OSbVgO1QQksljt0p3VngNbsWyy2wczTRLEZTLoqatvoVTepjCBqjGDiIEiKKX
O0gYgBSr6LGy9hS6db+LSuSPZBIcRwTiMuLN95TbESSHhWdECOiWBVGHzVk/wpfQgKwTnUO+zGSL
MU8NMDg7mgBIQPukv6l9/xYaZLsoAZLfONPBd+tqp5Gm36GJ5mZJoC+y403q7BSKjnaUTyQve2ci
mZfq8mhZwksc0W1yS9L2g56hk2FC+y2hVB2gjRbu4qkxH5KJ9TtRU6l3PAJWnqA0TWPvpgxnUGRt
ISySBigN+NCEeEY4OOZxv3UvMyTg9iMTJAvxcXOn4VBO8OZbb6ZHKJnckml09wmTFuW90EBSSQM1
BOnetbH+gmWM94It3gnRrG9lCGGhIDA7f+roDgDDX8S41d45KwekqMOBF2DbA4hmx5lTkTPiqtwd
NO4W7T24PL3Xc4IuYMeD+1PrHKLeHfqM9ZGHgtwMYXvLSmt2cTw/tt04NIfKOl9CFFRkDWuugZq9
9RjtIfgnX3rTpAUE7cY9M/EvAGrvaIOccQ6e1W3U9grmAKl2AY0BvDuX8zWQ4hE+QWIm7xzlQbOF
jnC5IDMpD2UQN1lqS8hatKWTh4N4YglNTr6i4w7A+8ez1vJ+aCA9VPpD1mjgCgboMmVJ19JsgmDj
HvofzRUiFjH04QwUHM5s+Gzs2ugB7VQJrhu2wx9EOyhqS/BIhmSRDz714l8mZortCLRVPkDTEXBb
MbXIPHqA69Y30GOMEECYtDffLWiogvRER8sjTduyyfH3eX4eOZx5B3Qpe7Zw+8C7jV0HyNOQWk0z
O/bp934GxHWooQd9lbYs/jRwHtksmJX9jDLG2D2AIME+mbY1Eo5fWwLv5oepxc4cpzGjQ7W8QP02
WvYp86ucz53/SXYVtK5GCNl8SgZBf40U6Z9rzjVWRzewKZiTSNAPAZ1H3CKIlt3Fjm3np7EjtCsS
6qb+YfSpayC646hwP3gjD3fQ1qHTKegMu5MRkxpqj2HzB19UE59CWYbdLoVyh8j9QYIN1/OZ6B1V
EGPLwhSphMeAVN53maD26aXsXQgH+QMirmeJDfHZBdlHw7NKq/ZUQQ7mY6/mcPgCQR7zS6EvrYIW
RzBDhQpuMRJYpvPC3RzhYnuYSt73e1+3JEK2b26bU8JF/+x6IWv2Q19iQwqdWuhQVgoVvqVOxntl
DF3gn0DmKAN4XHcPgxigf8J1F3g4WGrA9BFmhYoTkd3iZWNDZwFhPerdCwU9yWcAHom8H8HchNa7
q2V5qD0GB5EESWxzY30f6LOh69RhGoJ6F/aue4Ln7EORAO/BG4dQmXu15xVhJGRyzYj24ZRFyzLu
oZXSQnQ8WOyPaGaug/0lHHUcB7etd2Vb1vSxQfFscCUCsJ2wFOivz6YJmlw5xNMgceSADpkZfM8W
YokV6TJlmwRam7Suh0cQy7v63gNIrdpF8Hu9TPVLOj/g8YImllAuYQrxi+YBukGVyvFOwH26TDOU
fABNiNGdGkZlkXpQMYKqaaLLvAQqkWVTvYhnq9PxayjSGjvDIbgl4xpdPXnYlOZX76SlnwFYol4g
s2Y4dBDjlp48fnZNYkvaYDcpOPCA6aTjNYRrHHCqwuRrqIPogxROU4DLj1dFDeI6jkKvvIsCFU5Z
00w2/H/MfUl33baW7l+5K3OmSAJgU6vuHZA8DdVZltwonnBJbtgTJACCza9/33Hy6kaIU36F0Vsr
g9iycHhAYGNj76+5iqsCEnxxoa8Fpfv+rdVMfsDVLgqTbhQlSYXvnv2yuNjMLb3KIFkz0ROhzrqm
XFNvfau8Rm0p4Z3OEOuip31uSyfRAM2DGD6Ow5MD05n10HdICG4mRN79TYucNZmBCTyWwcDdF1dJ
sqe48TTDSTlbyw977BUPNKJwM9odR3tX8Bik8XUxzts7ACOrbwB76CKVEx8gCoucq0FTaZm8bKfd
jYKDAwwf2kt2NICrt5x7zfiX2G8o3FULuh9GmLOEKVqA57WY3RX+ob3iSenQWyagr5TuYYMipOeW
m0S1jRKazQEt3LSq2xZJGRxa38IIz3loha5wEqk2fBstYTW/gYHmKO4Xb+tf4OcB89Y25pWTbJWP
40lKIkjGxt2HD02l72vZjqAnLfVT1Wzr9AQLMq5TUu5TDnlLx8mwAeB4WnTyEuFhEBQj2kdKpCuM
QOvT0u7+lY7UxXBo2umaSkgdIqrPTveEzK4LEgiWN+D64EEe4RfZfGVVtbxFzZy8r0O28EO1qyqX
wGcjSVIBvFgR+52L98/aZg38nA5lqKpzhXZdUq1QRT+68JYsr1st1+KuFm7xftLsDagcNOG+mwV+
pWC0DooUSZc6LlHWImvdXsuRwJ5m/+5kRWE8Ux2KMa4OsCkqmru5IbtzcnULOz1Yxn6E2K9zOzgh
VRkJQLFM+oigPL4LXC4O3kSIuC2lX73AV6xqExfp7HIQzJuj68Drw/MWtx0gVb6eALzwguriZTM5
H7bWowkqCWE6QGT8BCVkuCBO+vOo3Ts6j+OVcqIAzkFlFzoZFKtJcSrKCfbqutjjt/HS7c+c8eLK
gx/mXVvhOpjEa+81txHO8O0F4OhNH/YNZ+BJDXo8r95efhqHeeOHaQnhTAQjkVEfh9JzxzcozOFm
rn2khwDHFl9wke4eW6n0ua/34DxFWj8KBMvc30gZXLurqtt71PL7r0XUx2Auw/Yw8+FuCFnEEvlN
K8QdfE66Hr4EDsLYGFPyNAG8RRMfKO39MK07v1Njo4oD/JbCNx5Av+pcFgp3035z2Wfs7EvFxg03
50FMazfjVhuPN0O3jmfmz/RJlk3QI7+K9XLoPS6wqnAoNtDurOM84AOjydaE8B1c40n710XLCljw
hsPlSOjqR6/md62mJGvb/aqBc04CJLn7QJtpvxldQEpvfRKt73acFdOhK5YBfKzSwdx5PAzycV5X
/2oo5vBdJTeHY9Krvk3hqut9wqxRclWTdtjdg8MmH65LBU7RNYNVkb6HNRniaO058i2cF0sA4qs+
vubd8tXd92B/lj0rvw6+jmEOTN0Wpjzblq6wuu5OS7FtbgJfPoUFoa7dfT0w2nn1AW6a623pN+e1
7O+3XtIFFQo/zHH4A3eW7LU7sNSB8c6XrYi8s952+Vh7/tym5SpEB9dXT045hdxHk0WS7g/OPsxe
MnfUf57Ctv1N+zOhZ7fHmZRqAiPMY7OVKOh0Hgpgm7/cSujBI/1quXOaGYoe6SKWvbpyQ8bm602i
M5tS4fvjjdO6ESZ/qdx3LeTG5B2sSOCdAGOSaHpslhK+Rf2y9fM7VfP6GzoNimc4gjVqMRD1xCh7
sOm08mfW3Dgr5t+HC9Q94z3vjnzaL6Kcs9jYmQFGCjnKuCmQ3tcefdNEPoeTLgL7rcuL5RlGU314
CmE+3SaIQo3MonasvKyBCfx4hFGT/I1WK1q9Lm8RbRRMKtqUUw8nn0DVF/7Bc+UH5xFuZW0ODYlu
ymetx8ewhWXL9SjqDoua8jrTAx2apMeBViVI5cf4aiOzzxM0e0D3b91+rj5GF7B0hjNjLBMG+QgO
v8ueykyIPu6OIRlkfcdLXuDW4+tgPMANXr+oosYB4GkfzUY4OM5R6k119NgtrCnSyQlYfeMSlDXe
4RIQbzmZyea980vA6r+EFYxp7+C6qWYIgyylf4LdcCfuo74fyde9HNrqFMRL8U0rmD9de7iy79i5
rWBvvBpVgqwSde3cl/7uwn3Nq9CNwE6XkcAh6lXDnM1bjzv1WkXV8AFqQaE+EOWzO4ISJyyUHUQd
eu+zwb1yYZunsyWcegKXKEzGdVO3Ezk1fjy1R9pjBj8sfSv9A3ylNprpsBlwvi2qH55mmK/KE/pc
0/pmXFGpTGZGhi4potYt0x6CVkVWe0o/9uRiOsxhSQPczoL7NKy/qupjMDdSHOfCQf1gVvOIbDeQ
3njXDnHpZ8UShvXjOrjOmMJEz13SUeyrug/nZjr0w4x7I+4gfXssotqLv6GWxJbDEHZsQu8KmXYi
UZUaH4Bx1WMShfiFvIvcwG+hoztXMKUKUc18mryygsYjihhBnGCXEecNzFIRaXtZRSoP4O1cb2CB
9lLftMiyqjUJtO8XzyWJ4yqJXdqKi23i+Fy1+H+kSA1bkr7f8T3KqhPPKH0HoFKhI6rgoyzwhvoh
3AX8A2XVZRwWqSHKTbQPnl2u5XDuRibZQ7z0S3EISixymJyH/N7tXNV+jmB8h1tv15RN1mxuFQJX
4Nc0lhk4tyv9JNnuxJ+J5iMqD3qamwPwvw7uTz1MsdOQSzdOVuTimxUWDsZFr5smisAmvC74eJYB
789DLKI3qJhRy56MyccV3uhxqKKM50i5a9YNLU/2AWKxNm0qWAy/fvhipTJQ4QoinegO0tH3Wxkf
rYY2hS0HHGNUUQhbauE7SeV2KnU2ZtWiZSZGf0cB34k4CAC4xNxEu7jDPcYKq8r+AtBvJgcA0vgi
TNDAMpfLazSXLFUsTIB+GcCbchzBMMJeb2BjOt3jnm+H+WSmuKVA867b3AaS/iG5wp31wXcdKzAP
MwH6sGB2yBSAvARP4zUJnRp5O7TSrFqazMTndyjq6ra6EMYIPYpWvdchswIhMBMcDJ45AMOBM15N
dfyoxzCflumD3QI3uqVIJfwB2s0CnJ8hGTyetjqy6h4zExrcAHyEuwtkllBxXW+jxfWOw1JZikGY
ypOxM6KKhx7a1ezDJ9RVX5UTfrSaExMYvIoeQRCQ2qsLPwRlo9RpVrs5MTHBnZrgH6RKiJGgvZKu
VY2Gl5rslokpPOkhwVqVj/Wt3e430s83tKRWCBvms9chVmwusEcOhE5i0oNN1D/ovbBCHjHfQDX4
UzP5kGgF6y+suhdS9ezgc5iI2r1LA8LgFXKJ4WkF/na0e0cAve82ZJ12p4MpPwnfNZ/2GuzW0n8b
+9WJys5yZGNbhnSOvUYjfrcTahyA8KEQxpF62U2KcWDGpbe1AnjUqziYT4Per2FxbAVpZCa1o+iW
qREhFsrOmiPz3bdxGz9ZPbUpPolObwBdb2gTIq3/tq7tEdnlg93QRvrTc+jvEI0Ai+LQeARGdT+1
otdWyD1m4ulL5o88HqrpSqzsxhudq7Er39k9uLEv0ReFLO4EZUIW+ElA69MW2FnJMBNGX7i6QU0R
Owe9SUAHIDVR2ZGLmKkyiTN48HeA/69AU0MpzrkuXLsQaILoIYJfDqODF7nV6rc+9sasq2lpd8Kb
IPrYi7ga0UO/2is35aS7oe7PNIMvC+2vyBxmgugBCehgbCKg/D6h9vGph5zyp457Y31Wc+EGxziS
7v3mUiJ+8l2iH34gNXGNctmHELx8eDXjSwDfU5flzYom+PW++BOQD2jbP8BYoKiBd+GdVTCmpkKZ
P/W+B5tz5DFcNU802Lch2dupsdtnJlkAajlFVNR4+VFM76fSv+Uet3pyZlIFqjiApC4uh1cDR8EW
F/FPHRulXTj+C1kAjsf+7kE9JwyKQzd0dyTc7DR/TKYAjr+54BLPLSW6gjKckpgAiGMVfEyuQKjg
184E5lvN9bdBk/dqgm/1/zz2JYD9YEOYZIGyqtBOB/DpanSBtAMZ6UGTJvhYbHbYezC3X2c0cHDo
/XgNR6TrA0mo4s+Nbn4mk/A32/mvtAHQPzYPWjco9GGJk059HWvuD2lZRKpKy3Zy7gvOLaOeySOo
CyEariELShr50dv823BWVoUBZtoQK5iTow8HbZA9RknN6VHkHGrt/eQtX3K8v75leCa/fgm8FnUh
sSqvhiUg3yrXnaHhucBB/X9eRH83/CX4/UlD1iMCGkYQqrlCU3R77xZr8xsRfWW1bVFcfT066aZA
hN6AqVkCnvue06C92yz3ds8evB59hUN9t2uodTEUk6AgBV967cvFqj5ATWXQvYX9iqK4PVV6vXJi
du8QbRVyqMkkAEasWQLA5a4Aq2zQZ6UTOvJBtf/khP9+5fjRmjE27sBIicplzK+WWaFqHlTtdqcg
MggA9Kq1RIVw5u8gqjI9iMpz3w+AgDlIjfrwS0T79rpSJGyAKlcx2qKl8z4iBLAZhrzhrVg8XE9H
YCwH8EDd9YtymDMecdLL4sZDPg6w2YTB9KiLi6j6aifoTU3+wjDJkYK+NFwBgHstpvG24bFVjYma
NIB6XTRdAFLKkRh+reIx5dz5bLVCTQ5ABzCsiFsMTf1bqLOL3eqsBXbr9cqHUbPSNcBtebl2gJxj
CXX1T7KevwkIJvhfF14dSNwIcwCSo7eX4+oR96v+k92EGMk46D9bXAYYXaD9s25lNtZf7Ea+fJ8/
B7KyFZ0uR0y12ydrcR31drVTasp1Fs0yxkHB43yQBwfA43C2Mx2jJsTfrwLXXyVGZmQ8bDK6WaDB
ajcdxu14IQObZo6hvbg5ErlnUFGxOu+oCfGvRnBMZ4bFN7C5TEughwDR65eD1YObGH+wZOvS96c4
bwFOy1w93OshsuNU0L+g+4t5H4IQg1NHJCE7BkC52D22sSPR/iByhVtKHg4AOURTsjTv7EY2Tjkg
s33WXdD3XtuAAx4m8fKb3cjGZmyadYmAXA3ykLIu3ZVsUm8AzcBudGNDUlU4XYjGGBS1XTQ8Z6Dy
9mq1U5qgoXHEQRm9KAFOD/KGsfoard/qAMRw/ZMT9PKMPzhATf/fFUiCoAvHII8VaW993hXvgBy1
XeLG3ownx6cS2NY8Ap5JM+84Nb7l7jHKVo3olnUHuyH3XJ35/FMtdqubIzXVOus4ihbpqSBXYgSk
/8u0W6agplgnBQaJwGwVIysAEUrqPTTeGFlVCWlg7Et4W3dgWlCWN4t+U+zrrVzko9UCN9U6N0Dd
0FFlLHenqoRvdtEnCw8s835TsLMcgpqyfWF5z8gjqAf3Aq1Suwc3dqYXwQ/BbTE0cpNceOWVoHaJ
ranXuehmjKAJCEBludVnT87zuQCaxC6iBP7rI174YeNB1pHliCvVMXRclSneV1acSmoaZcutIVID
KpfrGJ5AIbtiqrWcFmNXLgsUetkws3xc4qxwYlA/7AKVqdZZ0qnx9npj+eZF/QEISvcQe/RnfLi/
CYOmYOcYAm/azhg9Wth46HhNUhdZlt3rND1/HVRPpb9gGcKk44bPzUe+U7u7mynXqWgFTakeu17O
UfOM+1W4pItsHGkXVUxBva0agY1Z9zWPuXuupJ8qwM+sNic1FvleOC0FBXHNgwkaB8sWv4ORjl0M
N80zh1144DDOa76ysQLwvZyOqgj5yerJTTPkFnBsCToG3uc4View39qzUJ7lQjdi1l5FQe1WDssB
snloCgBM6BBYBhZmJBNRpyE06GNwAJtp4gE1mC5UB5br3HijMSTpgNiOWL6UDTgCdCociDDWZWMn
7UFNV2RYL4VoDAqa9/uY6V2kPqQM7d6pEblQX48ml3duLosi9bwiJ4tvudCNwtYWutMClwU3rzU8
l9YGQLvYLgsybZGh9rZ2gyzdfHKmx9Hv3k29Y6VYRU0l036oOkD3NNCpvf8BXpcwWm8Xu4Vi6pgG
RINtBVB97m4+EMN1/HEJ17dWL9LUMW17ofepr/YcZOPORwWo1u9k29s56lFTvHRom9UnTYioNQe3
wdAfZOza3VJM6BLMf2J4cjdrPrshNHG6w1AVdmHchC4BdehJHJxLPoyoiqH12CZio09WM25Cl3iA
fpFbx0sORgRgQOwW0HTL5zaS2sIfVbVLZ85R1c5CWeUtOLJ2Tx28zrHmsZtlrcGRrOWWUOonDrOr
1pqoJQ6H9TX0ijlvQExtouKo7UQkwUd4/cwN3caKz3TGCgGFL2Ahg+oTie125V9AS5z0K+Rb51yD
+5RVsOY7kMXONo+asCXY2RG/bvScA0kL8p93Wy52Bh+UGLdMEDfWOuKlzkcy38mZZ4Ci2QVBE7ak
yVSCf8QvRFoJ8mfb5k4XfbNagCZoaVrWqdvmYM4rFuaLcLJSBHYx0AQtRbEGl7nGClwp7P26YRuO
lascu5zTxC0x6CQq4XozkGdEH8DzYkkZKy+zmxZjX/ZTsxDU2+e8HpyHvVmOdRu82A3NXm+fEBZ/
K3ObOfecNi/84W20dx/shjZ25kZh8lEzNefwVb4v/PiDP9iJz1NTlZaNg55xhZhz8DdP3bKdQ0uH
T2pilmRTbevi4Kk73wWNOvSvQYz5bDcjxq70uotIlTfOuR88le5y8IbaLukx5WgH1SkWgcyc+/B/
2/v5NLGfedpeFtkPymEmYgnCHKBCzMuch3zc4kPYi7A+6EL4v5XoCgdJKGljWWcyIUyrWlwoT88I
5qS+9jtxpUbHLpKbTrnNTOMKFn8qj9sxLSCg7wJgbvVaTfxSsZNx8zlV+dYsxXvpjvVN0Yd29qTU
lAQNginEIeSonPSVmzhzF16TlW92R76JYoIoQzM3rEbEHS5ugXHWlrVdxDVRTBA4jBayYFoWFZxI
LG9miJvYzbj/OmpxNCqdVTgy32WcgGELVe/Q7tJjgpj2Fk0wslRgRHyKQCbhlsMadykQfJsYYncq
97QDinyTg8ptdzs2YT1x2CD6obyRz04Ia9LmDAGHn8FMLrH6B5vfxPUQumoX9GGV1+C4XC/YRWcH
2mZ2p6YJ7OnXYFxAd5K5aNh7skUg+MZQZbBaIya0pxu7CZyhTeVg03VXs6jfj5VQdvdXE9oDoAGJ
4TMt8yjuj00YnpuV2ZUiTWRPVYVNrcte5bvXPTa+yFgHHrrdnJDX+8ZZSYkbQ6PyXvvfQCX/xGdI
DdmNbezJQEUiajolc59/ZWDRtnFtl/6Y8B3WzZNfKEx2wfcUeIYjjDztzk0TvgNxGH8UlwVd9nI5
B3MrDixS8ifB9XIl++vuAU/q9XTHzuDNEF2RODobcrUAsvw8jaBdAtRXT/SgoOrkJVDbAufT5h0Q
E7W4yHWBHFIs8t5xRCa4ADMZusB2gxtoIXfjC4DoIwRgSndPxmie0q7wrHAYxAQL9WqiTqQ7mQ/Q
pzyOQTNm4QClWrtHNxLo1lFrHwisTW+u3JvOg7IBbs+b1fokJliogrVaBWU6kcfeEGRV3z8x1dmZ
cRMTLsQGX0arP4mcx+Hd0Lyty+DRblKMYFDCJoOC7SNy0mo4RpAvbcWtyh/EBOyoql7F0GBowUGA
QiROgmX+mSvPj88kYqJkl87j9T5SkXteeY2JvlGSWx1IxEQDQREmWvTMRR5tEbQOimTo7TrixEQD
LbELg2Dai7zmxXEfv/puYbcvTTyQu0InRbjRlHs+yWCTl0bK7p5FTDxQsNd+5cB4OBftkMzxCj2w
wSohQv3ndWzcet6CnwS9h56X5VO0rPX97pb+i9XaNqVAoTwRFXEwTnkJ51EGQZ9+tUuJsCReP3ik
NvCOWwy9RJXK2m1u0nAcV8sVaJyifObOMg0YffKaU8uhTsZGqwYQMYU/G1HBfqfsepx1IPaXZTmc
qxmYW7sZNxLc8UI4I/tQ5h7QQEjl3kajXUOPmKigeukZCOhrA6iKB2htMXTLh15C+tDu0U1gEMJJ
UcgK42u1eNm0t5+gI2JXQSQmc5hW0PAYhMPOWsZXCmJEYWGH94BI0OuVWNX9LjSFQgiHTDfEYrcE
ijh2bTFiuvhuu+5nZ6QXkSaS7EAeBZ7d3jQtfF1V0wkqZvo81Zoeo6rcT6C9a7vD2MQGARwpwpKV
+tw6wY0DwZVYj1ZFbGICg3gkPaZQxD7X/g6RKxHf+kVt1ygkoVEb6pZFQrQBs1KL7Z2YuiaBmIJd
3k9MI9/Y6VGVkJdJmaGmsYRRPkHx0i7pNMFBpBEjXS5mZzFEPqDmtQQpnt+qiEBMfFBfVNrp1hCD
F8UjDFs/FotdTmiCg0Q/DhJK1/rsdBBEhJpgCIECq1hogoO8CkKp1eLDxWWtMu1HwAc9241snJqz
8HpNIUxykbj+rXP649IKy/m4pFt/wtDikNxExRcI9U7r9ajrY7zbed4TExk0oo3nV9Wkz7rpiyNE
vjxICHPf6sJMTGRQTGFljhaHPos1zCa3eV/sdoxhYsKCdN+irjLN+qyUd+uXZZeWvmfXXiemjy/S
Y90NkHI5Q7vnLo5DaMSHwi5UmdCgcHBrPlWtPi/QScQHnUio7daJiQuSwm0ZlFMutlDQmQt9Du2h
3a6USv4CC9JNMU5up89cos2xtXtwWD3yxWrzmMAgxwc2cgYh+czX6bT3QYJJsjt1TPiLGymOOjmG
DlmbdrJOx9LS4sd08S2g2A1pJAy9rvsxhoxy5caWr9JIZcU8ubsrsHMa1IQSPjTvI1dY+m8xI5Od
wItiYoXwN+RhU0bmwwDhGbsXaZyVDaRmNBTq9PmiHITmFfQEg692QxtpLCRmIFgEr8Yz2emRQ6km
iVBtt3tu08B36OFD1ECD+Nzz5tFvX7gTWsHyiQl6mQYew2QCk03cFWcCO5WTssuOTdCLO5OGQy8L
iYmEu2tXncDrsbvsmJgXCHTKzkMr+QwDuCQYSRpAYMPqPZqQF+Fhp7R9o89lvWdtmKvR0sbURLt0
vua+hjHOea2GDPWkZBjtICnERBa6k9gmd0D0K7dpzeoIdOe99CxnxNiP0CQMWq/Ec8exeIFC9qPu
tsZybGNDhp3rACePsStyM3tRCoU5y5GN/dhBjTxwcVE4z+OWbMXXMfpotUBM+I8qq4CpFQsEeJoM
SO5k6abfD4P/+Lz+Z/mV3/9e4ZX/+i/8+TN6n6IuK2X88V/veI///uvyO//9b17/xr9OX/ndc/9V
mv/o1e9g3D8+N3tWz6/+cBhUrba381exPXyVc6e+j48nvPzL/9cf/uPr91HebePXf/7ymc+DuowG
Cbrhlz9+lH/55y9eSC/J23/8+RP++PHlK/zzlzdS4bz4x/U8PEsYY//jP/77f+t/5LJ7HnBU//5J
fxru67NUGJsGv7IYZhxB4AaUsgtmZfn6+0/Yryieu8RnMaS3yGXLDVyo6p+/UPor80KCazV+Dnfi
S6otOVTp8CPya4BBvMiDaRcUUtHJ/7+P/erV/ftV/mOY+3teD0r+85ffN9+/i/hhDEumOHBjQt0o
DH3P7EJMPAp8x2vEe6abh1ZBMHXyAucQsOaFQ9PtUMEZKuvnaXxRjYqPLZwbsrmlQMT54/jcunI7
qGnYj3XUsTsYKezQrIby5ABZwVtKcW8Ppv0DJat/QLFtPs5CzWenElHW9+V20iupzztU2w7MLej1
Fi/8xtvW+gSxsPi0o/2clZK+3eQeHBevfSbhsEHarcanQGLx2AOcn/bBWGUcgOgsdJoOBj8uNLxB
icgWMUIUV+Me5Izojo9jsaU7r6654lHmxbCk2KDzHpfDp0niRIz3ur6LWibyMOpevI28jYb+phbN
l36vX+pQkOTyF3HhfqDI+hNHwkSD77/JjslEttPjHHc3jhvJhDR7DY+S3U20wz9V0VYeNFeAPzLI
jCxx6Bx2GrSoICs/hdjeNz8qrqD/VlyFytnhMNG+VNscp7Lij2Wob9dRTklYqwkmByhWDgIij7Ns
XkIq4KYHVsIpqvD8o3Cbd9PodXnd19WbSO0KJEq+b9cFU9sJ1ys/dSm/HwhuhVC7pFm7htGpj/GS
4Ong3axjcDe30wY1kRUi0J9chU+T3QC1+2FM6RJFibtgFi5/xYPu07KJx2Err4tdjQd/wD9mbABh
ZGpYClmVz17t8SwCawcUL3Vbbe2SgYYdHmAC1CVRFbybh/qLE7hdIkX3CVyk8Rh223olO2jh7v7q
smQD1zfj86oOWjhbKotpStbaFbcuXo8fl+JpdasAXx0i9aJtvhUUfhDb5Rnn7lMcwxwFqjcddFD5
/bTjfdRNNR+Box0/jU3MzlCKqJJpJ94NGeDiskSM3m2XpbMSeQu0k5PEUDS/gaTwfBMGYCbAZmyA
z4gMe/+hgyPoi+e509t6n59gxHHy6znK9pic+VS/jF4QwfCDP1aBWu+gr/hJFuKxoE2fkmZ4lHja
ZpJPg9vfe1Khebas1VEKpz00fv8Szu2XrQHCjdKuympKcCcBGw9CFB090gFGFXFV9mlfOVeVGB/j
DUvBv5jBqKH9AqXOd17ovWXFNpwYStJHGMZC2rWNMYVbCy1Mt5cZBwcvhQAj+zDXzXDTFOG8JkXr
wLhj6+59wc6gUJcZKYdHsWGfwR/kG9u8t/qiYr7MHZZdPXxjY+AkkKLvUihTYhEG7nCqHbodi96B
7UmDlmncL7dNXX3ag9HNnHLg567B1K5jqIcU6o1wa1YLB4lkK2+CnUEnvGDBQZX77cKwZlaG9+nW
ITl2sFrHXCjvZlzr9U3tgyK/SymzuC06GB3K8sBj4adNSVi6AJ6eui0GYGRaMkhx78d93yBkUE1P
kAEf03kLQNZ1C3maeFl9URzSiyjiXRVO/a2I6AmEAg7WDBwMKOphpZ7YfYiwSHyX5MAD06yT+3AC
9xe+llEnM3jcsnSKB4p2xf4BMxkcIIZy2zUuPXNoamaabltSMX9PXFl90fVyC2HHb9Ha6Q9dMzYJ
ZKWg0DoVUVLXeDQZV326NGo4zaW/IkltYALgi6c2Kl8g4v0cubrLoG1XnyDMCUeFAuYFHjZ3QluJ
wIdSRBptMWyGYKF80lBcP/A6cpIm4m42bqDqz7hknFsog7yJIrKfo7WYnmZedQe0/oabXg/iZeTw
jdA1rI8KaPp+XzdMVeNlsyFFjLClYrH70BEW29n1sMjWC0vKiSC0S+s6PjE6/95K/V+lH7f1ZwQ5
/k2ZycWrfORv/9X/hykIHIgumJy/T0EeR/Gsuu2PdEP+Od/443f/yDe84FdQRyPXhZ+LF8aXuuUf
+Ybn/QrtXB8ONh70GbwLVeaPfAM/oYHv4pdcL4KFyOWi/0e+EfxK/BB68gEyhBiQRDSG/hf5xndF
o3+nG7/bVgfwG7hgCf5UhhMVAKQbncOciCvJhs8wBcp6v4BBjndyBIeRBZxaljdzGf+kdHHpFvzo
A40uQo9bY+dLbJvdJTCqiE/+7E4gddcf6m18+dOb+COr+nMW9R3z9aMPMeqWbuktVQdN+bydH5ad
ZnRQ2cKCSxfqoNeXAtQYuGVcC7KD+iBShQOZFsFPvuF3dasffTryxz/PaRf0kFWirQNZg+XE+xbW
aU7K4YXpyR7Jxb1LIaQASqtqq9RZ+5vhZ5yr76ixH30ykuc/fzJs2eClMAGb5SBMRvykRJ0z9LDK
crueXX2/TOF12AaZcKYU8is/qTP87SIy7notncoJPHSeb+shfjPfdW/UR1g9wCADZkY/+ZAL7ONH
X8248zkQqFZy50UOZaNspDESxeW0iTdlvGYzj7MKDjeWq8e4BNbb4sbAhq/5EkSnfYuTOoK3VOEn
rKzvO4Z0s9hPCMO4lryD9wsyZnH4yUdfvs0PvqV5TQx2Z4Uf1qJy6J+ftHuvlvDERIliiAsFe0gU
S8wovZ4iAD+Cn9F/EYF++KEG0iaKV4e74a7y1neTC20UVZ2To+kpxpahKwT6UXCtl5/RPv5ulZpq
uJq5WzSpKMrHp/Gx/gorvGVNYaJQfBS3IDbvP12XfzebRqxpC9FEpCVTHjthwsm73hsSssXfl8+O
iAbTDdg6Hr2GvHd/GuC878K7P3qJRvRhCzKmpRA8V8cgTOsP3tNwy6vb6rGeomN1P+Q+xHLCpN1T
nenPRXBVJd3dcAun4vW6LpLPRXPtwbkBlhM37R2bU/mhuWfOs75xEtjvJVFJbqdnfscfuvkAof/D
dGLs1jngYgJzsjv+tmlydRuN3sdu6tL1o3PQyecomXw4TUAG/6zIlaRpDCWs+jf1oB9kdOsdvJTf
RCoNTzJvDtuZ5VAB3PL1uGY0JcVxO4krfvg/5H3ZdqtItu0XUQMiCAheaSQkJFmW5faFYW9vAwEB
BD083d+4v3e/5E45s6oyVdvpk+ftjPO0m2FLtBFrzTWbTl8h0WZThk25itsf6b45tGEmt13YHJyT
hU9EorA7neVJW/U36qhsuFPdmvGbeKS7ZM2R2RYmURUCoTUCxIipd6TApRht+sObaWLBOGjbEcZB
62Zdrm0R9WH7DRnhy2fuak02RgkugjaTDSo/uKQ7/mhmIUimoAoN4mhfGs+Y+uApurCA9jN9/mbZ
+uRN/+phuFqSNToqlU862fSX11cnrm04fsPg4U9eUvj5VZdwleYlM8A0wLIydPVRZmQ9x8ztvn3D
P8e6vzqK6xXamrB4kiHecDPSaYXIJAdlNvdHR2zbJV6QJOQiMfKxGPUoRqBmULEEvopIV0AVz5Ae
4ra1oQeX7IFpGBGwiJwcFNaZrrvTPCIcIYFHi8rUCZFlTeLkLirjYTtyI1uhSA9U1vjYE3tfkeJG
0xD/MGqwziHoGOTYI3EN5hSsHYTbcE8UyaM9Z3jY5nuRGBsoi9IVkBfqDf38nJXpDcxPPNEVSNBM
zONksP1cMh9kULWi0na5WnwYGYIlKw/pgFxJIX303XdV2oaJ0TI4+ctQR8bhahZmjwaGHcqK3Djl
6HX1W8JfjO/M2r4qQ65lUcKkDkzb63gTZ6FQT46TvHFN96esP9o1ruASdFZ9mvmeL0j6wh3HOvzN
JvbVmn61h/UgTQ4sL+ONEau3lBo+jG38jKIEiG0/S+yowqPYNfQb6ulXp3otpTIbPiEHTMYbVa5x
aixG84+H/LJrulV1SofZbbMTJtVY3pPQtu1vzvOr2uNaaLUAwZJTosUb6wKhIL64rLlbIKoprbnv
iDoyl2hgt2V1+maLvry4v3iVrrVXJkVmI2WN2Jab2nG2Rdvca8juudxUUSVBru2HpjgyAzu1RaIl
2TrfjC++qICu/aRnDTywFlRVJBE5kTIJYkCHqHU0VAJzVOPflzLom5O8PCa/OsmrLazSx4LD54ts
qlk/prG+5exsIuGoT9p7ZDGiMsrcGnGmBE3pN195WYp+9ZVXK/S0tE1JwTHeDHEXadnixuOJI4tM
pnmAJNoow2oYz/bNJwKAQ8ln+7tFmny6YP3qy69WabOdLaTnoOSbhigfHTiJ1CuOzUFUnXQNZGu6
tAK8WGCJyvNuh0CkSBbOjWxcQzWHcpmipRg3hYqfa1rtKAFGmEOEkrmKCk/rQmKteLvK6Va1q6qK
5gVLETyNV4ieSo2V1sVeiljlmYRwenEJKgOO3KMJeVlYtFLcWSji1dR7pZVeNm4vXWD6dKJLNNZv
ZnGsUSSm62FYNzDK4mGCsK1LjlNoQ3Y0BRWgV1cD8ImCTkNaZhzN+RMlh1FGsfnEzFNPzs70WJsf
nfkgyztjWOd0PdgISQkhlhjajc5WurGWOZJy1sZ0OWiEyTXT2gCZYAjTZJOwDUtDmPMBIkPIrlvH
APe0muwGPqMRGcTk2aUWCooY4qY/Q2awo6Dq9vFyMJDK6ICA2AOes2YVAFHxaDas8t7ZDImfDuow
zchFFPQOlOp1D8W6vhxM/kite9i/rOHsGRYJ9lC87l1tRqJgq9TJ1imf3o1EuDaf75wiRaItRZ50
aZzgfXZvdgdEK21oYZ1hwLovqfzROWlkI//UMMG1gsx5bq0AOSN+IpGCiqhEw9ECY25/jBpfOahy
YHHo16J8XXQHOXxZeptxALTLjDXHvJeFWC+q9DKBi6G1yG4RXN/paX4WyoZuy2XFT2QTIMuuclsF
APIjS8IGCKjjF8Ms3YaO+7TngWDNWq+Qm1iUCCscrVAlaOomB7lkpc9yvh0pgeCkDiRZjhjmeRwA
01CPvQsMn1kIKCgiXvNbGCmGZTcFqqe+o7KgTr0FMygtJeAJVnfFVN6IYfAFortsQ9/ETjW69jqe
1OXS3KCnPHf5I81noKEGegIbcCog/lMuxx91WXlJiQTIpQZhEjrGut1boKPPQmTICp0Oc8Z/mmS6
6+u9QoDTJXjErfJm9Gxp7Yc5JHq2HRPzlE/mHsjf3ZjYb8iLh2gBdFedhGlRrGbGdp2bW/NR5Qiw
Vex20EekmOVIsrY2o96vGfAKKpEwGlcbZgK+t3lopUdkbgWMsYh3KhJ9HqTkWatjvL/TbZogmRDl
diyGAshc9oq4l1WSAhGAJojqT1hZ3dxGjFl2NKzsu33yq1XuqhBDmHMD/A+SQzVDTTaFXA1+oTVB
lnKfXdrND4mUI/iZrXsLme7fdc+fM/9fLXBX7bMdF4tpt3TYcCq9OIn3SYcXXA6rSugH2jM8z0CK
2w5h3AjOrGCdeofsaj9Bwadbd2rGo2Vzz06UXxcW8lh1T+96aCYwAJDKq+JQ9KggDaTw0Iv/n/By
O3fN8tyWz7qOauc9G0ngxAzTIhN7JHJPuba+JC4PKNGmvg16MkMVcJsMx7o85XbvIjjLs89y/G60
+7lP/uoSXJVEC5w08mFI8g2FiSUpo7jYFuRc6s/YYVyGrpNPPTSJMBRNJoQAHluHeQ5qVh04so6B
6LTRSw+KF7e0amx+me8QipyY+SCVFdwiIvybzdf5AiK7lsACIUwXk+WQ1cx0k2ITtrXO15NxXTZP
nXnSnUOz5J6d1V5Obhti7DD+Qqxot4NsaSVH22sy0OfrY0b2QxqNeMhIVMC6FpHpQZ82XpF7fY/c
t+KJdnjc3jBE9FQRr1sokHP4DkzC8lqk3yV56VsxhOt4xdsh9ZdLkKxCPq4WtAhNxyjSvawYqjrL
JMicxZO0dXX6o5AflxaAWcgdR0xhO+WI+7NdpBzAfla6vNGhiMVIonvVxhcjgV0S2dWMeUSbbzvk
s5Ncd0lzm3ebIt0QcWMSTCuXHPAZnkKkbkPHvKsep7pbVYSvOOKtM6E8pEZ7s2hXJT4eNobw5SyC
RFpIOH4uO92V9tnE7n1JRMai28O55q/rlk+u2C8eq2sRsYa4Fpq3kIshNEgY6wrxeOuCWMe5q9ZJ
fplAblh314uHZETK6/Ss0lsmBy8Z0UpbfbAg3wwytrPZJyteRALjBUQnN+KzydqO9nwHgiRyqmFT
3TR7GudBn19mTj3mPvEabso3To4hEahlWPpcaRGYuMUIwx58zDd9hOx4l7Dgscu9Mk8CNSyhCUN5
YTHERMotMqjDnChfSOyrrAwWVQUiSyAVT3wk+rmIeHX/+jp9MqJ/dZ2ukGYTzLKaY9S2YcVzDBur
XFl7bN6RPiyumXQhplcHBOrcIgTxvdayc6+vU1vfE9w4hEUeaKM2g6VujWZj4jEXs3azwAofsbf3
iPV9JLLdIAYZCXIEeXOVZzm5x8pLEz0k6EmerbbZjckUca0KKTFdvXjtndJzsJcuSQ57WG3NhR6k
eBrnUrvRCnVTj9YGkaZ+qhpPwV3OmF/MCmjf0rjDVAWYHu5ru9/MWR1mCAWXUgt0/Kl0C0NRa62n
vS8e1IhszkvHXN3FAuHtDbL6EB4CTfui5+ucIYK84ej8v1s8PlXgv7rMV5hXlRAMDTBs2mbK8rnT
oE5vb3sAmBzJs3N3M2n474Kv64T5qnXuZUxd1FxuYXRHNTvr72HFT7eVXx3KVROxzEOM4bShbbhw
WixeNNLnm3auDMCZmPflS/9Gi2JX2OMZ5feGLndQz+Y8YkhwxQ1Bgnp3C+tUpL0vxNS9eX6ci/ul
E8hAAKwwyjfZLxvA+lviuMhuRQ3Ku9NSVWJLFYZ2Tjiyzbe+el91uP8hXa9NZncjrCMVCBHIVn2i
QLRqy+8Mz0R+n7CiskseMIOMqimyqOYvXa++eXm+/PKr/iRflAF+1oAxDQDh2SC+KnlU1c6rNPso
VcQt5yGi4DNcbqMjiqjBbdXM72yJv+qyr4M8ihLcE9Ik9kZI+wYh5BFVzMdc8xgLYPwV0MoLdjWy
41KJh79eML5AMD6RvD9OpnLN0Y0JhoAG2toSwyLOj5e+/oKcFChNELXpgtry11/25QW+Kg70TO/4
hY4DxyB1b2FthnXVqmbvJHUixs8yq/2K2b6ZNkeNzZGdLhFDH/TX3/5FZ38tqR9UaYDsQdjGGgHJ
SWu99IfZYj78HbAbxGuCIOi//qbPp/UX7+S1wp4My4wsYvSJar5BerAvuLzXcY6XK4u8yHXz0Sru
TYbAVtlSv8ws7AMoTQX97lH+ApS/VuEjb7zpKF34JsduidxMBC5Sz8iBleN6KlzjrjPWpODeiNIj
x2F9c+Zffe/VwlgUg9GM5sw3yN9AYf90eXdV/NASGwXOEhm49Fap+VOdH1X17fX+6tZerYFIkwf3
DBNcGDD0lQccsC0fLsN/VwB/09hF5wTWBUpOxxd9si25eTslT2PcvYAIe0yAR9MGXKv4u+HWF2/V
tdy/UDTrWY/eui7IazwkQWuyKNPZGunxKPr1CHSeyIjZd8/bF0DSda6HohJT5AFW6SMRbxyjRwij
t2r8XK84TQOSMb+qHjM0w//N+0yAL/1h3WhZkjCN4wlneHMyU/cJq306PsUJ96GbPo4zwOL6Sdlr
XUv+e2uVftVdybRncPFxNFTsQ5QsLBKYlvV4gy/LIi/tSMew0sCu+805fnVVr1arnpGiaHJT2yD8
MbosGBXe02mh2L3niDS6G5sIUWkNn7H4t+/8WzSP8/cs0/9JHA8Lahf7Mmr9muXxO9H0DrHzVfda
gmj6r7/+J8/0X5/3b6apQ0DgMIhtonm7WIP8k2kKDipneP9t2zC5efHt+yfTlP6DIxdJ54ZhsP9g
mqLm0WGCbVomxW/bf4f5cY15ohgEXdXE5xGQYNGTXY9jLRIXVVJmy72mjEdzJkgYK29FY6CPK6Qv
GI3g5LrC50Qkj+2gLaqf4Evdxbx66CnbGxc+mWiB9Wn7bElP8TKskq72xnJcsyJ7yKvF8lQ9iZUV
ixBs1gmkywuLskoA+s13c5Mj9r18wEx7Y6v5hVcsKnl8nkF+Qz+jQWa6UB+ZKS1If9XPIU8w3BF1
4bLOOVNh3ElNBZmlhUMCimelGgPkSusD6/kNHO92E/LCEX15rmztDDbwTSwxIuBZqPoi7LkGFZd8
lmiCIWlAd0+r2E0hs/RkXv1Exiwi3uEP53YjJkXInQVwlyG0ScdsdhwQPjtU80tVAkRKp/xZQzHr
NkLCV3zO3oCF3Jk2frgx2OAx7KXjgP4zodUDsjdTfC6/ueywLTNSNyfdSWsBkBrtapT2Q2tMiZc6
MO0ARLcyzTh0anxU20AcO5rjXZIDH9cWsnXm+IOMmAQbuCraAOW54+DaTgARgQnCMgOcMnTIDMfc
oHDOc0SYq04b1pDG3RK7Y65SEsW2esDvAunmdjhbNj62AquPgzbGOvw3N+0DmKwyiDP0S1wo5SFT
/acAXd51NAyZh1QWrm2mBmhmMAMqGtyJpVUPIlkeRxoHs67dABSM4EgG2dmiTtqo/2AVqHV8MpVr
EIO5ZducjN46605/0DBtGOefwHSPWZI9l0aObNi2/JkoBWIwX4EjOiMOW/5cZJP4OjerS0vVYe4j
Bo/Ai8erW+GEk5gfHUF3s5heWJ+AjG0fChhNu4xqH33arotquYO9IEDYuUU2XatlAWLKQ1MrY7dW
BeqeGAxooU7K0EJj0B+RLvmQw3aY2dUDkqNv46Xfz6Q8GRXPvLGSD/Ey3xGnSHxNW+6ywqqQik39
JesKD/qHGOFTjQNTGYCtA2FPA0eAE4njUAesyVJz5xAAkHFb1j5yG3/mBu5wQyItzW8HJw4Apns2
TUPwMbZw0vg58DzMuQEvbrk3ssstiPntZA6ly4cmsNs4gMkJcwVw88FWa0sZu7QbB6A/8Q1FT+bh
HXvWRLfG4bkTmz+I0a4HooU6+No6sq7BTn2Oa/1lBOEcospdPxa3oIEX3jgW6C9656xG84dTG4DP
4Tjeyc9DG1EwI178I0/NrV3Ym1rDxTFHYwdPtLdZZ2eDGtE8yMRfRnNb6Hno0PrU5tOdrrSQCRnO
HE+FZqZvqVafkFvyUo38Y0BfPiq61QmJxLy8CKRJ5Gx+GUv5c6pJNDJ0fX9Y5I+/1cN/IpBdioV/
l8m/r42MIU2OYIewr23cwL3LWIKYg/vywhONVf0kDPDWeSl8WSc/xgnQi22tlrjcJV37JOTgA6Zf
fXMUfx41/nYUDLRmB+IDANnXSnAJNpJSTYP0JC7rgCaxhlgkFqpBw7ik2DlFdSdq+SJhUFLP8bZq
wMFOso8O3rifR/K3Nv8vd/b/sRxPW+dgUWJX/nr/378Wr/Mr1CVNVvy///N/2/zyr3Uzv76/ohYI
X98q+fpPyUn7Rw7ovz7737UANnVGsG87zAbj89+1APsHt0zIGzD8hhzk4oDw71rAYjojtsNMCEGQ
HfovFihUJ1Dy4hNtThzGHTiP/A0W6J+bgovmxEIZgmrIIpYDzclVWTk7yDUipd7cWzE4RUqPpGn5
dWv5ld77+OVVLuu1qL5LuTeuuu7fvthxDAvvmelQfj3EtxyDqK6j3X2dzkFjp8CJzfsMIadagT1I
N2SgjdBawCViD6rhAL0FtBFVOzYYNzAPtcF6LHO/NdutOVkrksoXscxBCmSuJMNJNHpQiN5P9Hoz
qvo4Vm+GZOtZlp6VsFtZ5OeqfksxoLWU3JnVErTSOot52DsWlhQH87d8qkAtB9izTGsEHz7bnUxd
ZjpnvYNTNFV6g3G1eEvNeq23xcFZMGc1s1eaMHj5NvycSIDRTf0MeOgeRt8bqjpEoWbvKTaaPE1u
rWY6DfADc0v0Sp5o+GEs7DO8GU6Xj4QKajNAvuG22rjJG34zOgPMgkicrkzwdTV0h1OHi5W3q0vT
MfXaVqCx7ohlBgDOd6Ue/5jrodmUYxmWmnhP016sQME31/ZYP8HrIKjp8jLNqAfaVEsxNdZWZBkC
YoEZB17FZEI6ZNNG8+DhdOgVIMyyyUGZglgGI3v3gjXaRbut0VMjym5ncCiVMNwxszkorP6bFv7T
4eqPqzIeNaLbIFIzVB4WlFJ/bvFUq2Q/GVpzD1GPD0PZKGXtylEzeEbsdo574VJrvCEiOw9WEqVO
EZhN6eWFfciw8YImfwfz85WaJ+zHWfuUFNND0eF6VfUatv8hxii+WOIgNQafZWYIUcktpDTrLEZu
GzpaV1bg61nqWMUTnGFQ/aW47cLagRbyBMMOdJsxmBJTpMrS00YQ8i93Z8FTDGzShyQGrDyjP+ns
8oBzGmQJzyDVGLyiQB+egnOZFi82UPu8YDvVYsMeNPkyDpCV9AxFGpQP/Vw/I+xzi4z7g01Y2NPk
1rHkURJ7J4rpJqHTTa3UnQNdeFFokcrN+zQD9O2Q+6FJVgbqkTmWRxuvyZSah5w0K9uc9kPyw7RN
35LymNQ41rT0kDXsKwNPiNGtKOx8eNlv8YDu0m8jx41PNOD6xhrUweIHDJ5CT/fnGzvkTSORPdne
N7pzri3nLHSIHgq+mvvmqdGhdhoN6EsmFtSd2Hcj5nBNdYqHdWWWXsymGzGrNeLedhl3Ar1KVrWo
XFKTfc0KdyzroxVrZ3Pu/aywdzXcoHpq+bCFyl3NmBD1pzZsYmsT2i45lZsZhXtnj0Fbd48xVsI2
ll5KzXWJ903Yc5Tlg1db1TqGcyzY1D5txFucFrtxsDBgSAVA2vEBLoV+3VMcEZgYmQystvfzrluh
xF7TBIsVKv1ZJ6uhH1CZywshHJe+PmIuGiInc187gzfVFt5hRD5jFaq6Ejy1dp/Q4UZSjBgwSYP7
K7r+Bc1CuxLGuJcOWZd1unhIVYUdA7iGvQDK4hxS9WBayCYa67DK3x1uQ/qGvmGyXZ3/aAhOgUCn
hdzjvq1DjIGP4iJgQzsFY2+s/LF2/MMm+ov66ooi+7nwo7aHbBLbDcqrz1TJP4A1qJ2kxbK6vce1
3vcdlpQEYvKZea1ZhgoYpTPCYD1ObiExAs3FCTRRrzv4D2kTLiMeDtAPniHdChwzq920qMIaikQU
2avGNMPYMr12zA9c9v5U9Y8tB/eW0nsVZz8ubwnBe4umcdVYgxfPzsaq+KFxvrMNQCHxpxryslpR
dPjQfkCnYWGL/hMgZRZE2Va+dPepsJVH8Z3wavHnZswxoxTfrI1XPNPfrig1GYNIlWEicW0hP2gN
1eoRW6lZdVtozFa2a/sU/bgN9zrF7mN7RO3Ndg3EHVOZuHoPdZgxxCmah/K3chGF3q9VrJ9OK398
nwEtXE6YG9C3IA37PwzuGOa+dBzGe0SygvinNpoD8P6yqarSAjnIgvgTVUZhrhvbDIe6DseOQTDG
VhLvk573vlVZB9HRQ1dgR4USM+3tXQWh2FSWR1EmkcKKCiMj2BX2e0jlj4w4x4w1j+aSRBCGgb1B
7qU2nKwOp1nO/aPsxYFq00NT0F2jrBWiUd6lVOsB8zA+93u9YD7Ns58tdm1iTTetwJegBJK8vIOC
cXBVMjfubKvW4/H8YOBnXBXXz4mktyZ+wNUKrPNEO7e6tYOZf1QX8u8Z21z6AYsgGxIKZf2CDn3O
/v7w1tRGDPFvistqaTQEqL2mxe/ufv/LK31UzzrGn4DZUOr/fi3+jmz9LwXv/zVNu00cB3fuD+vk
5QD+pGo/Z7JqtB3E6D//1Er88zd/byWI/Q9qAh60OeOcW5eu8HdYkZj/0OHcbX2qyXTrsqr+3kpo
HLIxrLQOI8TWmW5fbPl+V5RpzkVsxqgOJYOhc/o3mwmI0f608FkcgCJef8IIJPE4yGs7I5OYWFto
XUc98KhHXppwr8igiPwoih55She9tK/rZjnD5mh2VjNsJX0ELYNFWAPDymqrdWvB8yCGoHqzVE36
qMP8HHtW3zorJL/rT9MYp+/w/G7PTk7ij0GbczDYrFQERl0WpVunxYBdUKbpsRNNvM0sNNKAwsjF
37Rc9mVf4Zik06bHyrZBjSht64clYnnotZ540jTzAMhAsSJ9441d2ruFaTa3jBaTp08QQ449tLms
T7Vz6dDqlY04irhKa/w0LAqRNUQrCe2MleB/MA6PmwCcnuVmnBfrPQPs8PPzWNrYzmOQ/ljKAzBv
a69I9eV2ZvgbQpSz28pW2hmBVzry4oocn8p7agZx0oNt2cikAhUwW/Z2Z1e7xbanAWc4pO96f7EL
qeAf4knQ+Z9oDW27jj0OM0VNr1wNdfRyQeP2iFpvNc8U+bwSk/K0xSbIIgD997TkjbVL2k6eO0nq
54xV8bMxGVPl8V6bJ2+xlpIdSVwve26O8dYRBqb1ZmIKVyKFLoDgDprWBDeRz5kD05Vq2oqsBwUQ
Hizq0SBVDIkBic/dZEto9DCHDWfMmYEJDmhRYl3lJzaMOXUhYjYf4kGmxzEnBVRCDe1rYI5T+1hL
zl5ErdthW+NOp9PQnpEfpT0OcQ6uOUzbN/mQlEHscLrRHQk9fzsRjwBsrDtreWGY975ns2AEgBht
bxCXudKJ6TzrEEIdpjFdUH+a441dQmnP+kUDrZfLo6lX6TvPLxNqfSTPpm7kxwk+689jn9PetWa4
CCToinw09XOUxJ8kxWEFVUV6mDLB90s5VE9T0ulPKk3n+wxspaM+pClUEPgRMzfzh2EBRtrHuhZw
+wLcAcUNqtHQUOpJAiIW52uzmJuNEsvgzZqVB87UDPfYHW8yUbf+jDIyyKqJvqYDhzwnjTtIH1uI
itsW70PpWJBSq1zvPCOW9bPlAOLWoZPZs9pIjhL+fS8LqMjrsZkBrHZ4N8EIAh97afI9eo58T+EJ
cFsY6AXmDEEnxtJlazMFJatjFH2D1bMoyaCUbiVkRgXSlVxdlLo/Fvi8YbTLO6Qd16uZ9KCZ9/Aj
SwnTApkVOvrI5sm5yKSzxZn3lMzyo3DK6WDBEXUfo956j60M9gn5NHitEHqY5Vm+L+YcRc1MzYdi
zuzMXRCuuhqLLhFeUjQDasQEPlS+hA8ViMstKEcGXlMjHqApyUew4oidTBxahc4+AviDLzSUnOa7
owgeYVLj0QHDxi8nQwdds+o9Jee9tXR6EI9jAhsFeCaU4C2fYN4SiLZcSRvgLtTjAsqHBC4AhVw7
E9h5ReEPNT7WtcuIW++2cZMna5Z2XjbA8NECvT2LxPKqAaA30M0qV4mToFCTnltQiqv4nmWeRVHZ
5+gQwxIVPLwtPCdGq3gsm9dyule0DCYJe/QbMb3NRRqKEdSuaKgXWOsa/jDeDiRyskOHMhTLUg3t
1q4UWQCG3StAlCbJMXlpVuA1hl1209dgqa+SeYDXWD8cqrqC4jLIYg9pDptcrtLCL0lk2+0peavt
0OjDrjrR0S+r0cvRNmN8oh/zkrk15CdyFTs/OAkFFue+4C44iSZUMhnOLOndyniNVbZq7BkjEHsF
/Junj3EDrtCLQad1DI+FetgkBpr3GCIgqzJ8JEeue7N/n0R77sB8wfYHD5LJFSPbDopGeWG9WqUB
Zv0pYx8THLYy9BDEyFpPnXi+NdOqf2lsx4SKROsI6MBE87tx1MMarrugmsd1ALMkr2CDD9/ZLdxu
d9ogM49UjVeasJKiuXZOdZCvE2q6E2ZA8BtwS2hSHUAhgF1gI9ucacaCVlm3jCjNM7r2B7E1gFrm
AbGaj2PX7YvGepCEY35bTk8OG3Z9sfgttjwiRuXzzNzbRT25FkWdmRH6sYzjk16SH/RiDcxOpcWf
c+ZUnkbPNYiUNOMPKnvV8dOt2mMF8dCZKr/s+5s5bl2r3F+uoj12GPOA4wamKBlVpJYU0qAWfaHs
3A6mCEY5bPPiZtAEfC1yEMlk2C6GpwCCMw1rMHatdERWtLYxwCOfwkL9rBsNzgZvMe1XE0yaEo1t
6xGqZ2dxi8nAjr5lBtzRw6Vf54M8ZMZbnWV+0cU/kEm5q0vQ1rrqPWVzMBdWsIxvGSZKU7a3SRlO
8m5JVksZmebb0huBxU6wWqnm2Kv588yytQE5aQ85HwRWDnC5qZl3SLctIS0kODObzE2wyIzhLQLu
whR0ElxmuOaCwt7IVAflyNum7zBgmg8dBmEZEXuxOG/EKkEEfJZ6piCe08LRKHoPOjMSJKV9V/RQ
bUDqKLd9ecwrP2tLb+Zv1D5D30gAnHK6q8bVIH40Tb3L5M1Az6XY8zSQ5ZNs93qcBDPM+luZ3Kh+
y+MdnsLQsTfyTUCj3nCwzdZd+ZHahltptd+MW6s59Rcyr7MqqNigEcN8kb+zjq0gFXJtmCOLB8me
Et0FE67koIc6MrLju4zuOphi1nRl2P7FnIM0YAt4Gqv0F0fo87O04pseMkFW7uoYY7UuYMtj1rik
8jtDeel8bOACxAPbgg57StawwA1MoE46NqsLyxftdp65pfGkxcH0U4s/+mqzxB+qe7TqDdHfVB/1
6pyZD7B0ASM1HRovTUEyBuQF/5MO06Mnej8bRzhquH0Lx/gMK+aZ1/4kt3obYloIYZfUT3Nx7vTx
Jdf8GrfN3JjY3KxuPS4/nTzSTF9W/tIGBfsZi23Tl1DyGCERpwl/xf4ECntENLUTFCpQcOiy9Jnk
SNLCeEXiuEUwMB+7mwlmOtN7jwIJgmaeOM90hIItQLG5sdpDN20HLFULIJxla0EVOcLJiMVBR0a3
Lg6V3C9YcgGY6f3H2D8MeIO0di2rbTM8SxUaRQgvXpQzCSZHUEJDGAGvB08rYPsh/bK5GCfZa007
5A2E6KKHvnGrWz/TqfR1cFg4DraaW2xrZ9Yc84R7kFZj9j57Jk1cKcpDPnZB0eyycfK7AcjX/2fv
PLrrRtb1/Fe8PEcvpCoAQ2/sxEyKQRInWEpELKCQw6/3A6nPvdJWH/HSntjLPiOdVjeLACp89X5v
qJHm6HHnDQ9LVW5MvbOK5G6hveYhlul3aX9Uuuasuliti7Kz3sr25Yoc7ZlmJYKENr8pqMdGNOHj
WL43ARlpqXcpXWDKwiQOKwE1nlSysg81L2ZmhuYLoPRNgbt9ZNzJ/Llc7kAMdm26x2Zm444vhX6s
3aO9SDSdR1Ne2cmnOnsmt2LXy1dACet7Rt9/ohLf7yXcwQKugr7nBv4p6ETDXceOVRUXUxUxY7Nm
LLau79vFNg1q5hYuZbMGXu/Km8adFZp4zxye0bAGoTAneSlLSpZBOvgUldbwQduBf/Dmrv8gsnTE
ZKcbOKQK+z2+CNd6NDFlMaR9z0+OU3Z7w6cVblU3XZ82x65s3fNkNMet0/P+8WtEaT1kfNOgGC40
7i1bSInPfnffVPa5VqzBZS3WEijiY7fvAnntWepr2k73fhqxF7Nlz2W9TbJDMe0ap32sePeVV3rb
Htv4c1gJq3jNDOMhOkYUJpupxcVRzfvAjEOjrqGuv3jt0h2ULGOsi/plvE60Ue3N5cwLqGHWVX5l
qP5KQoGen2fz0dZf7dyZIA9cdepdPKuLuXHbTWHzJXPwV6H7HfuhIOraTh6KiNpf3xRFeQWhdOeU
AzveIW7HsO/AVYIyOws4Q2RAc2MoHzu+hIfl0K6b2RKB4duvS3rtuMbt7H5SJAWx1O6KlJr22Jdn
RjK/t8Zx36r8sE6mfpCHIS+P2mQi1d3F4nv3FhyKYnE2Q8IJmD1Udb4Zlug5qfSFg/yrfpHLk4Ua
x6seI39vehSgASfyTxf6fwA+vxNm/3MOko0G54Trt4MTDIyg31ptiymaohH1cJF54/tgWPAs1QWg
XP9Mvblc5VaOZ2w5pbuxjTW1E6A8tYa5j7Wb/4AM3wT1/O8wun7p+/7f5C5ogpj8+5bv4dPy6b/d
45CifwZhrPU/+gHAOJgByu9fkHYpVKwV2P0BwPA3NlSZtWPPJuO6ax/jbwDGsXAdZNOBcSZxFnLW
Vuff+At/ZQPo2dCaHVNiCPQ2R5/v29h/TjG6PjSQLJc2szBpoDqnkuyy7aQXaQzYba9397Epkx2d
5GHrZaK/XKYuDoPKy7dGxw7R5XYcWnNj74paOg8GJ5/I2jARgNQaE9md3Tg+iorMPC9kd0bo9mfL
/mb52W6ymt0MYD/lydGw/GMpqhsZqBTpWBOmSeuEqnNwoXPD0Z3hbaTvkzbbFqJKDmpCTtprGDjI
/7U2jjqBg2XYY77TrVSrwpfb6ARZdmiyq9J2X5rJYseCgL/2aR4wm6C+LjjPBOLh0DI4NGaXisvG
emLRn8rVzrBrkfu4heZA9wGdMkt9C+zsw4RbADQtfnXvoaBzSEF4jm39J+EZABLsfL3Z4g/r5YcF
O3HEoyXnOy3RBuaF3wP0dNNZMwBIC+uTS1MuqZ1mm9B02eTDsmy8ueRalT3A0uhse+tKhCl6U5m3
o/9kTk/IDMX9POwi8W2IqotIeptWB9e6Lum8WBzhY7RrCER4Z5gjx6ij2NbTApKTxZt2IKjdYLWY
PUh+49BCw1ngHzDEdY8WNIcYZsbn47JsVWMjbRxa85sUsMsBPMb6OrXFvJ2NC13N1bohNzezWqxN
PRS6+sFbedPG8l9ji9zobyVL7du37uqTPvUOW8f7DzPT/0OMSW1g03+/dZw1n+pfNo31X/+xabj+
X3SDhLXuAO4qKGD9/71p+H/RvZHQQxEa8G8I+kj/2jRAen3TpqMD9k9TZ4WP/9407OAvEwqphMPn
ut+pI28hgKytqJ+2DADhwMJojL6CL+EanaaH4MkZB0W5DFzR2501nXtDG/70Iv7h4HttBB7/Z3Z2
QZ5n0o6MYKtyi9gzpp3+9hFsqDCWbfNS/NNEjiVvlxZPwWErm82EPrUuXnNn+qdnsIl2hhTGXsJH
/PUZnKoFu0wYwUo3bdcec/1aICnt7tMvYUnwcUJUfQB5n47Br2N4XU9CwmCW26LOnexGu46Ovjh6
GgraxHSfFuRRQdRFJrJKNSw9Vpo+rvChXFoH403UcgR3GaJMgw9mXNR4wZof/RzYKmwFGqEt3NZh
ulYZpID9kE5p8XUsshz3m9Ivl2M5k3K5JTZlXvaGVdt41zvo4vNGd/oii1x8jMAQU5yXvdbLuI+k
ud7DpSFjtlnIC3atBf9kp+irYpuRRjMjrptJMpjzPI9vTb+vKHgWXAzyGxfrSkws3cTTHr01e0aH
nDbCggaz5M7MFjgj9yYrAhm+TEW2na3cxE+0nvMnIjWqcxe4+EihHNHDx0DIn6qbqMjb/jAo6ezq
eXHaXV74q8uUaRndzvPgeIdVzQXbb2Rxbtb+ArN5rlZ9cmNVm5EaoA8taEpkGSBZxk7ER7dpWgnW
X3HpdPXB0z2CfaiudbrNtAPkk4+Dw7nnDhBsh8yiuT859ojOE2m7TDaymID8w3Qqc3VX9QiRjwlN
PPMAcrftjfEphy8KXGogBO/fxVV3yAuQWjnUNzLTl51IztpcXRpG/NEbjctsKnakeV8XjX3fpeY2
IEfDs/MbNP6fkyq+bhvL2aCpu26s+OOYGAd0PGjMJ6jtfBF7vXSVLlfdwQ3O48pCyKt6a9DXeaA0
QKDfBv02IUJsfihllDwnRi6tsKgMVG8DVUUW9rA3q3ejFGO9N1qfe2MNcOrfCVNLTKZ6oBPcfex0
PNKaTIMtJGEscftGOZvJCsyFi603LHe9F5Q9OItnPHlVXkJcbYFikWz0QyA3bgejOhzixH9XuInh
bgi8deoPhuxQNhBo5l5VahyXg4mNYLNvher9TSkGYI2Kba7cjYldtweZQSSi72G1U9jYdrcZY3ke
Q/UNC8Nvp0O9lL65bzrt9tgnNJgTYF2XN05NdpLlI6Wdg0tLoI/eu2qQtyx29FBAR4068whhgK89
nRel/FxFvDDGhIdRFJCtAAwtsBJnxDRkX3YGLklz4d/SZfk26IrYtLJD3ltmWHNEtyqjQ2/Uy7u5
bPPzadLcGieveASPX1bVfZNslrpzq7MsG0BVY4feA32wernHzhUop5lNqwXaCOh/zWNZfwqsuE+2
CQ5TGD4YkHVHs41otxlFk+1SwqwxDmnLep/4jcsitMvs3ghSbLz4ockRsgr7TOwE2bclm+wtvrlV
gzNW4zhH1x48eeXwG0bbBHdp5ya2cm/YFIMorrRbc+Wf3KCeaEwoLIeiAW8+VQ7vte7icqs8Gun7
uMn1uImNVPphY5nZHZpbfpzjdMEhTmekd0vDBAnj1ICYMEJyNc5jnbsl/2c2PgoPnHwZvxKeW20L
LUs0AJAYsqi7tdkEn/MoweMhS3l3SbEEYaWnj27Zk1hlNCQbW2Nal2e+L7L8nZuP6eOorGcTongR
9r5vYNsRDUUWBnUMpF/pVkWbsZrKeQdIvQQb/DLlcl3DrQAadYWRHOdRYIWLr1X3YgJ8wcOeaq/b
GOPsQZSDa7ZwIS9Gea5LokT7xGrmXY7PWL33rLmkAUN1jbn/wm4D9GzV+9Y22s+N65m7aYGrTgMg
iFzQ53J+UCau3jsctYW+tt0c8r1jWCkv08qnLqQNeqhV99Cq1MfHYbVjkW7B+84QovfyfTnT/5TZ
ADQUND1lbfAk6RzZsTZCD1ey0LDG7ezm08YexYuZeFhjGApYvhr2PPvDYqbbOiVYmU7Su7EmoqEi
aj0cJxzluAbdSkvujK7zN7gWuwizyxctYkhIvjZY2/2Yh0Y1Nwc/cfyt7oazLA3i9z715zAX0aWo
83tFzy/kS77nQg55XtX6mbPnkqy+cqcnmjK9LUN78N0jbVv5RYyiRIywPJl9fD32mX01p31MXxKP
OTqQ71oe7Zh1q/9I7l4YbX9XkMFUFHaz6zIA79GvvW9l7Q4g+IM+S21tZJTr7WeaN/5To2v2JNzg
n0pXLF+ycYYHn8Sa40HU8dFp2yuRVkiTnfKjHbTWbp7kUz+qD7qo5iuWMef3ANFGGXglzcLdWEF8
2Uu99g36L1bQensnBWzdFAFSPDmIGP2hQmMcwRRbrLzhzAvQMnhnQM03WGx+yiP/csicLiSGsdnO
jpUUmwKcv9jMyjXJYp8+LlPm4DukFkypLdIoVDXuAhEHADSmhZSwHc4LNw3wFZrj1XQuoPtimeei
8z7K3rxYFltzEINGy2b+XM5pfeWY87gjUrvBYj6dPjlN426WYbyfO5whRi8tju2kj56O7oLBdMJ4
GYddGy3jSlwrDlOQHETPGW/Vy/mUxPsqUbueVNSzqvVAnUFfwompccALparpHpf0ygiV7g5dbPhP
g8Cq9UagG71vUw99/qRG6zDNCSwibo4JTS6i6faRUxBp1E2Nc11FkAyuFyEma+9NjpffBMbYPxts
gwCbnDDBQRO7jQRTLY+FwozESbvp6NhTcb2g4nrwqvnMXcYa9xGCcGarZOfQhmNRYbDt9iV+9eij
ns3Ev+L3bm+bWmGs1ObWHOayfFfObLW30VJN9kbaSzNtjEDZKrRnM/7kOQan9ZlrdRHE2Q6Jx8NK
7l4W0LQoFjkE3DICIIdacF2D+aob2+oHPyZmM5/ECwZAy4RzXo71+HaMaoQby1BYxksCd+ESk6I8
uJ9k6nmfnKhpN72q4XFu5jqh2sdQsKaJnHaYPtiNx4G/1aUxLdMdQShZUl/4Y9MVX1RXWlG195tZ
Wzpsl9jBSCLShlrEeV6nSp2TTtFP2O/ZimWw8f1R5XdZQmF076STMX2kN62HfBtnw6zTKwltO80O
QWSTnPUwGH4/+rfwKOspv3S6zIDJBSOcouN2yAM7z+j+NXGttvVqK444qbBNVkjveiJhdoKJst/Y
jU2zQKcJUp0f+PD/v7X+d3vNDf/3t9b7T/3X9L/9j+bT5/TTz7fX7//Zj9urEH9J/sct1Ldh6MIk
+o/bq/sXNHsLTlHg2OAi69/86/Zq/7WCWZ5v+pCOxPeY6L9vr3hik68JJy/glmOuRO43qBfE99Tm
n66vMElZnS60YbyyWTMut+6fL5fx7MVFa7n43tdWhb1QHKtvRCyh7KbcFOe9o2BeOC7rLis0hBBs
5xV+c5lRB6EpVfFi5C7tpopoi23v28xZhzsA/jUeiVLFgBN+PYRLo0HOxLigq1uq81xmZ1Y6LPQO
4vqoXYgGLSxkaMdZE38VZVyf+a3xWC540OuoDdiZG7211NyZocMafY93jbe1y9T4ymY5v1uC/Atq
Q+xPuXAZRtncLArlXsCqKY5JXTrtWV85B5oY7jOSkeFLknrFO586ItsgAfMf+EKXPEuAXNLyXRqH
2hYvOsj997mSgNl9WW4pPeQtVyKsu7zUCas+m+7UPOJHXTpVWl8MQeIe5nb1xU7gro9bFUfV8DX1
ymS4y/PCTMmJaLJ7WA72cHDGadbbXgVpf1WTdHOonNa+ygj3WDZp6YkPZoez2qMt+qakDYg7hZe2
7bco4XCA6s4lN/GTqWE/qYvHTKe9xp0aHUKk91y0o/xLXldrhamGvC/UU9niU8LHGCMl64PvL270
MCyEeYBZal1jnesOAxqFlzHBd9UC5DJ93TZxyAUhsoxvVkCA6a1dC6FkwMeJ7WCHhpMcZgPIrPG1
eTUp4eeKgwwvnGuoAkWVhMxto8IxAYOVPs/d0LbKwLrKfB9pxDIgHNqavRvFIQKa/us4GjO/sAtL
nUyFtkF30gcyHERW+XhGtTbtWTkMCPSsSb7njhkbm1auZmD1MsUtnTU/+NT3gsqoEnlw4TWD6C41
KoXFh65R4hUXJZ0y98PU01XKW7XgCkTKe5eFrnKk+1EIpDRiiRSy/h7NwXtSN/wHv86ra6nXtA0z
6fI7T07+8M5iExZnY6Sb9gl/O4mKMUAkYpaOe0NelkYZkpdEf3gGKSdgBTFmhEHASVwpcetjSUkP
mvMh3aKfyZPHdvRygg16Hzo7N5zxi2wgAoe5aaTztio8/0tbE4+ywcmjSy4ie6JSsHQjYOoJg9ja
YsyXDx0KqiuOrTa+WOwRua8R5Nj9eFNqp7uG2HY44GU83vioNKaVOoyzqA8avne8ubnTqrcfhZih
cURpPX8k+JCxRZ8zlDRyyDcYAu9w0Ousc8vHnBQLR79HQkBTHtQjasMBUvNjlix2tqurOSFaHFvw
7WiQtBciCayn3RLX4/LJ5NAc6bQtMb403hzr8yTLoeRQgSdT2BUOHcYSPfSNb1HZItIHoX0oEyLc
6dsyA4Ebasu9UVUK44D0FO9rM5VYrBkYAcZbe2z0Q19kMZi7n8olbHqVzFgSeRSIKpfDPrVs+GiR
CgK1IywpoelsyeSTzhXhFtjg3yA9J/dWlUb+McJTgl5xGbhGG46WzUeJrLG9oKnESs+81P1GFohz
q+0J4akY6SBXcZ29eP5k9rCoqmLZdIGNp5S3JNwESBdJq/N5svR2js0GCwICWI7K7GEHzWjKn3wc
lz8si4zVplv86r1N1+Ij2hf8uIJGpvHWKuexxik2atecWC+n5ZymuNDxX0OgIqvIYUuiI7afawyy
LnJQsO0Sx/XN0svgvcGuqTcj9wB8tbEWO6s8HaR7v6a4CtUQIRZWY0Dfsc7qBfh8lcaqPfcjYkPs
FIIoGhgjdvZel/mh6JbESS8cdOnemV0HFQVGgM6GpmeWVa6m8Zq0er4fatP4Vi624e+6oUFkwcYZ
Laudt9Om/mcfimLpws6pHXZbX7Q2f8uGa6vUs6mrZ7a1WxeVp+NyZSUJIXJxQ655Z0D5mrACeR25
JoY708ZEiqcf0G+0lUYNa0CeA8HDFjJ1+sxT28lzActKN56goDsQWfKzTBh1FtoTPx/FSDnZJg19
i5+LsxWWidV+5ta/YTMBHFjhMAyoF6ORyI5ELwzs3SY3VRijGzCdBkDDZZovjQUbVszCnVxO+a3h
LpEPjcsNVA3DzTK+iMSBANDgrlVfuhkfjIrOehZjNef3s2eUGEj7Pa7rsd+UWKCTPIoAujcBYpSY
8RKMVNfcZX4V95eR43rjMRPBggX51LYvXHnbB2MK8K7sSKRGrtBo9S1RSRHvI0u2tMIX2jdhhQ3w
sy6SZHkwxhFhXyy9fCTmCULHQbVu5N3Qo071RezaDfZnkxn5TPsEPhJ985XVhN5OSuzlWu4ddcsv
DxsCFBzVj0JD/WFQQq/mqQ1kv5sO2lFBbR0TkaQzNbbc4wvFQUqWOp1l6t7gvWMnncTTapbqMuFy
ik8YG8XlqHpT7CybnwlwVaaFe43j0GTfLmapHIrdJsn39VRKeZdNseXgsT3YzzEcMHA5UNUgdFAU
tdcjBmdHf5z9m44nCp5iMFWfTcMdxHUBcrzqqgfOnbzJjYF4Gm545Q23jXHeYD8gbswSB+xw6Ts6
S9naI/jCvYh6AKnM+LGojbhBbDbF1wJO9b3QUbT3EpdtsZmpuUmysTPVWczf3n620iaBLhG4bvVc
eX36AXw5jUNd5j6X3mzCoVMZcZ3eBTrBXRaxk3gyssnDU9IY8sI+Z2cI3LXxOKJKi62geXErHuqp
8lUZ7CpE1cm2xcETXztmfxtdNIXnmocMRhlFWJu3OYaZ7aqPS1kRKVkCtYtOPHbN7IsuBsmdfYhp
yiXMxfl2UNxBn/tuKZ4zOcECWjLJL5qpav2mRSn0rqKKTc9mZ2jFQ1waQiP5E6JTe6q7CKh96qe9
7hIruuyDSC7vLJ/cxId0Tsxsh4NeAO80gDH6XNpJ3+JBKsrbDuziOStcs95NbW47h75LmSqlZetm
J0ZXD5vRUbj06XIZ4Sc6lkqH5z4zwZzBWTC1nf2gBzVuuMWGQ+4ZOACTcAI4DW71IWJum1cqUY04
TLnANzGzYyE2vtRs9XLx8O0Coet4RKc2erkRbdAMSMmpI+FCzsCYrIIraxrt92UxZVw6DfUARDXP
oYgsR7AXjM4ctnKgsO7oFN+ZFRVtm8xrnxS7gXhTF65Tb+c8aN7jiatXTL/vETqNgmA1NHYyv8mF
7vIbNC2RvenzMjhCfDTa8zkAblP2NKX7qTD786g1/U+RbssBTlrtP4NG9NSgTBp5bwyQO7Ym8FK+
mfO533cLhbvsdHyMeiNmNvdu+1KZYnqEqGodBqjCyZGrqn63sFTnvTO3TNHUY+uUPMIZRvXFbohS
8y5qlv4m9Tv3ZcF/EZWxopddk2KHiQdlIbx4g+gzmkJuF1aly6QxRqSfBDJIk32iSoNg0wajae+k
US44XoJsoPDzye+5WBJ3wvG+HZzkq8pVLfaiyOFg2m5CwoOnFCT1enDkh8rIswtC6bDSjCNz7OBO
VT5thNycPomG/vbG8eoEeiSlYLKxWtJmaIlEjXfpS0ImDCsi1LRq6aBsQMRNzoeq926pvfGKw9QE
gn8344roRGmL3zQ4Pqln7jRuKWCHh2QZyT5fOgh+cujZfWaY/Ef6bD0rIIlksPO6Zvqcm1lQnalB
rBFxBklX+6CyQF9MMfbVeTf1SF1H7a3U8ond/ZUG30mGg4cTgyOQqKAXhFtBntJJD3Ep1vp7NFQo
pgWOu1e3itAwmQaX9jRWNMaMCjPtaJk4ASgkmPMWpAawYE+6D64vE/1KU/NEN//9F0JtQ3vHMvHP
8U/unUT7FFVd6hK1RsGY+SLi+6yMAP8K4LkEKhWujxTIt+BM1XFpoTi88k5OWpLrbwAKaXFVJ9cS
cdj69z8pwoo8riHLsX9rZUbXraFcAjrm9uUnPOD15i2juN56sfaFhDqHBvvXUcBqqgjosAoXCPZ7
S3bZESwsvnv7KI4wcW3B2kCap6PkVlIN3koHFT6kM+4gLtVGVL4S3w708XOrm2fBTIE2EKCExHPh
1AhPTD73sswvufgbrcteSjt5OwA9PmZzjMv2W5/J8/Bq4vWBgEh+1K9vzvEJROiiEXZLGbBogIKn
nRnpoX1lHpxoTXmqVWSKKN4XqLgc/2ScQZs9Jw8zMYpK2k4VlF6Naz5Qv+nocpc7XRqd/fnR1h/5
M+jCkEjxYSwFRKk6XC1/fbQ164xTToHxy7J9aVLp3ArEiRf4n2Lms4zqCzs/cimD9fjKuvtVYMZG
sO619PkdGnFYAXxXF/8063PXmmxhLSrM3YCjM+fm8DKJkRfMzZ/dqzMDb9q2TbcMr3zP32YPLzkg
HZbXLJCanCowK2nqQM4uEEFewN6NJ4FVlN2qPt00cWY///kVn9hufn9QIU2X74k9Bm5gJwvP1inU
T8unwBkcjh3yPzkYsmKeSYdV1FqM791FIhFPPn1tsiUbL7pOdZ5++PMv8tv0cm3Ya2gO8QkIPNw6
fv3Wc2tmtmMIRfyKvxYm5cI9wmooqEKUWtLB116+Oqf/4StDiPHQLa5bPlrHXwdNI1oZORgzNzQh
nlTlWYRUp1hAqW1RmkNM0qO/YLIAMByrV/xAf/vOAo0XDm3Bup5YuCcv3sqa9aJL3GMxeNGFKZYE
Yj9t45c4cbnHvOntkjcsLJO1hGYY9g3xv78+6NzSfplcKwkLLqEXfT9goY4r2seCTNJt40dM8T8P
eHJqrANyVLDVAuTyhKcD6iDrEruv0rDqvOzYZ6hbitf385NJAxxMijJrdIV5Mbz5baf10yJBDJmE
HfYxuwaJ4HZx28QLKzwhj9KcXjumTibMjwHX4ZisHjHJJxNGqnggVUlDkY4d+7ng1opZeLkDFhFb
goqI+hxmFuqf3+XJTGFQx4VOToTiSsTCy+bXj9cKrxmzGWjYMcavETgL7Mr+K0bg0ysf7R8GWq2A
gLJggrk4UP06UDKnlrabDNcIlgWOZ/GMbwgirgwOy9uHgqQquWMwIKxV+9ehRnOczZSbAD4FmIF8
f6iC8nSLv/RrQ50QolndnFYBdCe+21pnfP/7n/byIsJOvnXIN9EOT2QRrQGd3B274Yq4hyU7B2KJ
76BeRdeL4r61scQCgxWNxBIdBreQcA+sqRh3b/2qWCNKOtcW1Fg6Hycvu+wGX2dtCvq7cLeLzCbf
KL/PdsH6p7cPhQsV75mHR5dw8rLTpUDTkcQJbdLh0evHx0H1j1BbHt8+zBpfbnuWJS2ohr9+U0gR
roYYG+MNkmG6ZxWY42S+uwm65rUon99nqsuS+G5zxUz9wXH76ZOmPfLzAQlPOLYKLV+6RNcEOU9h
uv7pz0/1+5L/Ll2HcO3jJMJs+vWpQFmKnCSEOKTKyo5AyqzvacAeXOXsMZPnxFfCKIcvfx71pO5n
zlJsczhIYnjZuU9PpqHMDURjbRyyw6G6M1dl5ChQ1wVtxzxNkvE98aJkovjuHHZ+rV6plP/hBeMo
ih5Qotbn4Dj5ltyYoS8Yznr+D9q+9czCfq6KtTZQUvEL/flpfx+NRzWR8ZsOFmF4hv76jpUqdB+g
RN/UzfxoKIIYOtk9/hf2gt8HooXnUVm5dAQDKU4+ppWNfjwkGMDny/R9JdD7+l9aCRKOpfxejsOu
PX17HVr0VGILGdZQYLYp3+iJjKU1N4E/vfXVSepyogWZKzzX6URB2kloo6V5dW12vq5tNIQQD9++
tpkILuWixR3Qo0D79QsVQlAB1/Q/fQStF4CuX5XjlhdZ0n398/P8VjhIj3qbMpA5R3nkn0w8kRhp
k3XAHZlrZUdXjANitNee5h8GwarDx5IOs5PfB+k8haQ8g4FXOGV574qkfWFFufs3P4q/3pllYLJF
idPqRI1VTbsHJ7B8wEOL86W8qLv+tTvt71MatrBl2Q4VEBuFu/79T1sh9W2aukkHm5BQONxsebbh
0LsZ5XOQt1Twf36ofxwOEyAcnChFxKnCLZrbMvLmNQekGufHAgPLMyJ8outCetPu7UOt7HPKLXC7
3xarUy+zlUTsCo3Ko2lbBGl1YeZc3OEM+t7mz4P9NiWAHzA8Wa2SocP/dtfMVRbMIN9kpUemuze4
/+3MhMn3xlGoGuHSY9uEhoYT6aR+NDC9GFyGQRDKdIMLi+h7xr7rz6P89o0YhZcG+rcex5xZv06J
XmeDIRt8P2Iu7eOxxwoa4w4SLN9RS7r1K3DHb0U4o62GL2zb67w4rRqn3ml9GdeovbFJeHJIswtx
qanfzRaOeFEm4x9p8P/W+um3L8V4ge3DE+GkoK472SHMLCMPenSCzXdcGf3jsJ0CPzv++R3+wyiM
4/A4OGxB3DjZ8CKuNlVWr57NhRHNF6aauA765JaRVPbWkQhhB/miPgM3Qifx69eacbzQboqvn63q
PqfDZncVoW6wKF8ZSPxWyjAl1sosAKFivzidF22MqtZIWLvFuncPQT5dpVFkf4Y3W1/q1lkJsaOu
bjS2r3QFXafANI0oU8KwzczfLEmeyQ1dEiwpS8c0yFxR/SXUBRKkrU6lO8ub++u+G8SzqIgpCfOk
aFcR6fKU4CZN7m5gzY/S7dBD1lFPN8qrM26eo+emd/StQVY7OguI63NZx2c5FNIIJ1rxvo5GJztX
kYg/tqKbkr293rIep7GJyKvqUV3SwamwwjbL9nFctA9NvVMRtP7edG5h/vtYHcBauAwmC9WZ78ZR
tnMrB+cwPkzwbRkmNGHs5aO9jRs5HZd4xq+tS1vrOcPUmd6V1wP6vPm7AztwJQe7W3GYk3ncQkub
Mmjq+DlSw2KcU9J9enUe/746/e9nKS1GAG1xenmMeB3YOHE8uH4FnIS9UHRdBj015GhE19asl1dA
u9OFg8kTFy3IUjjHchc4Rc4qJM9ARGSdVWSKvkyBcg9FOcTnb3t5jMJGCr4KQgY2fQrUZz4xngJO
x6aZHErxlDJrEYa6//MopxspowRwx8Ae2QiA5E626wifor5NzAhLob66yFqNYLYtIm4ASr560fiH
F8cNjQVK6U8hfFou5BnKj6rqjU0/IkioFMdCTPfyxybwJg7i/5OS3D+nMFx++4xApfyZnAhM9i9p
nSOR1jE5/pbTib/4Ph4I0Frh84//xUZ0/1q9jR0M05Do8s//piI6DkK672jfD5IiKQ1v4CKyhjgQ
fobFOWoDlpjJPEHobZ8eGBKe8YARPEhlijEP5Xq1HRIHh4de1sZXO5jxOsS+7LpbMlLVp6i9okXF
0ydY+Kz2R3UHYzpv9UNhGGprat1PYZZOX2ynmndW5pMIWEVX2mzVZrZib99jYTyPdKpdOR+ILDuO
Ku62qp9BpAezO1CjARxP3meRpk89MZRXODdOqHGwU5be2htwm2Q7oRu9medBYgqFzY7vbNhUz+al
/Ny2Jh4S+giJ8KyMKqxNhgsxljujyg+iM47wFfUG9VfzWLfeeD5WLg7NnZw/jrrX28Qr4V+W6Yzo
v+6hP2bPUHibgxwhKS+l9z5x6+IOcxuUB41TLFCs8ojazvaOThyT3zI1QN0Ig0XaiS/IQtS5jfHI
Nf3taJdhsjVvLG0NaFgKgrd8z9oiAibK03CSs1rWKcZU7bJpcdzaA0gkhzZx6OQK+Tg2SXeYouhO
4fBy6QVNDJcsi4qwsma4fEgoQmMm7lXWg0l4g/HRqeoznbqXY5LNHEzuN0KgP7qNm+3j/8ndeSzJ
jaRZ94lgBi22kKFSKyY3MCYFtNZ4+jng1ExnBnMY1v3v/kVbL6oqPRxwuPj83nOrTD4hiBnszCxe
iZohWr0BE6kYVWNnYdbTqvGSWGKxIx2d9FUqbk4RNst3VUl+pI0pBt2cZE5S1qBep1Jx8jKd9gAp
yamT9PJYzNN8Igvva75lHeiVsNqZgkarNeM3AwAHAv84/Nkp6RulJHEnLQZsBdBHvrEat+HGIDYE
foWQ4plCOdrYRZP+7PtBdHOp446b/LxTq+Vvqlj2GILVHKRcXAakYAxgpMluTVThUWmKt4S6+w4F
3dYj0mqlEjOPRTmSa/KRVxQm40Oa65ILcQh2+Foqe5wq8MnWpt0LGsBaxUTrUnH8OcQ65mlltp4a
YSqDrCsp8yf529AowxUy2sFrE363xRXrLTmGb+hBV1uel+4E4Gd8jXT5xUoaomEFmfm+E7GpzMsc
f0t6ZGXKonI737TgTEQj1x4oT6tei4QPsxoaM4x5T/Jsktuxlo4WR1fi9iMLPLA7irmYIgTikMCC
gJcaUDhmwjJ4cp9YdpgPP7C593bdzEhGO808LHnPdb9SzOQQN6uTR/3gzbmlE/PcKk6Jcc2t0vVN
GtfSXuI0DvpaCfdGnpbPkhji8OapVrH1Oqtm57XZ+jUpLXowN8oT6Lp7tKblG7c+JTYfIrGFujS+
RhMDVFxjy44y+DmjOdd+YqWTnfSY9WR1+Wbm8fUka0/EFV8BTP8mhSlyicg0fV3Bj6KFRuTV7Hld
AIk3A4KpndYi/q3T9o7rLA3NM6zAsajVfZh1jhGj4ovn5djPEQbTIblCMXTC3LixrbIvhDxfGyaZ
x/nY/FzqeCdH4h05hLvYkA9J3bu6Ht0sm1EdPB5eiJxU4I693RQ1Xw3uyuHqLMWJeW305kpvnN6K
fhm18cWq+9zNyKh0yjATtu9CB+1VSF6zEFLcjQRf6kbVObUiARVhl5lY1c4qyj1VKs1dYkalYZGE
kZSR5OcwRhwEfp0bVWW5E0ccT73QfWnzGCOnaXxrclJBwkG6y0fi5UZ5fDMnoXFHjXhSdVY8NFU7
tL6DbWR9DM6qyV197n9GRudxvRtE1sysN2W/wrZ8ShOsRIKQwDZAN4m9HgVXriAMQFHIK5btduh+
YsV+NYbuxeR3qpuLbUrGK/bCR7HXRKhdA0EyLeyU4lEvJ9lptvhDoH5bnqk0+e2EvFlEEcrl64Rf
MRTi63HNyyAdZTwbppQEXRt/H6r5eWqWq1apKteoBzdfSkTD0fI4qHhDjfilkisiDppTW/XHabHu
Msm4hYW5MXgpwyfmKenla2p+nd1uriS0kdyi1CS3dsXTwnWWb5L1izaRUHOxvA+B52lxVhM0HB8H
wbiJjLj1IkU+DWbOht/QdwD1bVTfXxMrfKh+r0PrxiLWXN0snyZjrlHwqTfSJt9eqhoNvPnQTk9d
pfZ22TSHIYIIui4G+qCeuWeSMwdb2vdmUW6EAtZ3FkpbIPpw01WE48g9aaaLmrvVGN2yYrxGagm/
yigCbNCPYx8BEcvAQs0NCZ1JHAxzHrSi4SXkkptds49KzFNNd2X1/lyp9iCXezUvf2xWFzxZh1YL
ndAyfrAs7XqsfePaI8GQH7pI9MXcJLl+OiLo3kVW8TKU46moUsyd4ZU2LwSaULTON1RGG14VqCdt
NVxvm0Y4DkvbXM2xcTsthODJcvVosJFQheHQCzBr1LH6GnfNT0TOz5MaY5NKSb0Rse0XTfXFFLuv
KKiPUWOIR31asrsO/+eVOtddMHGaadG9VUCa1CjzEHjjniLUpdRnjA6LYnrA/bFgIa30qN+/Smt0
amZwQvN6JfX11VStfmNNb5GGaxVtBibHqO6ioEmyxSu5h3Izo/mhouT1pKG8HrQUe7AitHZPzQM9
e7WBK1pbIb4SxfQxVbUfUjm4TcXmpd9vK8oQE7eYwXlbSSOWKc5RPnFyWdkbWnQd9niYqvhQkbKO
pYmb30St4JVWuQwRULriBvVnOWW7kk8eaoaCfLd1ZrJ3VCILkPX7YwzwzpKv4FfaZl3sEjH2Iaom
O1yrpPTIjT2qKtJdgf+KEVYb1zhLHMy8ngahVu4XT1w7jtgjJm3xht7JwTqQcMoAd7tEl26ndGZQ
RuWu6BZvghcoZ/KDkHRf8bc9RHkeZI15LWKKRWJm7nMFBqopsjDMMrc/9Yyva3wx5vSNaG1XHtvb
ucIIijxP75m+omjDI2GUt8dFMtmjrbGjWVDX5EKX9qLQH1D13kTTSlARWl/qXE9LBcdB1jpHNBtI
6vDq1DXohOnUx8L9KOK5bSYGnmrei3ESgIZzyw5Pe6QWEhGbbVAb6TNFCcdSlqCDLqlmLS5PbGiD
1rBe18mPeWhXBw3iUzhAkuzqDFf3AN2x2fIWiRuy66IjEVpW35Z49hGKuGODA3Exj71uvvHxOW2P
HrXul9cERBjXYztJFKiTaq+cLQtnmMqQ/XJ6a8UN5lIomjBbg2xV/bYFlDRwhd0o9wa2DFMvPLAK
k68uwt2IbrKtVNRyucqi3/hoqZ9Fa9VI0QL4FhUoNathkBwJR7lgkNacRaPPbHsya8NTcXf3nazu
x7r5ZiakK+jDnSEiaBMI/CN/i8U2F2RHM9Z9Z66ONKVkoI+sZWKSLPZgBnG9IwPCk5H+24R5XmWK
ODl1pL6lveFKUnwnasthbS2k6QOqzrI7Tan+nKnqU6SOV2o5H8olelH16Rk1/uvKXfLM9BTyhZnl
HAiMOZTgMftS+TbCKCpQQVijao9n45REcpDHkt925Q5coGfEiQ+R9wcSNpt5vLGtGDRnJTdHFuur
WIlW2FKFi9jxoJqI+GvlmYUksuUcdBeVUldb2W7HI+pkfdny4aWXtYt3WjjuTHIzJit7aOYtuAEY
VzMVL2XYvW7i3micnB7vra20C0BRYXppYn5qzJzbzMa3ulZ9VKHB2HBEWbQvq9EfzCX1zSzf5wNp
ZFgQJ0kAeVy5pZWe9L24ti7i1tcu1h45929bEvI8IxGEj+ZG0hDg1Iy8CEu0TpDBlLS+JoS3ic4u
S+xjE9EKenEr6RlKi9PULbRVLVDk3h80w0EedVVs8ITSJEqYYg9yXgdX5R6jAVzJxud+zB6l5bZW
JmBuyjhCNyWdXMp+hIkCzh6pmRNCHZF49PgWXJOIlHaev6xEdcEK6Y8be9cKpa9qmD4UrYFbhPU4
5SFNG8isrcAW1OykNE5UqhS5dRH5qJTFvbipw7XCdNHtHrNk2mJxxx03G/zLfQLatNTgM42Z7ieD
UJHYkQP9xIIBYzXjl4Qy39BwrXKKBFrAp9rCOGiOKWTFdm6DuUl3MQN04Lw0LbJTY2/NMDk4QxVr
AZTmzgO58WPsGzL5FB2CUCn/kNOGzUIyHLnEM+0xDQ9rZAVtEb5N+KBKQz4JTfvQdPpOtbKnSVy+
QC+5qhZdcXBxVk42dFwgtTM4N9YcU8pfNav2B3qtDiQ7KPkpS+bZN2oCSWbQw8OcTndKzzAyzGw/
rc0e7AHhdRk06FH6YpbJoTHnAKVy+9AK5pGoQL/AmOPxuJ5LykeutmQ7XBEO+hqPKrkrgXYiSy+Y
VM7gKF9zvQxMeeqJhUFaNeVXvcKmCwrUIxDGm5gBQtIXM60xgtloJXcCSs5xIE68Hg2G3amra04k
A23+O0LxWE4xHj7JyfKFz5LUOJmy3mxGJ/4X2XOMT95cCp/9GxExUU9Am7hjWENJ3BiwjRLeLAML
D0BFp1qlhDlXKgP0OliCRC5B9Ew0DwST1a7Rm2xJa0AjsgLJdIm1XyHJs0xwXI60omrjNtD9XsOi
1RbtLqfqioZXY/ZSCAaPpyEQEo4buShDg6lFZoiowejM2nEdakq/z0vzQZqTF+xMsTtY/f2U9U+D
niGez9vjEmGxMTo988ERvMzt6ldhyB+PWWuLGK4gsi4U8RU7+my7aeOW0tiZaAKwP+NkIDIQPsrQ
gwDNRa8CxYr1YNKclLgGtx3UxO1b5UebTfyhfAJIoEXiBfnAH5JiWGmijAiUz5PgmT/AR5xxWAIj
ATqOFwb4IwMqfNbV5MpufEinC7dzn7aGSEhSqF5R7j2/DWxlLQrjmZTzeG8GtV8FTNH71obF5g4X
rhO24ufHMpQm0iUufbbuKdpWPH138TimqaIbzSBTgUKTzbZ6tF9m9RH8qDb0F2rl29/6W1tblftd
W5IVJ2qa01a6vqwWLJgrc/7191ovDLy/t7HdnrxrIyfzakWHIDuVZg8eRFZ7uIt9w8u8yBOcwY9d
yMp3fOFOsm+f0yMf1BE57N9/xblYaUPrfXiqZyVn7A2GmVb8iiUo94afHEZb85pT5LSO4KaXWju7
Efrdmmmg0ZMRl5nSOZVrhDgeElokOzguXcOv6DB4TTd0mRb2slsHrZN/LZ2L7W53G+fvkzQ4vnJL
0TXOWh+fdWREFJsYWDjwcJVSqEPODnD8S19c6+LPPOETCW9Z/i7090xV89/dfdfsVll994rFsKzH
FLOck+81vwv6nRZIXht0F+4Oz5NyfreDXIhAPZkNDHfYH9sxpBrL16yx+buhsOMUAA1ccBapzS7r
FyfaI0Bqx3j8+9D57BvhCtHkfSKjQU77sdEVhe8QczDHggZ7o7ivMYX0/4D3/s/L1/M8PfqjmtxY
0QLKcgNty8dWeipwpmqUusNGl65RHTFtstts3V5c+oXXM/h7t37fUH0YK7QIYhIduEnIyh9jpaLe
YOiYUXhp/T7xxjfJRbPaOVHQuVyR8GFsUOC9cWHKOcuxxy66taugQ9F/3wOfv8RiFlJZ3Ho6HUAN
e7HTONWVcd3bQNo9gFjBxa/ijxnoY4swCz4Mz0yu+hqfke4QV+EB5XGrJ8Lu3MkXgjbQJvtig398
/rrGGMU2QCA0xsDf1IN338PUF1o7NqHC2iT5yk29B+XjjG/bk13c3hmYdmBtXJx2zm66eLI0azLT
4fUAV3gOU5D6iVDhVqZ6KUOMZBus4RO79Pr+uCU5a+TsW4cGhyUhpRhhPsGk25dwuOzeLk5WUPmJ
b1y49ZQ+e5Tcem6B14D7UCh8fHehCRCJKozqLM7oDt90Bwf8PdXjPffmz2NA0YkFeHK0S+3+sQrT
zXftWme3yIRgmezOaBfkmivYjFIcwkfFh3zg6+7otboNN9uvA2W6PI2fXS7/fpHc8CI924CIuEI+
dlqsSNcmEgcAK53OdlJ9U32LjslBu54oBDuoJ8LY1Z7jg/DjwqTwx2S3dZuhw/adkYTC/GPLqCZD
s57ireXtU8k8oIKEUzuSg+huL9u1Y7mqeGH5+HNep1UQmWQiGWyw1PObN2s115mbJ43FWQ9Ebwj6
4Xo9qredKwRwgvSD/mK52qWR/NlTJsQdrQAaqM0t8LGvgLcaaVmgrKpBsjMkZ47t1M2CKWOdBhrC
hmT8KlT3wuWWt2X449RLfyWDtA9WMSaJs2V6aisOPO2sOeKBRBd/3FGhdCmMMCv8+2vm9mxJht0Y
pSLlmvMPKJbUMopW7Gw+pfnc6X4pLNFFkIAkp/7BhMRd5fE/mOU/NKudfT/6NEBTMWHfTuT0OZzd
bP0wBaHbHovWbU6SV/gXV7Tthf3xWP/VVe3ssbbGAmShZBhNBygNlr/uMqc4GZ4RcOq5WnYXO7k9
uz8bRNnPiWCbcc+/FiMW5GprEJqC0580v+f/VxfpnhN9Hd/SF4Hd+7fhJvNZZZT6wkHhz0PJ9mpR
C2IvUlBcimf9LRDkwkDJNUzUbhgMQeRRaucE5MPa880LH+lv48wfnX3X2tnEX5JS2Idlsb1RYPS7
3Fdgqrk5txOe4XRU5Z7w3By5KWaqKKix3v4TcPd/75E+W9/e9/fsgx37yrKSBGfm/8zJCnU9R2WP
xGp0TPzheGkllz9t0sDIpUq8YEnZlqd3KzlZltag69n29RTXklscSsmhREAEh1M56m3rsRd9rvxt
LW96u/JSjoT5z/Tu4lD7dMp490POzi95T22Dqgb+bbYUupP6INgad3VUX9yFFxf5z5YBcOf/2+2z
SaOf9UHvttZwqkSBfG9e1fvajwhbsWuv738fmxL3Yic/W+yRVqrI6TS2Txv86v3ThguRydPCPeZ2
pu9smEK4lYMYLFnwfXbQ13GTzBIUUcW5oHv6ZFe6CUe3aRltNAaabSC8e9FKi4O0MSaWPEqe39G1
UcywLSf/FX8D3ungH6FgcmEF+uwpv2/zrLsdKVt4r2hTlB/14Ua0nqTpwpHpsxmKYcuOGzPcdrL4
2K0lXqeo7QhVFQ/sXfwiGPxm3wcXt2mfTb2I0lAasvukJnM2FfFYxbriBPP7+LI9ve7nfNy+TSsY
A9iDF5e1z76H9w2ezUbr3ElaMdPg+4IMF7S/94N/3xR9Nge8b+ps2iEpRxi0lqbqjrPCCNkrvjT6
tl97Pre+b+Js9LUSV+MoBLZt1+yuLrQz33SlQPQrvwwE/+/9+WRMEFmAzwfdOr4l8WxMSHgImclh
UqhBtOuCLGi9eNcGF5fjP4oRWwWCgD7svggkxU259f6TklNNF/Kp2trJ7rtg3AEkOqm7y2WPT14Q
Wkxsg0Qx4H47r7aUEQZYxUC1MSoj6/ywq4y8/LfrjfSGrjC8IQbgGDybgLGdFGOX91xqUgvfDwHi
VZdq6j+Lrff3V/RJOWBrjTh6jsJ4as73ptKqpSUXpfBpWGynbxw/AvOWMBvqKlJjX65YffoI37V3
NgBlrV6KOqM/0MeL8gQm+cJm5ZOp/UOHzgYDlod/OjSG3wq8B53UB1G8aZIyrgL+PSn7dn5iztsc
wNAFsQCe9YZyTVPltaQ41sblqmZQVoVxYT/0Sf2ERogM2txym9L8rEc5OmeTrDwyqQLju+htJWjy
h0kE8rcdENdckRsHoJEutfvZZ/W+3bNKETdiQlMKo+Kk+2i3XG9F1Mmfn6ubi5P61oOzWUlhZwvs
hDI0HISzSb0S87BTO0OjbiI66Wu0K7xxh0f3uf7V7Em6CoyTcvvvD/wPbZ7N69yx6VHM0Zg22xNZ
4E4mfYn9xhX90hPLL//RyP/Q4NnsPqdAvzdBqAMfHmlYymWepbp/79UnX9eHNs7G42pkMtGEdKpR
5WuZBJKsuvTcPllBPjRxNhrnDEhfux2h1bvZ3Sp50Vfwfw6woV1+d2n1/V3z/GNkGLAxyGbmzH4e
VKMVjBrKI9z4nEKmqMnLnmdXdTYknaverlS6sit2bJJTekgEf1R7jaMtkrb0wqzyZ1kf3yEz5P/8
kPPQhSaJtClij/V7nqRsapcPRHba5g2lRL95+ftrlD4pCn1o7eyDwC8Vl/XW7S2+iqcMoajfF9xj
6K4UejKrNWlrhtt4sXUC6HHhy//0c3zX17NPYypJga2wdTkxDruQzHOz8NeLcR+fVEU+9PHseyjC
rMSOQyt590XYPOsa6V/irqgup7p9Nr2868/ZV7HMLVbthqepc7qQiLnjVCntCoreprFfKRBIl5g7
F1/g2VfSG/O6Qj2kc/uWw7riD5wuVJcUxoraBHpXn/Wc/AGH7McLb++z9eLDgz2bt7uFa+s2pW04
muVpu0VM/XbHxZBf7a0rtFocHZE0/r82e7bbMyoAzcBdtzOVejBbW/YkyiK5bcNvtALRzXwY+s7F
s/qn89G7l3u2XcpTo6skXEdOfOrdaFdyzTcathTEO/WYB+ul6e/SqD07sOZofoYZeIYjh7cQ9NO9
7KikeviCB99svZbu61/hF46zO+1Sy59sbN6/1nO70SIZudUXvFY1UHx0XS/DdUxtIHbX+9Frek/x
uCLexSflx4XJ6FLDZ5PRmFLsmioaZhx/KUhlSOxtPEM/H2yLLApv2v9zjeOb3oW2Pzl9fej02VS0
tLUVwiTcBlW5DwNlZ93Dl3f6axKCg7+39emsx6XGBj4gwls5m4+koZDjHEu/Uy09Jux8PyzSdb6q
X/7ezKdT+7tmziYjCSxFzt2f5kgwORZgu4I2ESXKccW4TdBoZsslN+lnVW9OLf/q2dlklBrEoonb
arKdwwTLXimmrTv9EbEJ67bsjsQ7upcWEfmzYUN9YzvFbODt86W7S9qxboffry4EyMjFFHAwHAkV
Ozv1wfDMm9DuqX0j1Lwqf1ruwFyJwO5Wvu924vHS2/2shqm8+znnC3gcmxSJM36O3Ca7ZPpZ93sD
P13VHcZ8j3nRbtZTzW3WtHz/+wv/rOIDc1ykfGoh7MCL9vF4Wo+zVnc9LaOOzvfkfTjlDUIvT5Rs
LRAOhTsd/6Pd7fs2z0ZZU8VrK4Kx/r1n2na3BbIeqiTNHqGjQ0Ty64VOfvahvm/wbIwR2mEM/USD
W8k0PEi70M2c+Brp2KHZ/W7r33LA/f+ZHSfLzG9/ofAv7Rl+f/v3/wmPk8HlIwGhpoipEigN/+R/
3W4b9EHc3Mnch3Pn9i/DG+FxDMiNsQ/JR+WC6F+eN/7eBhrG6g5kQdvAhf+G5w123vnCSQQAVSBU
AAhGQJVZ27z4ru4Z4gQKkxpJrGqEcFhjwka8MpPUxdFnEcFuLxTldb9YomsuJlJOZWlABhQDys0M
7/EMikZZvgimDM07R07AkMZdcIePfrpKMk3ddRArj2k6NM9Ym2WO4koNxzMtyYqA/8Xe3RbAdz/h
bw0fIzPU741UQJgn113ntpEQK8eanO6HAob1t9rU1hzZR44ONsFx/WKk5M9k0RZ6E3YKpoTQSsL7
xIhTcz/Amg/vykyp5spVMH+9ZG0o6G6spHlm+CsKvkHUOoM8+3yaiI/sFIMQjW6Ipvz7koCy6A8q
dqTnNpwmrcExrayZgc6uX4YHxH0jZ/0EZ/FujrMZfXtm4Ue2+zjWkl+KERMHucECl9/JHqq66sXt
pC3jFexzgxlNQCJd5PhI7udwiwQh101T3KZtZUTakbjW+Q0KcSifyn9niehDKRQ3TVZgBRf1tcR+
LaBxFUkVQqUNw3+3tFODQC/P1jJ7ruVYeRQyedafF8KMEiLjY9RragXOsnXKSexNE4m1VPp93CPr
NnvzIR2E8Y7ohY6/V5BXUJr86QFHzY90Vn526rL4fahKQdqlIdG2lubhjhwIJBkRHVtGpB46uS4O
nTIxc8a55afS1Np4/mQCm7sCrffQ78QmverEXz2uBIckqiBXjN4NYQ2jarXaMJCUxgJ4a910pCP5
ZOo+ao3yumb1cyeZ91OXZuY1a3VH1E0XtCB1tdzY92KkkF4wJ89ISxuvrUgIjeblDoJv6ZK3jjKy
n+fFh/qJPUycd1G+wg9fMw2xKlHtgrJLIx3fgRjKVYCJKv+KQVqrHCUE+KrW8nrL065teSDYazNo
zXUQqqX+VUjH8UjmDWKyhcifgQqbF+sQlpeCGOh6uqpQmd/GqP7vZD1MiahYRxxmVSfcDXki6p4y
VutpHAq8BKQC7Cug23KifJun7qofmwJbg/AY1lB2xVKoPGOZZ5tL5R0sPdEZ9eUNYdLga/py33Eg
HFuMGEqiuPjjTnE4Hnru2nflpvI0TS+drR1m9V/SJHeeoJerXZNOQJKEcmS0T67a6/J924t6RiR9
XNw1m89MGfTqq2DW8/UIoKR2Ui3Rs0Mq9zeAmQt7ntLyKwzA5VUXpOy7in60pAMhBCnDnO5wqk9P
QhxatyEpBiSrdU1V4VpsF524sALq4SgZX+EDhOlejMrcswyss4FijfMp72DjaiZhILt00vufEt4J
HfdYp3liazX3YV1n9WFc4iu5KVt0AsJgETYfz+YhVEpTsGul9mHjr8pPZPsTQWoVwjJnQ82V90SM
651jDkOxwOUmJyw0hcJXtPhnIkZkSg3qzywq+pNR5X3/s67UqLMlBGcmMRRjWpO/pMvCbU6d6int
q56gQnynox0NDEzEG/Ohh7yK8E5SfbT67cFI6+8GcBQnYwqzMdhzo7TUCwkcxL2u0/BT0pIVcn/e
u6OOslzrq8RvZulR1HsJEwd6acFcTbT7cB2UPC6dyozlH1xk1TvgUdLroFXtd0IMg6RUhT2XXGQr
aMRQOMpQSRDQujp3rLkKIN4FDZJ6M1QiovemUHtUWxw8obhc1RMn4QI/U51okS0JGCym0LxGMS9g
5yFa0hnEWusf13mV9nEvh/fSVHjZrNptF6b3IQT2G4yL+q4YOoNINouxDtBvSY5FXXw3RlxaY34z
lMR2EVop5V5bLMTDadx82Oi97yHxLr5GtTYuakw8jSzdyvgRbghKsSsMdBCZk+ZOxO5zm2dz/qPA
K5OSgoizjydn4yN2hky0HrW0cDrUurYhqO2pWZPcI47pSGJTdl+NkvqqmHHmTeZieHGM9U3mZGi1
eZBPGvPn0nXYgal88sJbX+h/LVPxIFYDM6ESAhInegRs0LWeTW+gjlOXDy8VnFUmOmKAbtLaaiV2
93GZmoEFYf9GUbs9xRN7XpY9QRy9t4g6/SczCtON+CxgBCCHZsdZ7pg1odMvo1uOzcu2gPJ5mTdt
ljuydSMLb6uOEin7HhM5BtN8v2jCDQo77K/oLkneCFOMtF9N7gwI+3QKBcQ6MRMEYdrJqNEjQI4l
KQwyFMe8IMBug1biXDc45khfKjB+ionyMGX5X3QQ4GUAt/RbU2vXzRq+QjMxyua+adZ9PKS2LlKs
SafXWZDuuiELjOFNs5qgXsedtYoPeXef6Th88hV+lpH6Or5O0g4JYZyKa1SepPNFk7lvf8c9yA3+
DDH7lsyabCsFdyssrINuEkoIHTnsCz6kwbINfCxztRnVRDLNFPw2osn7Ll8aQyFNU/G0bvGTTuP2
bMTATyiXJrsL3u69LBjaPfa4KsHg04pHa1AwWhQ9Hl6xwXYumLvFSq+aufEMfXOkSfF1XkRPUlHd
tWrxWrVd7LSlxqmkjDHct/FAmhey5Ti9kUrRDWXpNK+Lx0p/K2UqFDlA59DefRnT3yKP0SnNpkel
zpeHsCNGkoSM8VD1aUYSXfYUQif8lvVtfSMuCRECOZQaXR/Fq8TgAiPr6xIWv7QGayRKO03O6lMG
sGUnDrEYYziYujtp1qOMYoc6/+BavXFrQuDYsOBzINY42YH+KioPst6VtGS30Ju/8ZAh4ZSYT9bu
oa0R7hvF2u/ykphQM6MgpM+xG7bWEwKeezxhv2QhPs0Y2dZK/JoM+76Pv4glEFIsZ8e2AF5XjiyW
mS7vpEl5azE4eVWLY7K0WJ/h/QD3GHD/Tw7ZZZFtzsKv2SBvSWzUF3aWobP0IaW/zOLbRyeGhQWY
gsAXjV1VyjvmItN4wJDyMpW5IxbIAnQD0UPswVw/IT0+qEb/LC+SX0bL6qSy+SxX2mnCLNq0041Q
caSuortirLxoFfb5Ij2nU88amjoL5LUyBHUsaqeon19YTVnvCTQrU62ywQrAsJlu5xHDNZ9xNSQF
HhHzaexC2xRy00FDsV8TstkLLIRjeyJd5ZRufpOwYqXOqnSfNPq3sQw93YwPZGhs+QHTS5HgOFuj
3tOsyhPJl51b85jHm+HRksC6kDtbp8KzWsnfhLIISiV/S+eFcClDeSrbHMualr2RW/mgiPE3dS6u
SkV+VMX2oMTrqZ/Ep8kiaq8tB/JQQrIil9m0ByX3cyl5nYShP61T+VAvod/kqV/MzVVrTn48gSSN
Es2l6wE5Skdxlh+KPjrGs3VnZo3qCGlxBF+0gwv6lWzW18xSXvtIvooGEdpAiZF7tvySCMxerb/N
VXgtzphP9KU5NEvxs9KLB70jqVjpn4t8uU0Hi2kojzWPDHb1aTJIE8K/su5Jrs13xto4ppIYNhkc
J2FoWSZTqEH1squlwV0l4ykjgWCLlINls7Pw8xL+SXmRE4FD9oCBvxXPU8aG7LorGvwFU4QMbMy/
AittfmQrZUkFDkKbP0r5HTh66jz1AckLLu17VSqex2JXD8ZzZKGlUvUHZSxO0AV+RvxIqeyOoSBd
y+Vi+qOZEPkIojuOpS/SSro9wY7hYrGujeyetcivh+8Zhnq0U65VkGBh6Y9zQpzOSPKfv7Add+eQ
tLwijA9FSzgydk2b0Ib9GBt7cvXivcIBzh26yoyINJSTH10pbNQhfEuGP+nxDwF6timknpwUb8JQ
eYU+3cC2P7XLcM9OnlS1lNjiNm/yXdRWnRd19SmVhfso7m7EjoNeJB0TQsZ2CQmhjRZfqVWDjbFA
iFk0oTsYKOiq4SqW2ugpmmooCUw/Uu0J80mcn8KwuG7TL6HwM2wL28ina0GmS9j9OVvtZADqEnh2
mzt6ZxXqQxpHRyvKd9iHXGPF5gQ1AAe9aOc9qyjX/I4SH8jJckx2ihwwbQyhuJNMInqV30muA0FE
0oiXLMyOS6lPj0U041Uq1LyS8Yga9ZvSj7gs1c7y5nImTThK0x0BQ5Lf9LN8rLtqnpyu47phNVtC
RNtWuEqLtPmxhkkViILa/+IOMjyIVaR4/BfSsbPK/k5FoOqoEa7nsFsbt1Io3cjdyGkpmoick5Il
OyhZa/gi/+imWwvxqVlZ2nDhqj5Uk8dqTeVAjJeWnWj/moyVhaaIxTHqei4e2IUdUiXVr8pUUTFM
YTon7St0cz00dhWX59bVuhCca88cQtyoL5TcmwzzW9doFgLsCjKMx85AOtWpJEE0rjdPq1LFRGy0
3GqsgEbIAxLrO9VMkvsin2tMBWWpOoUx9WDXFeE6NLoUr1hKHk1YM3U0iWLa1lhhM2/0AXgxJzP2
SS/FEhVe28gcVXTxv9g7jyW50STdvspYry/KoMViNgBCRyomk5nkBkYJrTWefg6yavpmILKJrl7P
hmVtVU0PAL90//x84YYjl7KrUJpr5zxJkhth9JRvdZxn+b0lNRvL16WdEdIzj5kLtf6ytbYCfMtf
LEo3+FO0G1qQcEBTzwlgFCvPHvA3jXcSRFG7aQc6rNRp2AZRe5PGtAV7spbtjZ7h1TeQbyCBavmT
bpTlSwpkoAIpZHd6ZCd1Qpt80rUfMjp8Wcmeojj6gqrNDjWcXMQC02WdvuMpSXBwnikIXtGkp9nC
5WumDNI5pbx5Z2Ip9cOamQwh3RKck+ps56VF+bkxirK3MS7OTkKCpxv7p51F5fNs/+FGAm3vbLFg
/OOgB4NcPNEcKu3q0TMe2YeDL/WAj51Ta2r7VERFxfYTpJ/KDLiKmEvRLrLk4SO26mg9Rm34pLWG
VNudmcWyC/cUOyBfGrdYz2WO3uYctMc8YeeY0R9SjmZPCgvOBPXI4Un2xmRT4rH7dery/mBYMWQV
vRhE/MBTkVtaIczsfRIF6Sc0f/BNOKE9GaJQ3wQjzYmUGmv6R/E01X6xnpknWGDiaRAEuCZFWnmb
MesFN57IwtSTpj6WUVraBoZn9Pe2liDum25AVl3n3fBJgNb+5NeTUTiahvWvmGEbPlVqqztjokaf
O6hhrj6TaIJIbB+ZlvVOs2qFs5TlJZ9wmDM/TbUo/RAGMT+IcohAb5KEbs+xWdsGMeZcVGfFfaLN
V/X5Pb/4SdCfC3HITr0s8Bc1apTCEJDE3dDTyMBe7meYNhXxx6oE+2PKYnQ/1F12l5uticmR+rNS
imlbR5rHUVukqbnhrk4/Y9cW92Ye4lOCmwxORCI+7UILd6YfRG4rWsKE3aZ9bNbuVBRPeVEoLTcL
qSgdo9RGgSwSmSU3GkNrS65lgCTShWw+pKaqD0nZF0/AskucIBMx2AMeZQwXRm6GzLNY/BXVbCRO
AGQuhgY1pYJbJRXyU45SFSrFZMKouM/yW7lE1mF7uKQ9+iJcl8EcBle0+BGt1ni7gmXOhXxRf1dU
honE8N5mGm5JOYqQo5YBFGEkVyfuQspjrIDEAGyU7+MeG3okKB6zVReTwSkNDJCdtimf/CpRgBxY
lQQzpuqaR0krdJ2buBc9W36NjsOHSmTrniCzk3rDBznpsmgfC6bF8TOfvI0KRhjnNKP0sAwcvfyr
5Rmd6dRSVpUb/HLHyDE6GrTxazd+inHt38U6RskrNad3arWqSUpUxCgCowxJX5QT8WrD5i4ycBe7
qc71bbubThxWtNvwjAMToga+DJL9U76C/JwtVxeKm4u4hniZjTVreLetp+uUxPWdtBU/jTfKyett
5Po7hLcbXDxF1/gp7wVX/7BWRL2utF0GXxQURc8TI9VTZm/wmzKjQ1vfivLfbhXU0bQptIdLeFfT
3rqoumhi1+FczP0+OXs74+QdlF3+cb1qeOW/QZcZZgKUucDAWzQOLeKgS0wGkxvZa+Ej3JdPxgYj
KfrLVmuh15XDy0iLmg7URj9vaaVzMkaK9iK59Y3nIgLjurSbuzpkN90GG+s+uKlW9QzzU1zqcIhN
AyIyHOoB9NZdjpcsSJoxFkCeaI/+B/BtdCe54c4ftwzTDb1Jn9OVETo/zO8CLkQMRZbjmomXpSNa
j57wQxg/vqmc3P/5N/1X1qb3eZg19X//452iKH4pVI5NnGlEOICLQWjGJmdzg+829+rpXxParaxN
RweSuEW7gEQi+7mmZrquiF6GXBSzMTkdIkHIDUcdCyeB89BRDEjYTBOayull//0TvjPLsIGgARJy
tcZNaf41bwouZcXlXg1xllXJfUUZjofJo9asNZEvyzooIGfGLom+mblMN/BlFMh+cm2Onu4Y+bDD
zu1RN9sb2cCWlvv77x/oncXyMtZiAljwYfJCYxC2fDTr3G3peQznjjkn2DZcsbY4QTrBZnXivVPb
pHVqbpGnGoaH0mKo1BE3mkYmjw8ratoaW5q32Fs+4l8n28lxtVI9D4PLoa/BRwajb1F+wxphsSd4
neCn1kg46VGkySdwIjf8CXfCyT6k632P16uKhpae66k5twQby2iczRtSmHOKgePXd3JhyOvaG5+u
LVQCcx/5qG5w9OpdnR7ESrBXvun1woIlGT5d0PZRClx1Wkt9IheNX5uO/iS9VIf06LnFBstUZZfd
5i64jbVeiHfK8TplePrw2HRxEVs2MxWwLDmO9eZfSj6Gj3UGE+AYaJRwYdV30Zf/4JPOMWmyZPhg
zLLc5nGvrUqveo1ZVKiU6h1wZaesN7P6DADZmob8nbeq6izTIncGaq7Lvj9VARIiFx4jlsUNTya+
5EG6ZcC6/WF6KnZr4qTr1XqOBg5AgeqLBn+xCuQtRj6gDy1nJLXUNJxgJmdloFxPwssQi8lfZqou
tolgogSdhyhqkl11mmXqybHdr8R67/VR8aYtlz4TAPyLx6lSzL1FiUVNPGYfzaO6GfaNTUOLbEvO
3PKWPv8+4OsKcjnlebg3ARcPp3P8pbbE++sdEDZg4g6Zq30rf5L4NURwFcIuOiaOsJWau7Bx5tZu
OqDd1x/xf7KKf6CmevM93K/N1//6mTVhM95+TX/+9z+ef9bNf9lfs/gtPPj1//OntELR/tAMrBtx
zqNLAicivs5f0gr1D6q4okaBko4nNgaW6v9lCct/4Hsg0eeFe5HE1sG/+l+csPQHXZSSyLycUdt/
U1rBwXy5X4C314BizOrx2QhucTbT404pghAj0Cb3hG+ZlQef6JfhTosn96lMwB253HZYTKvOurFi
ZbrPdXXY9xkIdk+bjA96n0u/PKQVu7oZwk2mBPp9ng7KOaZuecxrJRvPgKToOiXj8csbc+lOBjf0
XKNRnu2PdDB0NdRiMpH4eFG8GGkayKVch+4Nu8DGZhg6u9x+Kef6YtAaH3xREChA9oUTKtWLDrQT
k+BmtMvR+KwHxjnQqoMMyQ3R2pEC8gZnyaMmDPdann319PJLNpXfqio75nK7SThs4E9/zo1hC4X4
3vD1e8nP7rE1h+UHUksJ48dWlveJVJ2nLnkKquIxM8ghyplxK5Ni8imNlaO0qSv/BDX1BcKIiyXR
obS6cy5E564vXd5WMXN1qVGr5GGV/BMX5ydrrCrb0KIvzVB+wAX4GbvgcxAbp7HzPsf59NzXycGj
A2XM6yetg67XGlvcFh9Gv9oauocUzPcNm/wYQOfJ/2haWWtPbUsWEwVIXOYf5DzKyYD4J/S12yFt
8A335ZMmIZY2QpNcafoLsYtu64J1W1TVvqzNO7nkLydvO3GL3UeZgqKkwprO2hZ+9ND64GgqemPi
7EdmTK7QPAhydBdRqRynE3dubJYp/9y3gPiEajtNn7vsoI/TSzFEMqKayu1G4bGUwmdLkI+qHD83
aXc/qdXOshLIgQgMBKN5ERJhWwnTtmuUX2UgJW44Cfeh4B9AG+8qOdoMUvCYJNq56cxbH+VOEPt3
alV9mQxOAKm2VyEd575+M3bT0UjVL2Hl3wdevBvE5G4UJBkL9PjriLMzzM1wq2T1i2H0JW8mfaDN
BB7dIB3TIviS++bDVNVbrWoqWwvUc+Z54I27/lcoJA9i3D9mneL2JtxdwbiJO9RCNFqfVFPYmEVz
VnrrGIqqadeK5ihlsMfy41kq2XhaFZdDY9xZ43DGC+FUk36zBnmXxgmJGSorIZaANqOR0lTmPYxJ
/2jMA10xhMjxomqrxPnH0qStUKzPSk7xsrBuRgNKrBWSh8yGk+9p9zo5Xk2oXhJD24+y92RkwqYu
irMQp+SCBeuhK7ST7mVPE/orWzO0b1JsHkZVuwcpB8u2Tnakij55ZXdLGuIZK6Lvkonavgj7zZRV
uY0GDD5Y5u+aGlRzrsQg61Ic5kFJmnalWk+Bmj75AEQToSWBV4cZAuCmhmuXbNsIz2FTKHeDNgkb
n8MzqSH6hZs8PllRfGiVyLAL3zupqpfaohhha6+TDpvG9Iho9FhN3VYP+kc9MXs3weQETaQaol1I
rGczK2q7qKYMbUAV7FRgeDf0I1QbS7PuFGE6Y+Rh2Xj9RqdR6My7FkWWbRgK/2kY/ejKaKJgAxLM
rNvohIH1g99L2rYr42jbSPJnCHaPYijJ20oL2dnxzt7oLSaHqhxUj2iHph3FR96MopCqQzJS3mu1
l7iZNN2gI5hcoKZ0pIeScEzC8EuSVJYdF+k0Fx+pxkjqU4MUYheNEGDSaUNRfJe3ancKK12+oyJ6
aIaYDJrvQ6auUNTIXn+yEtHaW4O4jUwz3OSi/ELttaHemsdU10S09GJ+4hryUgbdU656wEIgyIFl
9nhFkxMbMTqPsj3j8YqsLfRA+WlS59TpcOzk/Effdd+nVvkYAAkEHk5x08cmPhPvVIHiFumNlwL+
7deiMloy6NyrzIR8fhn5LvTUyTHkNHXj0vB3fVs9V61SUiGtBruX9A1f9lkEdnyY0sw7l7VExq5F
Hgd/cTMYmsp0s+yMDOA29pWRWhQ6YElLbgP4elWUfdZBC4xjgUhAZimeJKu2qVqHrN6+Z+sDTGWv
8O8Ysi+eIcPDS62vVgHOOLNeerX/2lvyPW3eW0Vt5sJ0QleMcB4zz6LwrnXisQ8EZM65CMwv1zPg
xHp6FiKB5te4zV1h6BVWpeRRQcplKz3ykw7bk6qbyp1aa+XWmx8/EQ0LeUTibfNEam+gRTabYWw+
ZaWquPDQvTPCOjDLquGfwyC+CXU2mM70ixfNS3xqC2X3UxUaY2tmsufCRNXdpNBMOwY3eYSl/oMK
k2db8XSmRczDlj3EtlFKOQh6WnweJzE/k+zsD6EqNVuzailwhGXn+G21l9OqYMgVkJ4NAc9zC2q/
OTiqpQL0hVpYdX7PZpvvhxyIcqB3e4W6hoOvwOh2jfmxz7TDpAmo/fIPmJqCa7SKTyD5dFsaWY0o
E2mO2ZePAFtjuxdyyhyx8BCTl90oRfpRjLPjKEUugHlQ42UXbAslA/gZnKcsklg24B+iyyuOutaa
p6whhGNIiX5DHXa8Raic/hzybnyeTWIxj7Uwb+oyCjujXJ36oHhpBMHfVqnyhDq7vJlMxXrC3myc
bMUqIpGSC9JAH0cYyoV8zb5sqManCd38pfKcFdQUu1r49f/S3FLI4StYDCoGTvHNYcQSiMWr0ewS
7UaJYDP2yWwNxWxEIH8L6xTArvyjrYJnlaEph9mfyd//O3D/Q56zaf9ax/z5Z/rzwqnj9b//87Ct
qX9oDCiYaxBkNAy9/qljVqU/zNlFDIdxi5wW+LJ/Hrbnc/dfh2tJxtvDZDKS1JBRJcl/R7aszPeu
N/cyZG10dJuYnKog2RB/LC6CvtwM9TQUncMFFxYsQOAGLn1JjsvfQ24SyxMoGOEBLObUkYEq+4lj
WUq9Yyf7vZA5gah51YeGsoXxaFBXam1s6cNvgVrNvqHDpId2McAHZ2qOwQ8/scz8TswSCe1dqZnK
Xg7rHthqK0noW1XFQvemF6hBFQmeaZwIodu2Wgb5r7dGVDJJOjdGUkEp9nWtCBISZvxPpK1J6Vr8
9uaTvZdAXaSprt7N4s4qhDp38hIpd+9M1eG182qLhdN0uLie/msoy1q8RT4zFzxf6oGRE0/a9h96
kt9zR8PohnDuT8ph5fHWPv2cN3uTPtUjHBwCC6wyiJAHj2LvPeeLZBtsgU2700aTd80qyWBxk/vr
lSr4dcIW4AC0SDSqdTt2QtUNTjpNdht9kpqziKT690+27Km9ijK/6DdPhqcEOGTZGGaExi/tDp3G
84z/mlwqiWgZT9G2OAkQfrpNcTvtKGY4pIyg+68+7jKhO/8S3DwZggqJqjn7ePlL8iYdmjEzOj6p
uatesLf4qOwpLLB32aWLBGEDdXq3mgGci1sXs5r3S78D2Sqsmq7hlYkv9qKOJJ5+qO6s7IXNcJy7
Mf3t30yO8xWxdcSolNwq7T+kxy+fb8r8IUsHvSFxzAdNBEn/YUnWDEePE+lgeFE+rXzc19TU5bMB
PSe7ILN8ygYFsMuQjZdWTWRCTAoO+jE6KFtuUZ+6M7nx7eTqjkTf0eB09BFPu/LGotJXH7qjsYPu
Y4eucERht4OKuv7Or2avQZ5DkymH8S5IlSySFGESpuHg8buSQ/pBOwXbDpbm5FQf5rhrhZZFTnue
PeZcl8CLDw9FShOXL6FOfM9UO4KFxXclvYkwK1DT2ya7nzSPa9eP30+oq1lLNKargQMc/AwYb5fR
0Av6GsY8lB7MSvtIv8Og2GnS1dEuacROXFuYFhWX14ej4qhQIpAwN3ztu3szfUPdV7qhbRpHuevO
w8F6BmJNm23rZqf5jXK1e6Cq//n3z7jsf5+j4qSGCZbOCfqaNInyHpgGtj7AIDzIeenGO2T7CVTS
9PRv9BLPE+NyFMMgJd9G3UrjC+qL6l+jSHXLVbUi2du5I9EwKEApCiFw3FrkfF/hTHfR0aKN2V15
0uv3exl7sShlXqPEqkTs6ftA8UXbh1/K49yv12zk3G4+IFNJHMVeBUG+Gxf7KYyH5zLTa5rvzXet
TGvCONeoYLwlsJ+BiG7nYlP4wFw9NvQ0vIJSV9s018IuXjX9M2IjjoTFJ4tt/Gt4O24QQu47F5Qv
pbXulJzmlbhXNxyVw4MMH6NwMkf5HG/X5u31hoC7KpPpn+9g8e71KC/yqOPHDNv8FvEKxIOG9VmF
Pza6+TY4GrSRr9X3rleLGUBJCpcuTVbqJUTVivPEFOoBUnLoJfU2pp/hUSOJkIE/z5L4qydEZelC
Cq7zbSpgxaivLNpXRw1WK9g7UOXJT3CwXTx1QymwTlvkWf2cYTEekv7b3x/TFxEWhxmj7afAlOcI
TvxV2ZKbeoifytL23BkIKbrNQ/FlfF7tQr1eGS8fbLH/0U9n0mpBWHVXfCT1C9SenHCmsfTnH2cM
gaa6qWkbn9dG9UrgZa88t1W1niQCR+JtroobwXipEK6uvNXrcwSPx/4OmGeu6i0pcvQb0TuiEmVm
nqVHuhNu6gO9eq66Vs97Zz0kEl65UAkhXC0PhtTYPRrb5hf5YNgae3qMAZhho7yPHnX3T2oqcjAs
0ZHAH1Eir6gx3pkinCq4V7Ees48v63ulItdWrenED1GnY282lhY+HIUjmdus/iFo8tq7nbfoxQ6A
pkCSOMsYlgLY63JTLdmDdEBljFhcTitFw8LmV13TbCV0eAZwZPDlbY9lotY9lcHnoLgPDG1lWi4r
xTPimFlJVyxejRzltHnevlmRccStiqxEuDyfo/QdCDhK8eq9dRN9AMZkBxvpfmVEXY1bExkFBDPc
4EVcx/VFRADPdMSpXcPRfAI1yUoMAExAliKS+WAJTLEBePixEnR5NJMlKFacyNh00MFcQaTLofBk
v7DICGkqgoov4Rh8qABytxo+eyrJKmO6Rcx8U9RUgITpEOJ1sfITlpvQ60+YBQgcM0Avq4tNKArU
sfRKMXVoBnmwyMWSvnSFXDnrU+1IypmckTshBZ1UAAlojVU1+TSJ5XbUIYTm7U7E8/L3P2l+02/H
3/yL6FrBAYEVGbPqxRGyCzUtnUxK5yJtZ5kEk1n3t78PsZxUyxCLj00lr8woHKb40/1AkuiCbdm0
mCZ1uu9II3ugsOZUfbW/LkPO4+/NiJaVtp1YzjBNSlxLcShw/8SXcL5xDQ4GSaLiCDs4BVudK8ra
bHrvcTVAc6D6yPdQNL2MnXZFgV3LRDdypdhCZNHU2zjo/u2kpOGVhuiufTGKijJB4RhVf6RU5urU
JZTZYCsKnSYd91gqbWRj7Wy79ssW25SHMKv2ZEaf9RiQkDkorvLt43g77FW3PkufqluEgzYWn3+b
mQP4m1sD+k+OH0hg6MC/fCdajQ1yOFnk4m+EF5luIVsTnHS4ibZ/Ivi05NNgOdYncZV2stxRqFVD
okBLLLPGUTxePPPU5rnvkfFla24ONapPXLEgvP5d5QtPeBFnKTTNmkzJfHp7OXn8hTffBVt/Z+zK
bbgukVzuGq/RdAwUdLiTbBGLBIoepRr2BljQ9sfwVns134Dcy9L5p/3G6phengDmeCwPLNQc2/jn
Ih4F9zweDL3gBDAT6l/Jk0Bc/w2Z1nwGvFyPLiPNi/ibmRsqmZAFlkZjNAQRbMBPAX/+KdASkZuO
e3rfj+vEy/eGiQ5XYr6SoJVaLoNyaQxBrklzWMxvtt7h38S6Xi+3/P1v4izWQjOxeqNu5cIZj9aL
/yFwMMw80gfsGinvs4BPs/rtlnutzG12PrWRKtEliPCLbzc2tJ3WQ8yeftZ3s6QoemEeshS2LtWR
2Tiht9fOpdcL8ByUPZ6hwp5yDfLGRhE6PUFnFE+6EUubCmpVMSdm8uDcr3o322FI3c1q1uv6eTk7
sv5yriD2lSYsHSkfybXgs9YYL9I5c8MN++1ZvZtlYdFJPfUn6fD7He71lHYxamcWyZuYi1GrDVFN
xwAx6432Et6GX9Uv8o28U15mcwzhtmq3w4dqA3JxXuT+KWn6lznj60emuMjkVAAQoTJcKmOiGJJq
VGNANgziUzrRQ9oUgd11/u73z7mEC81ZGE3FSIF0HyJ+Rtbl7OxoMZTpp4J0gd6uv51Zt/pdfWhu
1rGcV+nb11gKkoP5ZIzmbjFuhTHu1BZTBbty9c10R5ZrcJt7IbdTeGCRa2B3uc/P2hH4zof6o4bX
CUVuJzqGrrKypb/7elFuss6yi10RszgaJ2rRUMTUsP+dwrsOM+1c2f/+3V6tDPOrfRNksTIUAacJ
qyOImLilZWGGVq88xtXhcxFh8fHExo+ksCdC0L+o+YNMNdVS7stiZZC89yAwXOnZF6Hok/S+HCMs
f37DPZLyqjFtezPZUnX//at6dxi+DbE4ToST2vXAZUzb/xNxKDjiAe9rej7dcLsK/Jsn75vJLUvq
fDNityV3QpVsifw26BaalEjW7eRMP/8m2TZ7b0vRYiPvPWfNhm0x1q6CLU6PY1gUQ5kTzKT1VXAw
Cc3XjvzQe995IuQjaL2tP6HVl5/IqwohCrVYp39LGb/7ZVeYjsq5U7oLo94oXQXazeBU+qyUwZpT
yk6ynxvjByFWc5yFJQk1NQZ3VpRt6mFACJPrqfdkRY0XbcJRQ0rR4Q12kgNdxcAUx9bzMIbjo2kU
ypMoJfK4Cduuv+vkgF41iw3xW+oXnrjXh077nmDt+4EOO+VHkZ0LXbF5PjdTpepr0A5waMS2G500
n4yHQsHWxTbDLuhtKS+zZ71rWvqx9ZRmYCMFPpJW+ujvYL5ga07js4Gvus0VOMQLqhAEs5Fo9MyK
EVV23ibDsz+mFWK6vlLUQbO9LsRa25E0S8Rl16LGPoy7zhtV8ZgOqUY/cBpO8oe81+XpW5cG3ldO
SLH2kI+19aMRQPodcy1TgPEMOh4vRdti66lZ3qng6TnoJ0Ywxg7sgUn46ivFWLtZM86En5EeVMWV
cKqnHS634vKscGQwUDhPegsCwdfEuvk09RpUgUoLitQO/amanoeurtQvA9jd6cmHLESVf4ziOhpO
CfgOWghGIEbVNqrDpPNtoetb386joAeJHYRa97NpQ0/CDNJMa1smH2EwvMWxl3YZmpXqMRuM5guO
2LTYSlJiFbdWkyCywUpVnK2ZKqFXleKY6IJS/JI9r8D1sBlS3E13qRmWNe9hdvKsFLmU0xZyhSkE
MAlo1/TTRwtlhYrWwTOMfBIjW54mr+h+iXMXLL0+E9ZvqgtaKwiehN4DRLWbaHm1OtdXUgprdqc1
g9KckzKP+V95Vnrx96EXQrVw0qZR030lGJVyFCq1KEpHEzDjtNDGVbPpbKRvEFZVP0UvStCRtkV0
yJukSm+MoBdRp2SG9sJVvlL2Ytj5ce7UZZfHu7wI1XTTil7XfcqVKv0um75ZOqrSqrldD2F7V0ZR
aGcB5U5QnVaquGZXJi+5p/QP9PwMm9gABNLqgn/DhFKehHJuCi2QPDoa5pk1wBmot5gHyY4yeEHu
0HzJuUKtItzZ0iz5RdOPfAqaUeRLmMZRzcGKGAncDO54e0uhdTEOaH0Tg0Ek3ZrRxJsaIubTqXWo
+qQsHcESVFow58MFOJU+gj0mtvHj2BSqguUnyRFblMsCClgcpfomyWJRR6CJAyYcDS+Kj1KQB8Mx
MoVR3JhV35hbcg26fgvxBByFoQsljZbdlGMurup5/zkbIafeVpgHJthET6LxPNIwTCN1Wvk//U5K
0jv8UkXLqdCoRE5We7r4EIahFN16oaCUW6kFuoRqLYp2XjW1hzRtTc3NSerltoqpbruJq6GxtsDX
ECH0cRJ42HlrWu0mfavAdhn9TD1irxcE9woNuRL7LO7LjMX8ezY15teygaF2MDqQYEfsk+vItRI5
vC2w263wSs0S2WHRlI9JqxrPoV7U3KZTeuPtySwVw20oBDc4AdcDDJ5Q7OmzTapKij5YLFX1k6qw
MLZ2GARGe19FZpXup8jv/e+hWUjU+XuzlGPOFoEGEybMvNLbDpIw6idf5Nag7MJGsEx4Kyke8CZl
pcLuJ5P+Tr/wa6TInZZIJ0BJtcqI0+qa2nZhlHe/332vRPySaolzJZB/kDO8aizhdGiVmdXiQX0Q
nXg/AobV9vJm2mZnsJtc1gJoN47+g5bqraJgI/N3j/hskhY5Wv7kWEiJyliclfxRnmq/4mgI3cnt
DoET4h4DLBb8L8Ntg8iu3+byZq1sc703z2HnBkFqF8jjF7ky+CdTo2ecfgvlQ667KX9Wm9+/3MXh
6a8n49pC/kiiPXqRrrAq4IVBxhnN1x5QG6Jba7a/j3DVEPj68pD94//GAYDHudz8/WaKB8zZUfpu
quE0e2NI2L85naOSnDlWO2/T0aqzdiNc3Ov/fLD/H1Vb5LnBwHiGHxIVLpaA5bgf/KjwPSuSE3Ly
lTTruy+RW8OMY+UOuLS4M7I4qTrcadBCYumOV7k8rMGn3w1BYknl/XHJXdbSSvhnpukzB8zwUcAv
U89yd+U7zfeby2Mnow11jETKTKRotxhtSWJEQQ3uztZvkOs6/Y16/31yxPO6HGdZ9P7z47wJNT/t
m6RLx7ks9VKqVtmMPM62wzNngphcaX0YnrDKHD7//tmuz5+Xj7a4IiDNZAoLlcnpQ6BBVNxQAXnp
KjA6rbdWUnpv4DGXuFrNwFDUIpfPloxdEfRRNw/34oA3p+uPx3oHOWuHRXj4JCEJoWXiKe+pMa3c
hN5ZL4iJqM5iR5Cu5Bl5MlS0HMQzFo7eQjnfI7J21TpamdHvjEWcQFiHDXQZdKbOb+DN1xPUjpNq
6jPc6csAqFTJz7//XNI77/AiwuJS0k9SRvWYCMEZVloDsgvBQOJWwknHG0D6JdveN+VX4Nv/Rt/5
O9PgIvbi+1lVOaG+J3bs97/UrHsprewTn/nWDOqPyA4/Zm0E4C3flYr6cdTltfzZ/PcvpuHb+MsS
qxEqDND52bW76qDszYN/GM//RuLzvcHy5isuS5/kx7tu1ImDWEu25dcaXGySulLtBlM05cmkcrKe
Hbz6tGiHdAQ9Ct52EqN0MXgq6FKJOCYaC1kubjs5DfeeRZcCFm3WHXg45Zu2kfVzoNuVnKs/dKFX
bjQvjHY1bQKOQLuDVwjjPk2l2gUm9f33I+9qaKOYM0TA2swewBHWIgdEQrPosxQYi18mTt989+E/
/gcR8BqUIQBzqlm+9t4ItC7xUs8uOLbhOC95azvf1QDiGUyK5mRe58bYpbZWCCcNGFGtU12DkZW1
m1S1zqYg9q5YGnd6aX5N/O6rFKbn3z/ZdVyJDCgqObyIJVqBFhMnk/hgktFqHNP8vbJv9nPlY32C
Xq3lGmH4PrSlkhq5yo5kUih4OMcD4fR6J209t6SGnMTg5PqV4vz1NkWjIUV5xNF8p2sEBTCWAE4Q
yKa5xkLXh5tCF3NYgI76NhlWl+9lmomuxlnHRwYLi2y02kuUumKUvZVUr/FEZ56R/jE7GbvZguUv
1ve/zOBeD/TLUIuB3uDUVxnGpNOFQIklO4hif/j9cLhywOJpLEPX6MqWjddGysttwhuh7tAHgsZp
q+JS+uoTDXJLdVsIspQdZ3fqNUfNq0WNmJxiyQWaNN4zzS5jSrkwX6FnlSuy7XEKc1et5EM2wcj8
D57O5MhnKq+lvuU6ljMFglzuLVvcTVuIcRmOPakDYtICPV8547fV3vOrjWl+NpYnaLwYzyLXv3y2
rs27idKcZkNLUI/ijb8hDWFgAZLsgRlv/pPnexNtnoZvNvky7FS5rok2F1RgXSU4cQSG+2qlSL4D
0NFq1XaGrF9ufYsnXOwNqY8BYuuDXNNsoGKhI276Xf4Tmv/WelE34WZGo0CtuzFQKpZAJt90a/+d
iXHxlhdHj3bKpCiYGb9y/SQLX5VsZZW8IgTN0+LtZ1wsk76MYiyL4apGh3R4im/1hyR5VYnTK4ti
AMNd5caAJxlhTz2bIa6ll6/XT+KrcxMHXEXu7Iv4+DR3skbThV1EXItCkgFOr8mPUS1/5i64Mk2u
d3uCgS0gCSPNd9jFmE2SPBQDJMV0nJW56+v55xahS0+/0GawIuhg4W5l3L6zsF1EXIxbyMVQhTON
WULFKCffeDubZtLDvWlCuE/gZ3bBSsy1h5z//ZupMrTyIDVQKrCW7O2m/QRqcjfK5wLRYVSrK9mQ
d1c4DREvaWCOT0tn8dIUW5keNoIN4tHXnrGH2Knpx9+/xVc4ycUhdB6kszkxqjgAFEt1Ab1o5QQW
UOMSQxb4btqqm/iL5473w4GcqVvsjVtv32w8YFbJ0XehmH1vT3RXO/K+OobbtSPNuw/95ucslnXD
8NPSrBlG8WgdWjryS6j9htyvLXrvDp43ceYF6s2X5NoWmurIY3s35e3wOK/oxcZ7lBzcTbCtbZ//
/oNRJ+c4LILUouaz3K/krm3qhrKnrcSBGj15chtJtupHhX7grAB+8/ff9QqqxZ0QpTnSSu3VUXxZ
K2vERO1oTaQQM5o3SlOBCPsxZQeTxLYnP5o0WKtJc1LYtFcCX686l4EX07KqLTVQ9W5e2uWKCst2
AgV14k688dAcusltjU4APCr90asFtev5Sey5NcXQKaqRLrz8qlYoxN6gCBqYcbKr1U2df5u6WwEq
m2dIKwveUtvIGe4y2GIImVUxjGzV84OqAUeQu2ouySeP5B3oUTtgSl/eNru1TOG7YelOoVuCdR3J
9SJs0tdh2vm83+CsHjHOuksfZnmj9VB+hJnmerdr28j1lKRUTo8bmQZyXldpjrjRhSKYeM4x/9Uh
YDVxwInXEq/zZnu5DF0EuUriUYQyqpn5Cf9/I4mV2wofe+0Y/g9177VkN5Jlab9KWd2jBlqYTfcF
xFERwVAUSd7ASCYJrTWefj4wqysjcPAHOvPun4sey2Iy93GH+/Yt1l6rv82j73qq7pzSnTVpq4Pi
wxUz+MCO7KD4Mc93jVDbQabtGNm6CS82Tlt9qVwPUDYtWVMXC72d9shSx3Al2xCIz0doHH+8ffP2
1rSq6nUJtMkUX3XbH7/M1chU/KOa/va2jY1Eie+kQoJgkdiTma02jtZE0IUhpw+67NOsnRfHOT5y
1p2i4sEN5r1btmzS1cHQfzWUKUTB0/L6SieF0kY+Xo5bNniCrZMpyWfl4iMfPZ320Dbby2MulkSG
tjyKP6+thXozREpLTCiczGNyCi6J06H5t0CZ9iskm+fjT2O/XPiLN6irKoTLchhG+zz62mjZfRLF
j5Hff076w9ufbeto8A6YZO1c5Ct557Qpk6JL+GrdXLoL/612GBkDfdvI9ZNKKeKFkZXjp/s0F03Z
4ieUha69VkiffdF728jWnoG1BuWsARTStGWlL/ZMjP1YlBRi6pEuDpzkiTh6lvBbrsf90wDPzre3
zW2tCcE6UMyqRTq2nk+whBjy6wYy66gbDjwjut/sfJpNf85I9oLZpqAirztOEG0zpz9w5PoDQKTJ
646xaQue+NwpTniidoxPR61152NtnvSXtaPVvRLUWLYa3QA7jL4lYidecIG19OOCFNyfRts6f9ai
j021Y1GwWl2rFnxQOJY8Iag2QV1i2YP/VW/33pCts/HCyjqUVa2qB1WBFascb+JCe5qS4mgMwzEp
68e3z8XWcwXKm0eR0t5CHvX6GPaiQCkzWipvtWZnSuYBPU3tpE2fIW3yak3+lI2W+7bNjbPI3IqB
yhhmKQqsko9+agOEjyZ9GaE/xclol9Me4+ueiWXZL27XKA3zCMk4O1h3p9GS3WH+9PYi5OUVeu3P
GaNadL6XsRDmE1cPSBDIkIE3Ga/Ul+hrjrrKIxQ0SKZTcwCx4k6fK9fyjMfowUf3wi4Owjl+DH/s
DaxdL5RfAW8pRSsIEq76eAlg4Ly3UhM9F8sukH3Yq7pdR6KvDFirpiQQl3lI24qmZDjdxNp0qzNU
VHU3yAxRhN/pRG2tBkZEGBmhawC6vdpTPQm10uwhGzIT9SSpaCV05Z6buj7xuqoCfFORWxIpyK5s
zGKSmNVU0ApK3YnhzRjVJwRFVQ/WJTdqPPM5vVE7WuQSas67Narrqw0+fCGQWLT2WOkqtqmLPu7b
wFxabUbjUdJQf9Ka9yyv9rLeFiZPucwwPUfunk/ZqG0ulhEGNJbZnqu8bUa6boRynU6bPt9rKCII
anGTmn37UPpq8YFYjgMrt43XBTPCXGNkuUiI658y3USOQ7d+vH1/NirH/B6+hA7j5yJHuHKlplHV
iPP5YCAP+XskkQ+llzBbQbXD2Qv819hjMhxsETSw7dCIU9t97Q7UTDLTWIbOZhGVF73KyWW6Rokz
Dz/Hm3CmQQdHziE7NJKTDT/Tu3zaJzi4jv9e/4bl7L9wSZ0ez1omTst6lUNRgulbRjsgiFYP0vSZ
cujOw6gsB3ntoF4ueuXaJSWeqhkGMDtCTUETEjtPZ8dqZC4X8K9SsGWre48g2NMcCbANSbavZ3D9
M/tqHHr0c7QUYV/Ib4zsVhI+1yk0bJ1dmcKNhdBWAGwgNZT3+hzfNe3wsa3HyJmj7FKp8FS2zc5i
thzDy7Us1+rF5mmDZJlAwfBCGXZlhuqFzzvnccsvaDS/IU6EKgbMzGsTA5o+mUX8YucViCezvEEL
zq6a36h23AWwRCnGWWBMtkqCR238VKjfhzl7aPXoMGUxNGXJbRyXt1HbHXd+12qu5I+z++J3rZKv
yhjaUqD2QVW7esfo+yE5LlSn6o1xftvS5h6/MLS6JKnlSzWsI6adxp0NTNGejcJ728Sm93thYnUH
0jkwUBrEv5cy4M2Fwkl6NwvJpy437bctLYf76vC/sLQ6/GJHzjqmePlmPmZtdg/J5DehtnbWsxHz
cqlfmFmdS11FM0+VODQLygoSNgd+NuXbMjmy9MBa7X+RbG18JkiPKL7xPC4Qq9XKTD31W91kZUEv
OplfnNqm2+sibuzeKxurZYVICZkV1EYL/uk8wJhhObmroOPLHb8IF1G8Nb/tl/k3Qnldt2jAqcRT
NEzXV1DIpE7IZ5BdSyE8hNc3qkBd6bZw7I+Qge58vM2NfGFtdbGYoVqI2XiKhXS8EXvV69t45xRu
PboLZoj+PHEu3e1VqCsxTShmSkye4OjQQR2Q2v41Zh89/DGFtvfSbawJe4TUkIIsSeXqDiMhkoTK
xIfLFeOr0SSB7VfDbsFwwyW9srK6xgAxS2g1IdKLz+2tdhpP3SF7D5J2l7xl60S8srQ67NBiyUKc
4h2Wh3thIQe/eINO+jE7pMe90frNzQOpRpMeOnBrHX1qxgh7/mQQfS4CQfDbBbvV+mX/V26JLGsZ
YlnwFNQxXj8yNULoVh3SLqy/I4fnHzMPAnlHzA+Nu9AOmfFu7LNxleH+ppiMuYUGZ3Ui5I6IyG9k
056M2AuRxR1EYt6uc/+yv31lZnUkhqYTsgxKDVsHW86sPDy2yqGe9ooMy/6s9o9LxIweFDSaCHbx
9f6BH5bLKqA0qMg/c3FESebOaMBZ5T/MKfZgJbAh69rxExsdCLK7F0ZX3nDUGI7ws1i35Tbx1KE8
+Hp9I8uLlIJUeY2lfwpiy2WY+kYo9wbD11OCy/P/yvjag6S5NogCKqCDMyBH5iJux6RF4gkOehiH
zjyFp/TE540Oe/jNjZPzyvIqhx6S3Br1iVobRKq2Mf5soQXwq53wZsuIjPAGyCqdI7oGieZRFyuZ
Tq1NEj9Fxe3gf5Pbh7eP5kb7mooXqY9MxVe6JjUQ9FYbBgGMyhh45rE8jCdzuEA9mzlR76mIKSjO
eBRPTA+E8bFGNQLM+M5PuF4m9USTR40xPfqUa2mMeqxiBKGp9qW3ynlhOAPsKH0TPAADTOwGIgLh
B2EXUHx9WyDiB5SzQJtE7arh4XdhPVC9BAyUhMFdGg1j7/WMNogHv7Da8S5rtaq/SAP3DDpkof9e
GmmyE1Veh3zk2YhX6IDTRDqHq/rBNETk8Q0Fpp4RfwkcomRmlwG28fhuZ4+vA/jXllYBPI1JyrYD
QDjtWb0Lz01qV1/Fj/37xOtPtOuag27Z/jMqC+7/Iru+3urXxlfBBPSv0JgaGEfzeD6ITMAVqt18
sL4VDqJrrvJTTUn0Ys9yxSfz3bh3xK/P12vzKy9vjmIlTypfuvGWCdD6ofsQlcgiGDBVzV6su0bB
3PRetLER3oAnwhsvag+MTq97s7k4I1jfgV36gzSwYea0P/W2aouH9CSchcPbn3jrLKEpQbyNJiPg
9OUjvMgC+1isp6qWLDs2dXTKZ7GWvstdpB+CrDCOoy8gbP22xa0zxWQjsihAH6lIrfZVRXA8lAVK
axL5M3yMroQgdm+WTjPLkPY9GcW3tw1exyBMUFqkulTp2Vdj5e4LWMxLHTFCu8lliHxvhd0R162j
wn+e8JDhlwXl9noTBz6Y1RWhj1iecjCSDmLd51qFLOjthWyEbq+cz7oRakwymn+jAtrsEp2MTyGE
bTgiV0HlJD/uyXRcLwq5ETCkjG3p4EzWoZuej8LU8Od2w8yh33dPYmH83k+Qrv/1VTHVDZABKliK
h2uWB7OzhrmNSBryrNLlD5qBMkgYJpVsC21ffBz6HJrk2lKij22rIbydFzJ88MhwDpaLQkH5Q81m
y/879+LFJ13uzYt7oU0TAW0e+Yxvyk7fA0gQYPEe3Tn7q0JSEuNySGUB91Q1Edz+6njGxdSL6FYD
NvZVFGdrr0JRIlN3XPnyX3kd5dHQWdSqKGxDu7MOCgQm3UY95OggDs0c7AxLmCGFjRdHo+GhE+20
if7+7Q+7dYBYF/V8OsKLWsfrLYxGtOHbHuZ2KXhCPwG5y6cIs28bub7cBuMLfxqRXxuRe20wxAoj
oXXXl7lTmD/eNrDRlFgs0O7FIbN9aw+JUhQCYghw2OadfOlvoxvrps/tgGgRSld3+f//B+EsuuOd
eQBNmx32Zjo2l0m4BXaFk3IlI0XGpohRkPD5YAVDy7xWds7HpgHdsKACgMsBrN7rfYT1shMQS7SQ
MRPfqzN95pqm1dtbef3WsIMvbCy/4cWdasyCAr6BDSNSDVy/9BUAIgrvTfOVpm69Y+36nXltbeWU
UfNLfR91XlttlHf0hW/HzircpBe82SyCA11HryvNj28vcfPMk5OBuQcAfxUeRgrytGPKEguGmWPr
Ysq/m9qHt21slPlZGXjK5c2m57HOP3O6jqbsY2S6hA8ZQITmMER2S3d2v4Akbx4MaGVR06G5Yq7j
EbmZmwbfxzbCZFQ/Q7ZviXb1g6Kcqrqmm9rFuTjAbaLayXNMlHLyf0MV+iZJHARwnbdXvnGAgJdA
BEujU7meISyDsUTaOOK3yPUhzAx3Fgh+6XZm2nB529TGJpsLiGCRFqJ6dpVehFY0zQ1EE5RuvzCl
7yhd5lYTbDLVjCTA5Fkp/LfxE3JyTpju6bZt7DrWYb1dwGoyc9CrsKywZn1QI+ZDGHbNj5KbeIvY
mE9p6CCdBIZz4J0QQ7d4D50Y1Q4oCg23OsNFctrrhm48HC+TjfUvCS21y+sQhsByVidX6wX9PCP5
68wj5HBdnck/QrnWdj709aHjtYJ9F8k6QpAr6pOoKFGkbogR07yINdvKkIppuqB7evsjb5lBUY2n
ia759cQmUBGpQySFLFZTLr3f2I3fPr9tYgPNzhHCxEJ5wbFdCwBSINdzS4WHbcEoDRR7Zaa1bWmw
S8rbs1tdFpapMbCn8dB6SnJSe9BLEZPk9t7t2ah78FM0jV7lQrrIGOlr/ysEY6w2erPUPaTDgkcM
XV1zRuU8Tq78zD12BWQbHCE/TMXedVre4XX88dL2yvdLeVoOETyboGQ8raNhmB5814AV9wDrr88E
317r5dpXLIu1QCdyg4DWrqIPK6tji2ebAE70RkNHmOOAqjtS0X9vZX8aWlb+4lWTCsWgn4+h9Nye
xR8h11GnAFL9vrRdd5WFN64j0FVK3+SGgEzWQZXWhkzOGaNPVlqewdAqh+pCWkPXG3Hc46+xJKr8
zWmCWnF3T6+HuPGHL62v11orMHn4i/XMC4WDfFHchdQrG9AJOczQWnh/sIntHt2t4/PS8OroFmNf
dVI0gTQn86mO0V2p3JdecU694RT2p2yv07vlGRB15aEh8oMkYhU89KEeRlAl43+Tzm3bzqnn49uO
4VefYn0jXppYDvCLc5OVY+RrGSaynxNjXv3v3Y/saDiDW9vdQ3ULaRhY832Cq82VqSjnwYFNxXzt
BES9EYQ6QQwHUaWPU1x8nbR2B3KyeUYpCgJfBFEI5ejrlcVmadSymS/pcMcci2UJ9pRNl7kMf5Pl
wnQsravst3dz67aj3EPR06AqeBW+0gQVhgYwqK3X7RGVt9DJyumrmgz3ftrulN+uYzyTsVUa2hDE
LyKyq7Mh11OawGLu26jUf4x9GUoR7YyKzs6SNspfRADg4n69hJSNX+8is+kgvDP/j9GrhfJsSTPA
U5ze3rmNfiu4IGrFxFNbwweVOs+wvpi+PerfJMmVL/Iv9U/Ij5JLLj2KCF+H3l4+s7WHzOaRiTJS
udBOvF6cmAd+6fP/bGS1kA6LP4W65kXhX55R5zNRkUGwaIHtMpb62owcpmbIb+B9+eIH/Vms6x3v
v7kOA/ZivsUi8rtax5ynSpwJLX4iGBU3tUhErTE6yfG8M/CzdcBNhqUpk9CCvAL4KfWU5zrELryf
3TnQHy0J0awu8eI4+RuxF5DqhS8SKBEFidd7Br1EOZZyaqGi0T6IvngT5vrODdo42rzI9OoUUGkU
slfevJbQG+t6stme0UMX1cDZFv0quhc78T2F0fyxE9PgO8ps5rOQ7qqtb7gnQkvqgICd4VVZH4pY
ysdZDAjCUjNaxk2q+lTUINSTdAqYQwk/G4O4c8k2nC6UHShz4BS3SiFkV2gAUkNINUjFW3X82FuN
+/ZF3lwWMigS0HSWtu70z6EUtlAamqjBEVLJcyL4tiR1yftWzKRLHfp0tIxRQSrubbtba1saoRA0
cg2ustHAiubQEgGdgSeCEC1PvE6dP79tYysbI9ldVKWplYFwXV1kHXLjwh9oj6dMldfPIfCylMpn
eqrv9lzTlkN8ZWspLLx4mNtiNjOhx5Z61A4owRVfpu7eeiq9wdUcC8EXyPjIx7y3l7jhSZjcMaE3
grAYNOFqhYEi5TLwdRgYe/NW6PwbbRwFrkW8N3l6XReB2hI1IOCtzEjzYr5eXihpcR7JwNYrzz+m
pd0/GJ9ydlQgixzcjAEDxzzUx/ROfaftHNGto/LS9CrkQTp30DvEiuxWYXB3pMTk6XqfHf7GToLg
hamJBOBKo8fK5FScVWayeyGE5GtAWi5B/7RGZWoIC73/O4sio0JKnqkrBC5e72fSZTFIQNoLpSi5
okBJfs8jb/h+lgMHKIQy6LWsHVYBmV5EmkwFMtfRBtB8y821APHMyEASUVEf//r+oRZvARdiJpEG
8usFlVmkzokOwGbURzVzhiI0HI3g+0FR6Nv/De9BMrpcbVqaV7RQKgR7WULvxpYWZjjY9ZD37LTj
2yvaOnfQjSz5IAO4V9HhJNdQPKYaGqJtmzrQbiiQ3Bk7x27jK9EP/pWkEA1cTVS3mlXPKZTVtuq3
AhxyYQGxYmPeZmb7Ti6TncBjY0nMnci/OjSU89fdb30UQBOLHPJxqi+alrsC8+N/edcWKj90W+iv
Q+K6eqUzBjMyKSaM14X4gypIH8dqmndsbDgjZsKX6RmO2zXHrTRG5GBLm6VsQtFpW2A8g8qMeAzG
EBHQz1kqXlQ/+hufCkQ8fB7UEjfw6kh9zKPJnEGkNndJqqh0dlSX6r9qy1q753A3PDvNzj+tya/v
kwmlZD5bg/CLQ2GITn2Izq8zfwuOjEO5/RfIyMYEBtldePpS4lhlmBiGNZl4YIFHrS4yQ4xdLhkY
/rNduJDjga1x9+iKto6jBZcIbMFUvqHdeL1GpQxoKwk8Kr4wve9aF0L+p7dP48YukokTxpN6beDN
zZjBnRSYmS22H7T5p2B5ATQib9vYuMLETgtQDd08EqLVhqlS0Q8NCpA2XHji7VwIfW1XvpzA+pmE
4CYbsfLetrixb9R3IfjVyciv2y5dBEOPFdQCLZH8bsqTB70Wdjo7y49enYJXJpaf8CKcUYM2DqYO
E+rRPyqn/lQjSrc/e7y1d4gNMjNDUKGBYFiZIaFoaoOYU+iL+7gUvLSBqgPe1wa1+rc3baMPburg
dJcQnoN09UKNaOHGXRpTVhg9iVp8kTwm+tcCaVuhc6roY5TFtjIph148CnGxZ33rm72wvubnmeop
tqoM6zcTI3mIeB0Lp+2RlNDvF3Jmoz/t3eTtvf3Pen+NJbz8hANUR/HASEEU+7e5Fr8rg9LTs+hn
Ooo7q9tanMpAI5IES3FqHWtExtR1udhyIOsK6RDZtvZ4oDe/3ksTq/g6kXNtRvtdoKGqfA9Oza+q
JdHNH8Kme5C7jb0jbSYdom0Kh8W6DjypTRXkgkYdOHxfARhIawYmL3OkHN4+lBsb98rOystLPZ5l
Sik1zMKHNlM9LdobG9vwgK8sKK9vmGEmWhL5WFBHH6I0lDfiT11WuX9nHRTR6FkssfoqDymSykyo
P7COyp1K5ZkZtZ34cnun/rSw+v5zmgP97LFQtGN5X/olxboqrHbei600ju3608zKmYO1bzJmFtiu
4yLTWd3l0UH+3FKaF13mw1tbEexE3HlBNtemweVB20HECa52z2jzRDAHi6LuKN2PqelJfbnzgbYQ
YgbTpf+xsdq/Sve1qrWwsUw95TBKVtIh0h4WhQuoJQ9q+07rzm8fis2j98Lkai8j5NGQ8qBcB7fE
kzZklxSBdRrdO2Y2YKXUuDRgaAuHP/xny+944egaqdKmNmLwuLu0t5knfTKe4tAOTG8B/IUn/cSM
l7JI5X5QzsX9Xstoc5UGjRUglUwzrlvdscE8nyrzhDV5dtaE8nGZYPDDvVLeVjHDoChJPUNcpnWv
nsoUlhKwszyVsqPTQingBYVcXjy0aEPtvR1b7paQCbb6XwxlcBe/3lMC+CoeTcrVY+/LjkHCxRhS
nwFizIP8lJJDXmIjVJ7nWJfcqMuGs5EK44HWNKNZchv0H//6WaIWy5CiweTkFRyvrwM/VvTZtw3h
S4WgdhALXiHuJS9bbl+nIvUL9EfgvjpJBAejL2V0qmbjQ28+DSFYb9P05Pjr26vZtEM7gKHLpa26
vvBzQGKpD7VvV/NsnXy1aTwFmqJnJoii9zOyb+/ftrf5OcEGULiBSuuauEsIq0RNU8r1UTh7guC7
TZc/wxKAuKg/3Q+5fgtwBE1pX5mcoBrOrdV+mEBjvP0ztq4K0wKM4VD5W6gCXh+qXLDkjj317SkI
u4+D7rd2WQrZs+wTmP8NU6CtmS4mrrxCqA5WLWWi1tNAn0cSeCS1xqMx6n+9RMBZ+Y+V9Uy2Mpix
mFdYmcSgRoxs5I1yyySFkuUvL4ewatG04tCYV9ex9qekFiukiBBYGG4yafgczJNynMpsJ+7f+EQQ
bS/khFTaAeqvwgUhMBslTwAemJFADzNFHxuBP6vpqD/X6c72bRpbUBQKBA7XemdymfsgJjvfhgND
kGq38W/aOdg5dBszx8x7AfpnlH3hN16XuEu1zFS1LBcAg0bkGOju9GN8rnCfycKOKyEbYC+6pwKF
4cTtPu22oZc9W+VSr37AKshTa7EbzIYfIN2bx/yhAg6eOOpzBgkMIcXN3mj74pqvzPHp6F6h3XhV
WmR+wGS8CBSQGpvBbSJKqLbLhuEW8SS5sTyIdmZmpafIQnOfpPK4c/O2fI25MKyC/8WDXs23NyFP
NEO8PFSn+QDn28lyFLTlAgdhh13k+4YnpYXGq6AhkwkwfDliL97+3sxzfADvVCVbJ3M+Tn3iDOgo
1Lsq7puWmBuhVwHekVr7a0sG7WGlECaijLKNbgoxeerbJvXSov2s+f5Ooe6qwkVzE4Dqou+mgQ1f
AyvTUZDVNkVNttSTwY2KKjtVUl+8bypDOo6tFl+SOJ1Ce+onYef7Let4dXx+mYZmErWEjdpqrYxC
HVndImQrVMyn+IWnthX4CQZ5d0xJm8sErAUpKdNv2prFJYrHhPRkMmz1Cy3rKXMXzFpylN+Pjnap
f1ofylPnqvQVhm9i9ldd6rLOP22vuV3GqPDjKMf2PFmBFyBz7QqZ3jlGOe4l/5tbSpuL+YVF9Wzd
uYzMkZxYGAw7nfKvddLSK9RPYZ3uxPhLmnD15cyFVZ0WOSHSKo2ALSIWUcY17CRhN0V5/uJH1PEM
qbkIhDV2Ye1JEF/f9WUT6ZaAhF0epjWHx2TpVW2GmESWx1EODTSk440Bl4LixY97PbYrx7YytvKj
heanpdFzKQwVDNpgeRK9LsVEu0X9PQ1kZ+roBSg7Z3TziL5Y4epBDKp+iE0LoyCYCATLc9/rD6ov
3TW+9A104+MYGTsn88rTsE5rGSiXYdeidbOKvRWhjIW2nA0705EfFKVTOBp3yDv9pNC48zhunUyu
+q/XkSLc+sh0sxmoYiMatmkyMyRrz50pnxI52okqNlf0wswq+QxoDXXZxIriZjxC5vj70LY/6ta/
G1Ej3FnSpi0LAC6YcTQU1kdSy4EwNols2HobXGLErxzdzB4KMfSoEu8FF9f1Ahg/cdG/QA8a3Yhl
g1+8PyXkQ3myHA+Vl924728XrYH2E8x1H2dPRSxoPzW7vgavTS4b8MJkbM2aMuuYDFLbPNa6R1u5
Z6AgiGwgdbU3Ic5Z/+gNj1n9S+GK7T7Z+LWngbeRKJ7wgrz7Cp6qGw21M0oZtnCDEjdSRZOXioeF
hFjwmLGb7KA5zZm7aNyVx72E+9o4XhvqL/IIYkeCutfrj9og19RRN4Ca9MZzZBjNpSTvITMt5S/B
0IiHJhWyHd+qXvlWHcDRUgoETUAUufrOVkHJvRgYsOsSo3w2Okl56Kqu3rHyC4j5woXTsGXAjQNF
ks/uIo/5em1y1EWKnKRw41zaswTPQ+I0j+U585o7UpjPqruo5oaL6poTHlsn3+fuXl2fX78AajF4
46Deo9e/bMSL07VwbKhJZ8xOeF4EBBtotDQvfG7thf2hOiysheFdcfqV3vyfV8zZzX//X/75e1FO
dRSE7eof//su+l4XTfGz/b/LX/vPv/b6L/33ffkjf27rHz/au6/l+t989Rf57//bvvu1/frqH7y8
jdrpsftRT08/mi5tfxkJfhTLv/m//cN//Pj1X4GY58d//fN70eXt8l8LoiL/57//6Pz7f/1TZRu5
wP/npYV///G7rxl/81ikX/N/PHfffo+ato6+txt/+8fXpv2vfyravxhIBMzBHPFSZRp+/Pt/5Tow
WbzkUFBManzQvKjbkL+g/GsZLlzwLwvmF077f/6jgcpt+SP5X7qJWg9UTMuw6P/8uoc/zuIfn4b9
+Pc//yPv8JARjef/+idt19XVoAVFKx7Xx//liqwdblRCOklvQHSYK/9ZqaEGoi2unWbozj2KmrpY
xw66SQ+ylmdgxI27oUUkcSrKD4UQPyuziCpfGY/2HETnvpE+i+H8oQdFYLeVgXTZcJT76tbK5W8k
2Rd0mJ40uflGlxktr0z7HZk3kjdZdGHHiiQgxsMxTdPyaGpFaStFxCx1j+As0CZZ+jAiBXbsKrm9
K1AXvelNo3WGWALLHpIvianefdSsXL/UlTTfiBMozVHJEDqWBPMRQNu3pPkaJGVxH9SxYpeqBt9M
YA3wZmlGeK9IRnhSY8ady5JhKTurhvKDGqf10zglz4GoFd+NsGjRnxTEn8kUWQdfEKPSNSlfMo/e
CMmjmBufqqxASrqW6+MoB1/kOO1cOVPHOwvpigtBY+GST0qfi0xivrExhks5Z/UHPaZAJwX+CfHr
o9VnHiKRN3FWOGjhncOhPJnSdDvO+bembc+Fqdg+XBdCXdimNr+LoHcpJ7Km2A8/TkAeC7N4F6pm
63aV0dpF0r/XAuOQy92DIOifx3L2hjJwJPO3skgOSKXTEs/Pc3psKsTqjWcjsxwjb90Grn9rzGwV
GqrY0m8lRtspknQPeTXln8tYZ6+UHpIqaD2D8nujzJoba1SoJLVszpKcJx+VVm7dJGxqG5xEfRhz
8cuoKtIHfyqfm2AST6Mfx/dV374blfAJSTmvDRBfbJKP3ZB/EAC0IXmgPfdxwtiAaPWPslZqJ8ps
F0BFjZtVveBWBchfy++PjdgwhMfr4czGKLn8iuQgi355Ew9++WTIfutYkR/eKeqkOpGozo5RNcRO
bXAPHjaH4iWAb6Ot5ONfd4//f3N8yxAOs9o4i/9v3/e+y7/9g/n/r/nvzUu39+ff/cPzadq/gJSi
GEUvDhwf2c3/eD/+RFKon5Lt4IAWrZD/eD9Z/5dMyVOl6UsQuDjMf/u+5Q8YwVrkbSD0BrOq/hX/
B9zktf+DvJhKJnYkWCVQD1/TrbaqVmszh8xVnsv6XEyO9IDKhgl9GyTh8QV4A2T+Utq4DVBAxem7
S1Z4unKI1OqY1I4eOOrjQkSs3S6zNSkCtY7g1AhEdwf984CCJ7KBCArRM24Pg7eMj6YHk9Kcm412
l3ecXFtCjOEUf17ynxa+JmgMGQ1q7GVUCOT80i1VJ/4N9bHzhPRgHBaSLLVyykN8H9xkqSc8t9mh
Dr1Q97J3ILlrB0pfM4GswFY/Zo+oFUIoIH9sAse6gdT6jw52+UxD0S3vmcpxIVd4Wn5ZXnnKKbnp
fra3UeykZ9GLf5sPswsuMvJ8N66XVR64X08SP9L2P+TnVvfyQ3LKdMEeTu2d6Q2PI0jURxC80HQU
kpPqTiE4yNdplU32gMvqL7GXwtMXXqDoZfIhi44TfDrn0gkfo28DvA8ob/th7mTvVKd7bMbzZHqh
dWjid4YfH8UfXeGNuY3qJUz9BwabDTt/YLToLANuLA/Iv0g3Migi+Br4H5ZmmXFYxOi1m+RHXtrT
B/kS3ZRn1WmOaK42T/MndgZziDwGXnua7nIkCp+ru+CuuDSwT1hQWrY3pg7dCL2UTwU4L6dFKau+
QbS0Hw7BaTgGFymwtdaub0VvTpzlvyOegy+ZchMGt8ahcn5xFH4I2Js0r5hddP1kOmYa5dkYrkSn
Gw+Z5rShoxQP1PnQ2Q0hUzxDg4p3PdUn4Sn9mX9tb9KfMacnujWOBpqljIGatwEUjGPqdp/N2Jae
Gpd5nNvoi/YuPMAzc4B6HpHK/pt87r43kW1Vh9ERjtbX4bDouSCWUclueZN+RNjTKZ6Fu/Fr+VE/
lF87Vz9M2u+mfxckt8mDcBR/y0/CY6s86pyAydEXcbLQq36T0HyKvsrgO+ULXd2iduOfTHz7v+vP
3efowyLdEn5qUieSbf12YWpBYpjCKQeB+LvoHKTx5HMVHE3JDfyL8BGxdbOy83s47AM7OzN06Bjw
Kd4OB9NWoIOT3em79k69pyKS3RZ3ESMSk5tQkhV/o1oyHwPz1M62lLnN7/HT9F342kGd8Ln7nvGv
jM7khu+a99Zd+rQIVixV1ix1S/U9V9yRPlbCRXmaLDt7X98Yj1R57eqsnoyjes6IDR7UBX2ckZna
oXEYqtjppw9VypCinfe3qnWCtSiBIUVHq+IQMdKn86+es8iTZReo6HyM79WHOjvOTmlr0ONk30Zm
Op9zmqvkWuahdGLNVX8LeGSd/jFxrc9mYyc506elm0ZOc9AuraN/ak41tG7jvX6KDkJpC7fjoXhH
EkfoZThyAcyrdmvUZHRX+V5+N8lt1XNKMpD/lnqIbXrp6ATlGch2nbOX8wgc9y6MLqUOZ5Z8p4SX
2PJgsYxP8cW6MHvyqaJ68r26WbS95C8iJI1kNTeyzcf/pJ4El366kdvzALa4Em3rFg12iCmcCeFg
/ouDM7p0PCenhTSouWFV7vIz+APdJcTh5DrhQ3GziI207+tbxZU1O+w9/wPzpclkUyKq4kvA5/4d
yxIxYesKnwuf83PJcyc/x5/nZ8n8GN5FH6XCbn7mvzWT25WfIuuhnB7k+NR508c2skP1SRa90ESv
xPigTnemfBbkyh5uUi/0purYfm5aG5FqAAIReIFnimIv3sbNSHvzoaEpC6yXRrO6Ss3MOVbacY74
xI/mUbAltztCJMBlVSCiLKIjk6AOBeljFe6MkayrHMsTx8QrSTc4egpS5iotNQtBituqV934vEiL
gYs4LmB64Q7yXhrrxsNeEYfRsuvFvjK5WmyTdvS7rU51F7xC/ZDfS9+L6P14KKnn+J58pz+F5y5D
60n+6UoMFSp3EvAtyjDhQ1zY7S3psQuua3rkfxmPCm8hZBnT1zJaVH347rmjPJRO7ugwAXUcg0VQ
JBft8sEf3NY8WtTWa7xM5FafIKC7DB4v4gBDVc7hcrTbtrc7y+lvy0NwUb3lPi2keIDHeKKz4sjP
Qmk4dYcUT33wj1wNV4ud6JGXp/s6/OhMF9BqfJ4mqI95iz+Gsbu0p3hSHFj8Wle+nz5HiwLoQvXY
eygKGstzs0y/6pDIXsT7ObN7PsM9h+5g3mqGbXGxHstv86cKLnvxW8jDhu7czcL3kv4MWrfoT4F8
kJefIjjT7/H/Y+9KlttWsuyvMGpTVRFNFwAOIDcVYQwEZ1EiJQ8bBijBAEgMZAIgCXZ0RG/6I3rd
q1r0rpe9e3/SX9InQcFmgrQoC1nPjorSoqL0bN9M3JzucO659d4SPAD77GUTFWe6uV+hYw3NrVu7
u42x2ym1uYqH6Ra/oblUPEEgUgPtBziFnC8CSgD2Q8TM0R29pbWmZIALsN9E4B6lX+h80/XG7vAw
ppmuvbp+CBaHtZr6Zj0Ytn10XbaBzZBHct1YBsoKT4gqy0oUojWyQhDsAHojWMR93xB6e/Qokz+n
nwjKREVjC5tFr+uHbmtWVyix56a3HDj9TdfrV7VkuP1S18D6sqWltDpCpxp5QEtveCtxCpwYbe9Q
7URoInNHzQfpVp6lqeq2tPZWDRctbyRpQndroEfubS3LVWG/x8YcFAkBclf452TUQtdQgT4kGn0D
64+ivgRftKgKsJ5AVJx+3A19LR04Axd5RNSPoRYTTtG0qrVQk0lxGiG6FyNWnnQFIxjFn9CQaAJI
Pq2U2wp60gPdNbpZdtLu/qAClYO7NsVFj6TkYH0/B0U2Hn8wE5J7QtT5hJaWrMewHmNc90u9uVRp
C4vtRpGxoasz90bSlrdQi7o2PDXpN/tJN+7YN2iNTnss9gh4qEAjrLd780htLj81DrM9ajl6R2au
aq/+UcDnu4niT5o9v4dmsIOqlho7tA74JPdAwNSRxste8NioHe+5fwaD/vDs1yBv8X2f6P0iqYyS
CICSY3yJBpG+/buv/pBAkTlAooOsr426/BN/KKs9RmAW8JV21m7kORok0fAR0grIDiEsjiJb/KPc
I8IfIYYNuhSgpFHvUJd/xCO68FrQciuEhRCbRQFFsUvNfonHCyVINS3t+2O5u4QZmXSkzq5TU1Fz
rnm4c080dOllPH8s6IjAetTwSiFoSUNUJ0HLLcpBYnT/q2mRTtNQTUqyg85t7c/RkOAUgmZucq3W
uwiow5vIjolVPR1TSMhKjEWMiQulPzdkmNI0SErMGJfHdUoV+eqAhUdY9gX0ihMw4E6F72E4o506
HzX7W/CHG3v6HOneRO66d6tVl3S82cFTlzM/Varw9ugDtF6p8TQcI+p0O1+rqGgR1OXENl2aRGh3
yMwVDccdtneGa24ipYm2YonSwlW+x9sAyicR5S+S1PMESkOp1Uep2hINEf0V664h7FIUTN1Uow2c
jr4Y6VJLPfidxm7iBLdebaU4rc+eu+k1tpNqra2Gt94ncCDtFTlSg1b/gKeyBdToYK/VNHg56sq+
i7JVXK+7KKT3UOtZVda4++cwb9aq3HPTbM5iR+zZaAmzU5xEC+4PiSbf1jtps7c2koWktXzVjntp
b28iCeIo5F6eOMP2Tauf3MaSKtT6a7QlqSkiLnT4tQcN+Ng07IhtzUGvmXZbPdQRgtLn9Wlz1xV2
OqrPhZGIDlnwqW/3mtdDh2XwkgNG4t04u3Fr90kewC/sgugm7rltvQY/q/qQ7mcNYjRNeNg9MbWC
/SR6OGgNhCsf7IHwcEBLCtugeHChv9dA9BHsB+vZ9gYuuzrvuXtFgAex0uWFpAtEoc2KQmPd9Uc0
KgfaTFm1m2q7rdnVPao2DzCJJ0Ko1ppGcufUVWGE3qJIyYL4QP4Q7bpul5oTS1uTRRXRKndgj4WH
dgKzY3kfwnyGmdvUG4JCySi2E3yHCJ6GbTf8uLoPbmj8gX4syXpp0p0O/ykIu6tbScdY25uNQRYb
OicCC8YbbAcRrNPQ7h8WtL3pAQGJpRGmaH/UdJQQjsCuv++DuiwY7j+Ic4RY75Za3F2TPlzpOcIc
4GdeTrEeCfrIgyG0E4/JCL91G3jwJG1FRrVxNHLvD3c77OTOQV/3pQ+bIWCIt9X+oZ8u4XUrtlEd
geMIno2t1swE3eiDcesDzBd71IZZQqoTAaaKWTv0HI+6y9XPwaL6sCYKaKWij0Ggk2ix01ZPaP9W
HdnDvXrQPXSjOIz3aiLBf5c6NUc9rHrtW6+lzR/XMIF8DdJoAixUfDDtzLuHbvABFa7ewDElBFjG
DT1K1Ca89rtNnVoOw1j+2IZ5plfBco9+D01y635qPrbaRtO9S22jkWr+6Og57uGbg0wnY2yKjdpG
tdERhpK2S6KGnhUOmFMbiHsgcAkDWVTWsjIP71F7h+BNh3Qp++byYT2ujtIhrCI5Qpha99EKSHNg
/Kiwz2DTwXcWEp0sEqwGojS3idcRVWeQwKAwQs35vPnkfY56wQC8v6oUaQh37u8DnMsmGja3lP34
YOy0YBx2tjAYt+jlsNWbvRq61vva4YGaZRHOJDxLbW/s9Q0CDZLiw+TpVrvVyX4Uurr7Ec0+eqK6
h+fbleJ+TW0ORHMrf4y/yBmDJulvevJIlLWaAZCap7uaSD4TxN52SnunrlC4eYM4wMa9W+41NO1c
urebYBY1DWL3wlAEsStIPxJVfAQLkSmMlvj6Taz5FtrGwH7v2LtPlAzFMzeh6tHAsIpTILf6rfEa
Fr43oaG1NQxur7cbwYSPJS0Ae1Xcwf3j3NVghAUGWSnr8VKvagLG6lDd2LWbJE6J4s7Bno6HIbir
NSdb7Dwf+oZxvFJAViSa4czeGcsIpXkKIvVfGrfAh1DOUPcjYlu1z86dBEwFDOV7sKeu4Ft0JcX7
bN8AndOXRnVbobbeFjYsHGS8CLISNm6q267QTaeoyaCu9uGmnqreMERBa6rHvejWF9EZl/QcYZL2
1zV1B4f7Bvd+/IlgZ+IRTZrqbhTPYkcX5vom7SXw0ok8rO1oPqelzBFbl+MbH/2/YkRBFLTUm8+B
oluCc6o6aBrBDhZr0lI9v9O894Necwn6ojr81eBjlsTpIF0jW41ECxtdd9qAQQ9aMHR8uwpyyKoP
TrKq2VNNc8YyKAUBAGwWgDHxqoGMxLYKDqWP22F7Rj42x/HH/Uf7oXoj6dthpNyEo/nMHoZDMmh8
bt9iSqpSVYUbhKEoKTF1AyXcHrBdDOkKNOLisw7IP4rHG03UHRRLJ1Kw8jac1Klp+84KsddGNx7E
SqB4d5JC7Yg32S2n4xWwGE4rld1tG8pAg3egFWpgjT+MG4bU8dDrEfdJ54ptVkgoPyv/2/cV0Cxy
ADaIXRXjEa3ZDx9qnVoXQbx+FY6TbLT72zH8MqVxhYc3i4WcL/nXUesFtmMvSoFEp6NuvpCh/BGc
d1vk9xR37HxCRTdtDzXHU+ZoYD8yNv1Dl7qpyXBlEL1tJD1/Jut7FRFnsDTKfXBSD9amrXr91USC
V9bupcaPEqoc1QQYJs3TtmRkcwvmZESq8jx2a1ATAllPrr4d+OpWBdMVGHyX/R08tpcX5rKKvo1Y
VJF02G02bhMbrzFtGQetNkD4/ia0VqOmhphGj7Ka445CFzdQVy7aCGXSo1BfKq0ZCLF0iu04qHgq
RzQMTNGzTt//0IzAnKW0A1W62ywas2zG/3QM/4AuEajjBBoRGSvQJR6rbr/vI/7rnT7V7x507d8q
HwACsAgABABVMD7jRZFfgQTwllCsglp9gLLQjCl3HwExQBdEEZwjqCoF9pSSwX0DEwDL0KZUJLTM
BnC/r+4jwARgfQEEAf4jiispzuAHAAWAmWOrn5zdS7o49axInNSI5xNRtSmREWk0urbYdPSV2xBu
9wcx6LQl/77hVW+X9e3DPEEY2BZ7UaO+7As1MAGQJDA80hiDKwauCoIn7Wi82kTe51ZrP1e36FOo
+CnqaCTJlgwADT7UCCLOrrcM+6mIN6lF0vqNsGq7oLk9fPEa9qd61QG73aG1G1Y9tGwM9ii78fy7
3VpeKz4qnG7xvq9UeRvWe2vRQ7VRLK6UdBdou3bbQVCm7SaOsg3J5o5IDuqE9yJaMyTu3kh3QGx5
sggmxmDZCUGqS4JkFPmteqe9DT6s0E1+UndRk9FoIQJ9cMksrNdMh7jjwG/eCY68VRoCQVvgFoKy
S2cMVrnxIQTlcdu9XVbFIegwEZmXDNJIQbe+ipJhY4vE5LZR22mt5fqgNqRlohG5bdSFRNKDSBjV
1v4XOO9AUNtLEVUT0tBPDsP0gB4PtfomVf1tCxabIFiR45nRvDm2nX2EYqtqFX9eXamtPUEr0HiH
jH/U6nnrRqKLcmoPg3UDZbcoWHKi1aC2ttGaL2hPV3OvF7ZbN4lk0/ZA4d4i0eZLmtBVmBMVUCJR
RSXmYBe0zO1yfQtExsoH0gGxD303l28C1/uSpOSgLNcJUhuBj8yhTNY3zUPYsRMP3tNy6cFYdISd
r0Z2HPX8Fe6ott3a3ARk5avh3llOkqhO9Lmw74aRKE934kIO0qWaOJHbT11nCjQ9/LRWAHutJq9i
XXSlteU7shG5NrSJakF9E+yRdnPq4TAmu93k0ECT9W11V+37cS3V1lsJilvjo2TvMQyCPVgKpLle
b2zlPvAXS41s9sEgAkJDroK4M4lmoViLO+IqbtVV9NlQ91KihEtEpyWv25bR1nUZzeYi4ppurC2F
RFmSL0HidlyKs6jFxgYFmkqU1NQkcPQtQt4O8jWh7aok/bxJRTCsbZCfto1QFgZxIBqkjWiuvx5s
AKINhE9bAFDaS2T9iK9X5za4HgFtCDbaZtnAAWhP9i3PkMlEQFx9FyPZ43ba4xXys15zrTRrD3W3
MQr2SPe2BFupVsUbCjNT4p2tC/ANd9u6IfGEj5UAhZ3gx85QYV8xUhQzloGjZuHb/lJ+V14W9DqY
Gb1Dmfcim1GGcHtJgGdihyRPgKFJtXdALoAOBkiu488fKl4Y2M9/3BbeoRYQRDXZA4C/AKsR450o
6HsqePnrzuF353Je+oBvMVIJRn05DYjvgH8GBwG4HLIfvIqnGmi+w5MIrLSAS5P+4Gn8xTRQOy7K
EXT5dTf9wCaotd+BjAGFHxRdS3+wq05U0MAfA/6J8p1nDR033S+0CajzVGoT1N8haE5ZkfJTgFU+
0YAo1t81KSlvg5ay/FrLXy+mFX70CpDfoYi63oYhd1z8wuq3hHeISaMdrPTL7XwkQUque+0dGPLR
BbX9/OkCe/jpustw0YAYo4WK+PnVVh8ouJIqEFvY+yhsE1Fdevxht75Qe4ePrwFM9+t9fAPogHLn
vvmuBZuRdoQ4fjs21Om5x8ejnhG1Dk0UedCfX2/9EeEopwLxHe3kg5I/OHL0BxvqRAUyTgAYsYGy
RAqR/sD/e+0F+IoX4qs5pTqu95QZUq4VnUD0r/6F3NA4F3CSSUULBPAH4BbDVgZoFBXV4ldfNfuH
FM5/HOpoWtDf//p4iu7PjJ6TP8yNoNN//vzB51P5ajKd/xFrCv34n598pQSQTvnvgh1x8pmMDqKS
SjiaKMw35svXdS1ikkcnzfZA+vxVx1oJ1QzMJybKQcNk3yZ5Vofx9UC8JNVANUlAMci5KJpyb8O2
KSt4ZO3dxzCXkyXym3g7y4qdmqjEqEygJ2JVMO3KyN0kFo5qLpqOBKqA/NeLFSqv0sx94MbWU2Ua
m7EV5eIy6TSYWPY7VAggpld571uoe2GWVaK9SF4YAZN51QeoJnEXC8tkVAPzBjDtFu7L737BUf6l
U/z7HOA66qHLH+DT+T/fa6f/Saf1S/klmx+/Hz6TCsJN2JC5MrNdjsfzu6p97cqla5Iwe46WUZWV
apgHE9uZuOtcVjZf4aW99soJ90hhl9HYadn59iJiWl4uJ5uryEG5mOuGESrB3C07135IngoqoJ5C
WbGDZGe6cS4nU0GNg9ihtTAD9spEgjAf5u1X5o1f0AGqS0rr4BYhJpKLyVRAO7GV1ezUTJ7cynti
LtjMASoWOQgv5iMk2uOm7JSfHyQ654ruu8BSFd4lWq5adhCaUqkoZrDKRVGNgz8///Xtm+OTBSRB
LiaTSlm8ys53HFaw6f4YVYo2DJiWykt/VX3q9ythX/VMv6IOrOQIV1CVJaW/PR/34sCXHuvfx/6Q
EUxiLIJn8+EFl+DMI3jh7/4k9+G9Z8PSZAxNDtfF+wA9ARmhHJ4RsFhGO3g7+fk9Xvr5b2+/gRQr
YG01igIuewGhzioJntxcEJ0rjUaVFas65lMuhcqkxF1lZd5Z62ThuY+V8EsldqyKihQH46HR6s6y
g2iWHz7ibcIw18fjsANVEAmQkDVmKG132e9QQx8tTFgj/CWv6ZWW8le/7wt1+4KvOsonTNeax2ur
mmur8mCRJ4uRzMFy0pbuAjwKzI5vcnhrdTtdx6eTpXHtsquobxIzDnHveRUjcQOLuVMo41bpAYgL
Qg5GLOWIKC02RrO0NXtdyxxO5wzH3jD9gtFLWWTKztgwF+whbHFYPsMpPAM0/F56pmcbAUGR8mLV
3/4ntipPf+xtQ5cwp06kpL1lZz2wgpTZZhmHe1mpQ3dRtApEmksrLdeKwthhHhewInKQ6y4KWqhz
eGxHCKzaZvRY8DN5PCMjMw1B55V/eWbKUAaHsgoemZ65Y+5gkZLfcBBbEMrhFI/wkD4WYsE8Aloj
M8HtawbsNYlOMhz0EB7oLYnQci4rW7kmh802dmGIM1J5XOyZ1IIiKEqx7IY4vpqo2kZH8SQXl+mi
zWG73cHMZ3MaksDBJpxa6aNjeV4hPiJwWL0ppZCqvM+st1N1AB2a//p2B2VqBZZtMiFPSeTwNE1p
usSsDK0wYPazRPH4ZXfINPRNj915Eo/w7zQpRFQlHs/oLGRdHjAFc1DBb/8VVmah/9vfspTUhPz2
38Gju2Z1XeOga8SK3Kiga8r6U3YNZ2ZwKN6j6GRRXvC9fXbAKdS+7HzhdK/cwKx0zIixMYBiKS8c
6Va3YCCjVWN5uTqCGrEbMO8rGieUF/z5zKBH+3kOYl1/YS527C7mEdE/3qHn51vm8KIoLqnMYBkx
lyiKC8qr4/0itZi1A49/i6Ll6qhYQfECiOOvHpifF9QEizYe7H/AsCax6WVSCBZy8MCV0AOrMONx
8cjooQT+wG5OHg8QTVwz55SHr6WGXliMFDQ4aFZ/TMynkDGBeSBDOsQKHh0a5inEDHhcKx3TW9EM
0yXCPvnqsT8ifl6E4SRpYdYiRWGWfSencJACBEhzSZnhDnRUacETk5h2Yqa5pKNgDo/vxCIJK5SD
A3pPkuJkwUSfD/N2e/0B9voB6CP2lrgeNviJzwB6OAivegbopYrtdyWzFT4CX3Tl7/wK4Llzh41m
+QrH4PmTXxnJfx8Al/CIPAez+qiSOLsOflBu0cC/EOj7MYl6QkLWGREFEN6U+/wxpVm+CF/L8Jfl
VJuADfrMqTw2MmKvxB9TxLPzfg65O1pHpeZ8Q08Cay+gmASsPLQtICpGKT/0OXDlx+Y/ARTGDouj
gJgdNSm1BuivYYmCGe9sAybf6LmjV+5u7BmzsBGblGAIAHjaPhT9aptZCyt2Od4w0AiR4nUYw+di
zhEqeBvtrAcbGmqi7Qyoaov79S2DmbZDrEUuib5al0DRhY3whoG+Yi8rYwupVnLG8ksJBVFNggYi
aAgGMn+UnuWzuvAeHVft5z0bx/viH9B78ACEYzceB7PgfQDzljDbmUPk8T29FNm5UvKx7x7AVx50
xfJstCjMBdEjwQMQqYQRFJuFw7oWOVh2uC04aZSUmsPkzQJSljZrLC028WyAp5kVrHGYrmYFPloc
5ROkuuaBgesRmKAsgp9HokKP4uJbQ/tElVWuerAeHVa3PBIVHfesjIE29Ck7245JQuuS1/fie/TK
s9cBbPrRyidJtwPYI0pP2XAXMJ4KoFnanbGsLowEZBuRxTh97TMrOvlmbLxSDYZFgOFkxfLQA0pb
WO3Sqq6ySkDzPERxmasBkb/ycrtJgDuHUQK6wpWX23s8uxxEHjmlXmx67GxpVXBZ7fZBccFuMHRe
5SAWSCtk4ln8cdYWoeyEh2ZciBKCQKb8hIdu7CRF00Q899l+/LBNvXBrrgobmAfwb+jiXo+tAJQ8
LMoS/Zo5KCTZWz5wZ8TOZdHrUgRZa+k9Nwq9J+gkF5TJpbStZbfGKAzMIuqBwxEB8iNmJ8sj2fMd
N0XkETxFqGBXCBXyeJrBjVuwesDhW37ZJghsJIUsPBpMlRd8h0R5wdkA00R5ufREA9nM7Al0t+Ig
OLs1EUFmc6w8vI7pulA2By+Yw4S3Jhw68pRLokdZoi2Ryx7l6c56Yh8PiYeTNN258eEYHMjneJwy
h912v6KViYxxicBNPsyFGMMrjbXnKqSBG9hPIes2nkdUf/x5eqDIcew7FT3q8slmOnkxPvLKueNG
xgNl2YTd0Dy8mqlFipgBHjhg9IeyKFx/VCisQ0N6DoGKYwx3ZD5aT0VPT0RKm8NjNUBTwy2jbfDk
1ZvXM+XXU2a//cd3E3K0YQc4bJCdR/c/2gXrqh3980Jrx2rvsqG10/nTsw0Wh9P/pCPOzKHa2fLc
Q+FGyc/o2y8UNYxis3JXyKNwAdx4lanpbYvJZpnD02igrMAC7o15dM8zPz9+/3XD4ImG3nO9ZtYo
DzqDMRSc5WwZyS8SDbzyVp0gc+0zigCLTj7K9/bFpd35wp7lyQ9C82llz9svWN/3xUaxBNqosi8F
B0viPUyUhekuWcEcfLr3BBXBrN3KwQhE8bLtmU+g4Mz3YGY/cFDECBgNxG8ZsTwm7CTFReMQ/aJM
ryxejfLDlTWEUW23CJ/YNeMR75gStzJE1TlzjfCwJ4GMYrFhPIIRuKTtyoD+z/T9Xa7U403NYeV6
SB8FViH5KoISpfTqQTK7dCIPAHjfXLNXg8iD7WCQEjs9FK8z4C3Lq+Fo9g7CQt2eSKmgyx6QI8Tg
gmwOG2MAAhd0+y1cFqAlLD/tocmWumaMemV1AcfCDM+OCA8IIRw51J0X9jIPkxHBtSd3y9aNiE0O
bx0Em2nxTPOocB1ba7ZiRJQ5+G0U34fEwaXEl0gbbpXdGhOEoM82Mo8c1QRIWHe9RuSDMaEp1V3p
SU8R8zDXuDZyUZlhQZs3llXHzEGrqUIwU6KkvqUFm0v3XNMArvMQ7aJ6K5dztLF4zBilHdQsLO4O
NG3Lx/qeT3E9ZnB/WFgX1MEji/DgWjH8oHyOmT54XHU3QH2E20ovBs/EuvKXio5y9jBOnk/m6XBi
QxI4LMDzgIMkMCMH1RR/qeT/1700qFznkX5Ac3Az9tJL901NpHRwpU/CyH16QixNN6M4F0bX6Eg2
933puEVexeLzrLWp464AZgugta//99jj/XRQYESBabsalLq+n7NXxcQCEdf7v3//z2hlpmbFICnq
mTGDLkryfTNfNeY+BJayiVaI+aTefqJmLmgyqkOwRjG3ogwaXZCFl5ePksiVucq3e/QXzTXDFP6S
W7kF7YrJhhZBYC7xKKbVwtVTCAXOzBXcSJcNbrRldHXkUb48MBOXuAwaCKB/MO22OdiKE7PqudVH
AG2qUZTk60B3/PMYHNZ+Ck/7gmQOd9DQXMdOwaw5qubqI/DzAksZ9PsfMLB0EecOMuh86b93efzE
lchJTsuuxukn0M/8u4TV35NkYebKzE5o/sv3NHv9YUBxgouSlwx/qZhoWViosucxgp24HhsA52EK
09kiYs+8VjwyUZT5BnStiFQzonmEKsbm1gQ9wgXriEdEQTXRGjy4ZBnxMFvVwt7jQSKihT7KnNm6
GB5GYi73MmsWDy8dbNhFkm0ekBJki57AUZ2wRTg8CDS6oId188N8fN05GF19nJLC+ok8yEVHJqEF
8EVWlQaHmB5N7UeU5YKx7kUeVGoTwF7jkGYoGWtT4kEweqQzH7hxHGV39djauuz9xMOlO44yTB7Z
iJnE5V4FPsh9Mp+y6c/CBQqUTvejxAPmP0NM4KgfFfsyjC5dhhIP4P9RUQ8uUNlgmUdAJuNJPN4K
ZyElHsxTCgiM3MipPLjEdi9e8mgImOvz7ebA/fTFEa5ma68bHArAjgXaM4lHol1FMhxR5FwF9Irj
4uJNTdbmkmQOThcChHFFR50OQEwJe4x5lDgcdycMpNj57W+e5TMAqQYPUHf2ASMTI7BoN7Bc8IhV
Hz/g+ApU/nSsfvjz6dLWUAv3C/sVzQullr+vi3HqkOinoB6eAIms0Lbsd+HK+Ba8ZpvI/CwGZFpA
V6wq5oGTRT7xS+itLtj/TeD00G2j3WwC9dZqoTL6anDk0gr/PsCYS+XK/4C74Fj9jabBph+ybjeH
h1ZBKVPR1+YgdkqpWMKL9gGPhLgSJlsrvrB/efAmqSG12P40sIAeDOw/X7LdeFhSWVKfNoPG80IZ
YC6Nw6OqQw3D/KQzL3zjamTyuhHVNwnM/wvrwIN1q+MuGU+RR5q4A1g87UORt0nKoMruIznHr7zY
ceiVOZZnhh/UfaRn+BgeQEYF4X5yQfstDi7189wzeAjdpdS3+MogQqFPT8xuanFIKiPqwKQjz9kn
kh8u1exaKK94VlH2DaNHDZa/l/835iPAGpAbd293Xbrh7gTnncs7hjquPqbXj1zugGXQqKCSsXhU
ZggkuMizMgY22mDmo7/9a/qhgwI53OTv49BjOOpEHul+WpVBg4V3lvUln2ymKh4kYwNkqxbwbFjB
HM6Gip7tUYzA7IWzJ/Kou5+Ynp+CAPVc6TxauR1piAsOn8iD2HFs7Sqq6V2ozuBRsjJ2C+zGPApW
HswA0Hg24cjDtR6D65mVyuNFoQr+bAGaxbInoHok3+RvP+oTN35ESOSi0Qb2HA4DmGtkeOgnnLc2
EPnkkL0i5zOHCx32WYTc7mVsGY8SimOUoWt5iOX/S+V9hFhe5OLKpU/ujN40uCCBj1CTwGHsf5Aa
lV+UWbhCvT2zUyUeJvoMiEd2tjxyS7MEFZOFyXLYmR+wvLBjqcI7SQwgUa7XLHzHI8X0AabahddC
4mGFnzmGEg+0B/BHKII+f4JQqcsF505RjzRPkd83pypvIKwmy+CbQv9mAEzqjevl1z8xDHGBZqxs
GOL0a+iN/nfJ4xtWiCA+s9d5QGXvkqiAG5Z4AKtmv/0vOLRT63SfoHVy/uv33r1TTeYByN8nPHWJ
Ee733ReXvv2kSTczmVw3r/rzZ/ghvR0v8cIxgp+37wvh1TM6ztN5X9/9p3/74ldc+QvPZ+vRg6v4
1/8HAAD//w==</cx:binary>
              </cx:geoCache>
            </cx:geography>
          </cx:layoutPr>
        </cx:series>
      </cx:plotAreaRegion>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_xlchart.v2.21</cx:f>
      </cx:strDim>
      <cx:numDim type="val">
        <cx:f>_xlchart.v2.23</cx:f>
      </cx:numDim>
    </cx:data>
    <cx:data id="1">
      <cx:strDim type="cat">
        <cx:f>_xlchart.v2.21</cx:f>
      </cx:strDim>
      <cx:numDim type="val">
        <cx:f>_xlchart.v2.25</cx:f>
      </cx:numDim>
    </cx:data>
  </cx:chartData>
  <cx:chart>
    <cx:plotArea>
      <cx:plotAreaRegion>
        <cx:series layoutId="funnel" uniqueId="{7AF753F7-4362-452B-870C-7CE0241208F2}" formatIdx="0">
          <cx:tx>
            <cx:txData>
              <cx:f>_xlchart.v2.22</cx:f>
              <cx:v>total cost</cx:v>
            </cx:txData>
          </cx:tx>
          <cx:dataId val="0"/>
        </cx:series>
        <cx:series layoutId="funnel" hidden="1" uniqueId="{0FFB83D1-D044-4079-89D5-C16DAB73F0B4}" formatIdx="1">
          <cx:tx>
            <cx:txData>
              <cx:f>_xlchart.v2.24</cx:f>
              <cx:v>total revenue</cx:v>
            </cx:txData>
          </cx:tx>
          <cx:dataId val="1"/>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plotArea>
  </cx:chart>
  <cx:spPr>
    <a:noFill/>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_xlchart.v1.26</cx:f>
      </cx:strDim>
      <cx:numDim type="val">
        <cx:f>_xlchart.v1.28</cx:f>
      </cx:numDim>
    </cx:data>
  </cx:chartData>
  <cx:chart>
    <cx:plotArea>
      <cx:plotAreaRegion>
        <cx:plotSurface>
          <cx:spPr>
            <a:noFill/>
            <a:ln>
              <a:noFill/>
            </a:ln>
          </cx:spPr>
        </cx:plotSurface>
        <cx:series layoutId="waterfall" uniqueId="{1D7B9579-3552-4734-8DAA-15145D8B346E}">
          <cx:tx>
            <cx:txData>
              <cx:f>_xlchart.v1.27</cx:f>
              <cx:v>Profit</cx:v>
            </cx:txData>
          </cx:tx>
          <cx:dataLabels pos="out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 Id="rId5" Type="http://schemas.microsoft.com/office/2014/relationships/chartEx" Target="../charts/chartEx3.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13" Type="http://schemas.microsoft.com/office/2014/relationships/chartEx" Target="../charts/chartEx5.xml"/><Relationship Id="rId3" Type="http://schemas.openxmlformats.org/officeDocument/2006/relationships/chart" Target="../charts/chart15.xml"/><Relationship Id="rId7" Type="http://schemas.openxmlformats.org/officeDocument/2006/relationships/chart" Target="../charts/chart17.xml"/><Relationship Id="rId12" Type="http://schemas.openxmlformats.org/officeDocument/2006/relationships/chart" Target="../charts/chart21.xml"/><Relationship Id="rId17" Type="http://schemas.openxmlformats.org/officeDocument/2006/relationships/image" Target="../media/image4.svg"/><Relationship Id="rId2" Type="http://schemas.openxmlformats.org/officeDocument/2006/relationships/chart" Target="../charts/chart14.xml"/><Relationship Id="rId16" Type="http://schemas.openxmlformats.org/officeDocument/2006/relationships/image" Target="../media/image3.png"/><Relationship Id="rId1" Type="http://schemas.openxmlformats.org/officeDocument/2006/relationships/chart" Target="../charts/chart13.xml"/><Relationship Id="rId6" Type="http://schemas.openxmlformats.org/officeDocument/2006/relationships/image" Target="../media/image2.svg"/><Relationship Id="rId11" Type="http://schemas.openxmlformats.org/officeDocument/2006/relationships/chart" Target="../charts/chart20.xml"/><Relationship Id="rId5" Type="http://schemas.openxmlformats.org/officeDocument/2006/relationships/image" Target="../media/image1.png"/><Relationship Id="rId15" Type="http://schemas.microsoft.com/office/2014/relationships/chartEx" Target="../charts/chartEx6.xml"/><Relationship Id="rId10" Type="http://schemas.microsoft.com/office/2014/relationships/chartEx" Target="../charts/chartEx4.xml"/><Relationship Id="rId4" Type="http://schemas.openxmlformats.org/officeDocument/2006/relationships/chart" Target="../charts/chart16.xml"/><Relationship Id="rId9" Type="http://schemas.openxmlformats.org/officeDocument/2006/relationships/chart" Target="../charts/chart19.xml"/><Relationship Id="rId1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82550</xdr:colOff>
      <xdr:row>2</xdr:row>
      <xdr:rowOff>114300</xdr:rowOff>
    </xdr:from>
    <xdr:to>
      <xdr:col>8</xdr:col>
      <xdr:colOff>234950</xdr:colOff>
      <xdr:row>11</xdr:row>
      <xdr:rowOff>114300</xdr:rowOff>
    </xdr:to>
    <xdr:graphicFrame macro="">
      <xdr:nvGraphicFramePr>
        <xdr:cNvPr id="3" name="Chart 2">
          <a:extLst>
            <a:ext uri="{FF2B5EF4-FFF2-40B4-BE49-F238E27FC236}">
              <a16:creationId xmlns:a16="http://schemas.microsoft.com/office/drawing/2014/main" id="{F1B3A4E8-68C4-4E48-8C5F-8CEB979CB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590550</xdr:colOff>
      <xdr:row>3</xdr:row>
      <xdr:rowOff>31750</xdr:rowOff>
    </xdr:from>
    <xdr:to>
      <xdr:col>12</xdr:col>
      <xdr:colOff>419100</xdr:colOff>
      <xdr:row>11</xdr:row>
      <xdr:rowOff>82550</xdr:rowOff>
    </xdr:to>
    <xdr:graphicFrame macro="">
      <xdr:nvGraphicFramePr>
        <xdr:cNvPr id="2" name="Chart 1">
          <a:extLst>
            <a:ext uri="{FF2B5EF4-FFF2-40B4-BE49-F238E27FC236}">
              <a16:creationId xmlns:a16="http://schemas.microsoft.com/office/drawing/2014/main" id="{5E0457E1-34F1-43DF-983F-AF954F2E5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21</xdr:row>
      <xdr:rowOff>152400</xdr:rowOff>
    </xdr:from>
    <xdr:to>
      <xdr:col>9</xdr:col>
      <xdr:colOff>41275</xdr:colOff>
      <xdr:row>34</xdr:row>
      <xdr:rowOff>63500</xdr:rowOff>
    </xdr:to>
    <xdr:graphicFrame macro="">
      <xdr:nvGraphicFramePr>
        <xdr:cNvPr id="4" name="Chart 3">
          <a:extLst>
            <a:ext uri="{FF2B5EF4-FFF2-40B4-BE49-F238E27FC236}">
              <a16:creationId xmlns:a16="http://schemas.microsoft.com/office/drawing/2014/main" id="{050BB5A5-978D-47F6-AB47-2994FEF84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361950</xdr:colOff>
      <xdr:row>48</xdr:row>
      <xdr:rowOff>127000</xdr:rowOff>
    </xdr:from>
    <xdr:to>
      <xdr:col>8</xdr:col>
      <xdr:colOff>762000</xdr:colOff>
      <xdr:row>59</xdr:row>
      <xdr:rowOff>25400</xdr:rowOff>
    </xdr:to>
    <xdr:graphicFrame macro="">
      <xdr:nvGraphicFramePr>
        <xdr:cNvPr id="9" name="Chart 8">
          <a:extLst>
            <a:ext uri="{FF2B5EF4-FFF2-40B4-BE49-F238E27FC236}">
              <a16:creationId xmlns:a16="http://schemas.microsoft.com/office/drawing/2014/main" id="{F4FC19C2-60AE-468F-85C9-03A6E7834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349249</xdr:colOff>
      <xdr:row>1</xdr:row>
      <xdr:rowOff>31750</xdr:rowOff>
    </xdr:from>
    <xdr:to>
      <xdr:col>12</xdr:col>
      <xdr:colOff>527050</xdr:colOff>
      <xdr:row>19</xdr:row>
      <xdr:rowOff>139700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38B31458-7980-4D61-BB3E-C9F8161803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15099" y="266700"/>
              <a:ext cx="4343401" cy="3435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76200</xdr:colOff>
      <xdr:row>81</xdr:row>
      <xdr:rowOff>76200</xdr:rowOff>
    </xdr:from>
    <xdr:to>
      <xdr:col>8</xdr:col>
      <xdr:colOff>406400</xdr:colOff>
      <xdr:row>91</xdr:row>
      <xdr:rowOff>107950</xdr:rowOff>
    </xdr:to>
    <xdr:graphicFrame macro="">
      <xdr:nvGraphicFramePr>
        <xdr:cNvPr id="11" name="Chart 10">
          <a:extLst>
            <a:ext uri="{FF2B5EF4-FFF2-40B4-BE49-F238E27FC236}">
              <a16:creationId xmlns:a16="http://schemas.microsoft.com/office/drawing/2014/main" id="{4EC6D37F-554F-425E-9FE3-3F74CA652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111</xdr:row>
      <xdr:rowOff>190500</xdr:rowOff>
    </xdr:from>
    <xdr:to>
      <xdr:col>10</xdr:col>
      <xdr:colOff>63500</xdr:colOff>
      <xdr:row>122</xdr:row>
      <xdr:rowOff>152400</xdr:rowOff>
    </xdr:to>
    <xdr:graphicFrame macro="">
      <xdr:nvGraphicFramePr>
        <xdr:cNvPr id="14" name="Chart 13">
          <a:extLst>
            <a:ext uri="{FF2B5EF4-FFF2-40B4-BE49-F238E27FC236}">
              <a16:creationId xmlns:a16="http://schemas.microsoft.com/office/drawing/2014/main" id="{1594BAC9-10CB-469D-9656-F447C8CC3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126999</xdr:colOff>
      <xdr:row>137</xdr:row>
      <xdr:rowOff>165100</xdr:rowOff>
    </xdr:from>
    <xdr:to>
      <xdr:col>11</xdr:col>
      <xdr:colOff>438150</xdr:colOff>
      <xdr:row>149</xdr:row>
      <xdr:rowOff>114300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4E9D30C5-DADE-49C7-94A9-72E3102295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292849" y="25869900"/>
              <a:ext cx="3867151" cy="2184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190500</xdr:colOff>
      <xdr:row>94</xdr:row>
      <xdr:rowOff>57150</xdr:rowOff>
    </xdr:from>
    <xdr:to>
      <xdr:col>13</xdr:col>
      <xdr:colOff>314324</xdr:colOff>
      <xdr:row>108</xdr:row>
      <xdr:rowOff>50800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4D4FA779-5884-4A61-9FD7-A091657B99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93150" y="17519650"/>
              <a:ext cx="2562224" cy="2635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50800</xdr:rowOff>
    </xdr:from>
    <xdr:to>
      <xdr:col>1</xdr:col>
      <xdr:colOff>876300</xdr:colOff>
      <xdr:row>22</xdr:row>
      <xdr:rowOff>38100</xdr:rowOff>
    </xdr:to>
    <xdr:graphicFrame macro="">
      <xdr:nvGraphicFramePr>
        <xdr:cNvPr id="2" name="Chart 1">
          <a:extLst>
            <a:ext uri="{FF2B5EF4-FFF2-40B4-BE49-F238E27FC236}">
              <a16:creationId xmlns:a16="http://schemas.microsoft.com/office/drawing/2014/main" id="{18E1DC7B-4190-4D15-AF68-DC7F65148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xdr:colOff>
      <xdr:row>18</xdr:row>
      <xdr:rowOff>38100</xdr:rowOff>
    </xdr:from>
    <xdr:to>
      <xdr:col>4</xdr:col>
      <xdr:colOff>1003300</xdr:colOff>
      <xdr:row>20</xdr:row>
      <xdr:rowOff>107950</xdr:rowOff>
    </xdr:to>
    <xdr:graphicFrame macro="">
      <xdr:nvGraphicFramePr>
        <xdr:cNvPr id="3" name="Chart 2">
          <a:extLst>
            <a:ext uri="{FF2B5EF4-FFF2-40B4-BE49-F238E27FC236}">
              <a16:creationId xmlns:a16="http://schemas.microsoft.com/office/drawing/2014/main" id="{C9F7B612-081F-4B6A-A8C1-4F3425843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17</xdr:row>
      <xdr:rowOff>171450</xdr:rowOff>
    </xdr:from>
    <xdr:to>
      <xdr:col>7</xdr:col>
      <xdr:colOff>1079500</xdr:colOff>
      <xdr:row>20</xdr:row>
      <xdr:rowOff>69850</xdr:rowOff>
    </xdr:to>
    <xdr:graphicFrame macro="">
      <xdr:nvGraphicFramePr>
        <xdr:cNvPr id="4" name="Chart 3">
          <a:extLst>
            <a:ext uri="{FF2B5EF4-FFF2-40B4-BE49-F238E27FC236}">
              <a16:creationId xmlns:a16="http://schemas.microsoft.com/office/drawing/2014/main" id="{B1ECC9E0-9A4B-4D2C-8168-DBEBBE5BE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298450</xdr:colOff>
      <xdr:row>17</xdr:row>
      <xdr:rowOff>171450</xdr:rowOff>
    </xdr:from>
    <xdr:to>
      <xdr:col>10</xdr:col>
      <xdr:colOff>996950</xdr:colOff>
      <xdr:row>20</xdr:row>
      <xdr:rowOff>69850</xdr:rowOff>
    </xdr:to>
    <xdr:graphicFrame macro="">
      <xdr:nvGraphicFramePr>
        <xdr:cNvPr id="5" name="Chart 4">
          <a:extLst>
            <a:ext uri="{FF2B5EF4-FFF2-40B4-BE49-F238E27FC236}">
              <a16:creationId xmlns:a16="http://schemas.microsoft.com/office/drawing/2014/main" id="{4CEAFEC3-5BAA-4B11-8F53-75CCCBCCA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209550</xdr:colOff>
      <xdr:row>17</xdr:row>
      <xdr:rowOff>31750</xdr:rowOff>
    </xdr:from>
    <xdr:to>
      <xdr:col>13</xdr:col>
      <xdr:colOff>1276350</xdr:colOff>
      <xdr:row>19</xdr:row>
      <xdr:rowOff>88900</xdr:rowOff>
    </xdr:to>
    <xdr:graphicFrame macro="">
      <xdr:nvGraphicFramePr>
        <xdr:cNvPr id="6" name="Chart 5">
          <a:extLst>
            <a:ext uri="{FF2B5EF4-FFF2-40B4-BE49-F238E27FC236}">
              <a16:creationId xmlns:a16="http://schemas.microsoft.com/office/drawing/2014/main" id="{97D3F9F3-22AA-4E7E-8E28-D5DEF16EA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44450</xdr:colOff>
      <xdr:row>17</xdr:row>
      <xdr:rowOff>114300</xdr:rowOff>
    </xdr:from>
    <xdr:to>
      <xdr:col>16</xdr:col>
      <xdr:colOff>1289050</xdr:colOff>
      <xdr:row>21</xdr:row>
      <xdr:rowOff>66674</xdr:rowOff>
    </xdr:to>
    <xdr:graphicFrame macro="">
      <xdr:nvGraphicFramePr>
        <xdr:cNvPr id="7" name="Chart 6">
          <a:extLst>
            <a:ext uri="{FF2B5EF4-FFF2-40B4-BE49-F238E27FC236}">
              <a16:creationId xmlns:a16="http://schemas.microsoft.com/office/drawing/2014/main" id="{57948843-56AF-41C0-89CD-914AD5D8A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106310</xdr:colOff>
      <xdr:row>5</xdr:row>
      <xdr:rowOff>73860</xdr:rowOff>
    </xdr:from>
    <xdr:to>
      <xdr:col>25</xdr:col>
      <xdr:colOff>476250</xdr:colOff>
      <xdr:row>19</xdr:row>
      <xdr:rowOff>128944</xdr:rowOff>
    </xdr:to>
    <xdr:sp macro="" textlink="">
      <xdr:nvSpPr>
        <xdr:cNvPr id="49" name="Rectangle: Rounded Corners 48">
          <a:extLst>
            <a:ext uri="{FF2B5EF4-FFF2-40B4-BE49-F238E27FC236}">
              <a16:creationId xmlns:a16="http://schemas.microsoft.com/office/drawing/2014/main" id="{AD52FDD8-F16F-44A8-A998-54875ABE562D}"/>
            </a:ext>
          </a:extLst>
        </xdr:cNvPr>
        <xdr:cNvSpPr/>
      </xdr:nvSpPr>
      <xdr:spPr>
        <a:xfrm>
          <a:off x="12382977" y="973443"/>
          <a:ext cx="3439106" cy="2573918"/>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clientData/>
  </xdr:twoCellAnchor>
  <xdr:twoCellAnchor>
    <xdr:from>
      <xdr:col>5</xdr:col>
      <xdr:colOff>37741</xdr:colOff>
      <xdr:row>25</xdr:row>
      <xdr:rowOff>103171</xdr:rowOff>
    </xdr:from>
    <xdr:to>
      <xdr:col>8</xdr:col>
      <xdr:colOff>386992</xdr:colOff>
      <xdr:row>31</xdr:row>
      <xdr:rowOff>137250</xdr:rowOff>
    </xdr:to>
    <xdr:grpSp>
      <xdr:nvGrpSpPr>
        <xdr:cNvPr id="91" name="Group 90">
          <a:extLst>
            <a:ext uri="{FF2B5EF4-FFF2-40B4-BE49-F238E27FC236}">
              <a16:creationId xmlns:a16="http://schemas.microsoft.com/office/drawing/2014/main" id="{69A48660-D83E-4541-B091-F518DA747C08}"/>
            </a:ext>
          </a:extLst>
        </xdr:cNvPr>
        <xdr:cNvGrpSpPr/>
      </xdr:nvGrpSpPr>
      <xdr:grpSpPr>
        <a:xfrm>
          <a:off x="3087412" y="4698566"/>
          <a:ext cx="2179054" cy="1136973"/>
          <a:chOff x="1191079" y="5080000"/>
          <a:chExt cx="2177379" cy="1139370"/>
        </a:xfrm>
      </xdr:grpSpPr>
      <xdr:sp macro="" textlink="">
        <xdr:nvSpPr>
          <xdr:cNvPr id="27" name="TextBox 26">
            <a:extLst>
              <a:ext uri="{FF2B5EF4-FFF2-40B4-BE49-F238E27FC236}">
                <a16:creationId xmlns:a16="http://schemas.microsoft.com/office/drawing/2014/main" id="{8703CC6A-68E9-42DE-8782-433D14CCF392}"/>
              </a:ext>
            </a:extLst>
          </xdr:cNvPr>
          <xdr:cNvSpPr txBox="1"/>
        </xdr:nvSpPr>
        <xdr:spPr>
          <a:xfrm>
            <a:off x="1348509" y="5080000"/>
            <a:ext cx="1908933" cy="443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rial Black" panose="020B0A04020102020204" pitchFamily="34" charset="0"/>
              </a:rPr>
              <a:t>TOTAL PROFIT</a:t>
            </a:r>
          </a:p>
        </xdr:txBody>
      </xdr:sp>
      <xdr:sp macro="" textlink="KPI!$E$17">
        <xdr:nvSpPr>
          <xdr:cNvPr id="28" name="TextBox 27">
            <a:extLst>
              <a:ext uri="{FF2B5EF4-FFF2-40B4-BE49-F238E27FC236}">
                <a16:creationId xmlns:a16="http://schemas.microsoft.com/office/drawing/2014/main" id="{430BBE0D-97D2-4370-8AC7-964D52776B37}"/>
              </a:ext>
            </a:extLst>
          </xdr:cNvPr>
          <xdr:cNvSpPr txBox="1"/>
        </xdr:nvSpPr>
        <xdr:spPr>
          <a:xfrm>
            <a:off x="1452995" y="5392333"/>
            <a:ext cx="1915463" cy="380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FA5576-3D88-44EA-88F0-C744C07C79F1}" type="TxLink">
              <a:rPr lang="en-US" sz="1400" b="1" i="0" u="none" strike="noStrike">
                <a:solidFill>
                  <a:schemeClr val="bg1"/>
                </a:solidFill>
                <a:latin typeface="Calibri"/>
                <a:ea typeface="Calibri"/>
                <a:cs typeface="Calibri"/>
              </a:rPr>
              <a:pPr/>
              <a:t> $53,84,192.09 </a:t>
            </a:fld>
            <a:endParaRPr lang="en-IN" sz="1400" b="1">
              <a:solidFill>
                <a:schemeClr val="bg1"/>
              </a:solidFill>
            </a:endParaRPr>
          </a:p>
        </xdr:txBody>
      </xdr:sp>
      <xdr:graphicFrame macro="">
        <xdr:nvGraphicFramePr>
          <xdr:cNvPr id="29" name="Chart 28">
            <a:extLst>
              <a:ext uri="{FF2B5EF4-FFF2-40B4-BE49-F238E27FC236}">
                <a16:creationId xmlns:a16="http://schemas.microsoft.com/office/drawing/2014/main" id="{DE9D0DA1-1849-48D6-9511-A32C81506CF0}"/>
              </a:ext>
            </a:extLst>
          </xdr:cNvPr>
          <xdr:cNvGraphicFramePr>
            <a:graphicFrameLocks/>
          </xdr:cNvGraphicFramePr>
        </xdr:nvGraphicFramePr>
        <xdr:xfrm>
          <a:off x="1191079" y="5661035"/>
          <a:ext cx="2040130" cy="55833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20</xdr:col>
      <xdr:colOff>117573</xdr:colOff>
      <xdr:row>20</xdr:row>
      <xdr:rowOff>32570</xdr:rowOff>
    </xdr:from>
    <xdr:to>
      <xdr:col>25</xdr:col>
      <xdr:colOff>476251</xdr:colOff>
      <xdr:row>34</xdr:row>
      <xdr:rowOff>87326</xdr:rowOff>
    </xdr:to>
    <xdr:sp macro="" textlink="">
      <xdr:nvSpPr>
        <xdr:cNvPr id="53" name="Rectangle: Rounded Corners 52">
          <a:extLst>
            <a:ext uri="{FF2B5EF4-FFF2-40B4-BE49-F238E27FC236}">
              <a16:creationId xmlns:a16="http://schemas.microsoft.com/office/drawing/2014/main" id="{64ACBA8D-09B8-4637-941E-452EE9008703}"/>
            </a:ext>
          </a:extLst>
        </xdr:cNvPr>
        <xdr:cNvSpPr/>
      </xdr:nvSpPr>
      <xdr:spPr>
        <a:xfrm>
          <a:off x="12394240" y="3630903"/>
          <a:ext cx="3427844" cy="2573590"/>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clientData/>
  </xdr:twoCellAnchor>
  <xdr:twoCellAnchor>
    <xdr:from>
      <xdr:col>2</xdr:col>
      <xdr:colOff>7019</xdr:colOff>
      <xdr:row>27</xdr:row>
      <xdr:rowOff>14921</xdr:rowOff>
    </xdr:from>
    <xdr:to>
      <xdr:col>4</xdr:col>
      <xdr:colOff>222907</xdr:colOff>
      <xdr:row>34</xdr:row>
      <xdr:rowOff>3906</xdr:rowOff>
    </xdr:to>
    <xdr:sp macro="" textlink="">
      <xdr:nvSpPr>
        <xdr:cNvPr id="16" name="Rectangle: Rounded Corners 15">
          <a:extLst>
            <a:ext uri="{FF2B5EF4-FFF2-40B4-BE49-F238E27FC236}">
              <a16:creationId xmlns:a16="http://schemas.microsoft.com/office/drawing/2014/main" id="{584F44AB-7CEE-4E1B-B4C8-C80CD2B8E29D}"/>
            </a:ext>
          </a:extLst>
        </xdr:cNvPr>
        <xdr:cNvSpPr/>
      </xdr:nvSpPr>
      <xdr:spPr>
        <a:xfrm>
          <a:off x="1226887" y="4977947"/>
          <a:ext cx="1435757" cy="1275696"/>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1</xdr:col>
      <xdr:colOff>464666</xdr:colOff>
      <xdr:row>0</xdr:row>
      <xdr:rowOff>0</xdr:rowOff>
    </xdr:from>
    <xdr:to>
      <xdr:col>26</xdr:col>
      <xdr:colOff>15598</xdr:colOff>
      <xdr:row>34</xdr:row>
      <xdr:rowOff>72356</xdr:rowOff>
    </xdr:to>
    <xdr:grpSp>
      <xdr:nvGrpSpPr>
        <xdr:cNvPr id="93" name="Group 92">
          <a:extLst>
            <a:ext uri="{FF2B5EF4-FFF2-40B4-BE49-F238E27FC236}">
              <a16:creationId xmlns:a16="http://schemas.microsoft.com/office/drawing/2014/main" id="{E90F5152-5998-4D3C-A5F9-33C9B4816400}"/>
            </a:ext>
          </a:extLst>
        </xdr:cNvPr>
        <xdr:cNvGrpSpPr/>
      </xdr:nvGrpSpPr>
      <xdr:grpSpPr>
        <a:xfrm>
          <a:off x="1074600" y="0"/>
          <a:ext cx="14799287" cy="6322093"/>
          <a:chOff x="972601" y="70263"/>
          <a:chExt cx="22578493" cy="6189523"/>
        </a:xfrm>
      </xdr:grpSpPr>
      <xdr:sp macro="" textlink="">
        <xdr:nvSpPr>
          <xdr:cNvPr id="5" name="Rectangle: Rounded Corners 4">
            <a:extLst>
              <a:ext uri="{FF2B5EF4-FFF2-40B4-BE49-F238E27FC236}">
                <a16:creationId xmlns:a16="http://schemas.microsoft.com/office/drawing/2014/main" id="{CBC2B8F3-BA91-4D3B-9A34-89A992B5F8CB}"/>
              </a:ext>
            </a:extLst>
          </xdr:cNvPr>
          <xdr:cNvSpPr/>
        </xdr:nvSpPr>
        <xdr:spPr>
          <a:xfrm>
            <a:off x="1216721" y="70263"/>
            <a:ext cx="22018796" cy="933040"/>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b="0">
              <a:solidFill>
                <a:schemeClr val="lt1"/>
              </a:solidFill>
              <a:latin typeface="+mn-lt"/>
              <a:ea typeface="+mn-ea"/>
              <a:cs typeface="+mn-cs"/>
            </a:endParaRPr>
          </a:p>
        </xdr:txBody>
      </xdr:sp>
      <xdr:grpSp>
        <xdr:nvGrpSpPr>
          <xdr:cNvPr id="15" name="Group 14">
            <a:extLst>
              <a:ext uri="{FF2B5EF4-FFF2-40B4-BE49-F238E27FC236}">
                <a16:creationId xmlns:a16="http://schemas.microsoft.com/office/drawing/2014/main" id="{BE38CA52-33AA-412B-AD78-1C5DF0B5F923}"/>
              </a:ext>
            </a:extLst>
          </xdr:cNvPr>
          <xdr:cNvGrpSpPr/>
        </xdr:nvGrpSpPr>
        <xdr:grpSpPr>
          <a:xfrm>
            <a:off x="1189011" y="1048534"/>
            <a:ext cx="2279523" cy="1249463"/>
            <a:chOff x="1209242" y="1190952"/>
            <a:chExt cx="2266079" cy="1296123"/>
          </a:xfrm>
        </xdr:grpSpPr>
        <xdr:sp macro="" textlink="">
          <xdr:nvSpPr>
            <xdr:cNvPr id="6" name="Rectangle: Rounded Corners 5">
              <a:extLst>
                <a:ext uri="{FF2B5EF4-FFF2-40B4-BE49-F238E27FC236}">
                  <a16:creationId xmlns:a16="http://schemas.microsoft.com/office/drawing/2014/main" id="{6CF309D0-4D53-41C5-A201-9FB6F8DDAF23}"/>
                </a:ext>
              </a:extLst>
            </xdr:cNvPr>
            <xdr:cNvSpPr/>
          </xdr:nvSpPr>
          <xdr:spPr>
            <a:xfrm>
              <a:off x="1210826" y="1190952"/>
              <a:ext cx="2167975" cy="1296123"/>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sp macro="" textlink="">
          <xdr:nvSpPr>
            <xdr:cNvPr id="10" name="TextBox 9">
              <a:extLst>
                <a:ext uri="{FF2B5EF4-FFF2-40B4-BE49-F238E27FC236}">
                  <a16:creationId xmlns:a16="http://schemas.microsoft.com/office/drawing/2014/main" id="{860E822F-6430-4EEA-9080-192DD12036A5}"/>
                </a:ext>
              </a:extLst>
            </xdr:cNvPr>
            <xdr:cNvSpPr txBox="1"/>
          </xdr:nvSpPr>
          <xdr:spPr>
            <a:xfrm>
              <a:off x="1470819" y="1245070"/>
              <a:ext cx="1927628" cy="355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Arial Black" panose="020B0A04020102020204" pitchFamily="34" charset="0"/>
                </a:rPr>
                <a:t>UNIT SOLD</a:t>
              </a:r>
            </a:p>
          </xdr:txBody>
        </xdr:sp>
        <xdr:sp macro="" textlink="KPI!B17">
          <xdr:nvSpPr>
            <xdr:cNvPr id="11" name="TextBox 10">
              <a:extLst>
                <a:ext uri="{FF2B5EF4-FFF2-40B4-BE49-F238E27FC236}">
                  <a16:creationId xmlns:a16="http://schemas.microsoft.com/office/drawing/2014/main" id="{6C15F8A5-FD78-483B-BF2E-35E550093C09}"/>
                </a:ext>
              </a:extLst>
            </xdr:cNvPr>
            <xdr:cNvSpPr txBox="1"/>
          </xdr:nvSpPr>
          <xdr:spPr>
            <a:xfrm>
              <a:off x="1718237" y="1531471"/>
              <a:ext cx="1363382" cy="3050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fld id="{0274AA30-CA3A-4B60-9B83-183B1B979930}" type="TxLink">
                <a:rPr lang="en-US" sz="1400" b="1">
                  <a:solidFill>
                    <a:schemeClr val="lt1"/>
                  </a:solidFill>
                  <a:latin typeface="+mn-lt"/>
                  <a:ea typeface="+mn-ea"/>
                  <a:cs typeface="+mn-cs"/>
                </a:rPr>
                <a:pPr marL="0" indent="0" algn="l"/>
                <a:t> $46,803.00 </a:t>
              </a:fld>
              <a:endParaRPr lang="en-IN" sz="1400" b="1">
                <a:solidFill>
                  <a:schemeClr val="lt1"/>
                </a:solidFill>
                <a:latin typeface="+mn-lt"/>
                <a:ea typeface="+mn-ea"/>
                <a:cs typeface="+mn-cs"/>
              </a:endParaRPr>
            </a:p>
          </xdr:txBody>
        </xdr:sp>
        <xdr:graphicFrame macro="">
          <xdr:nvGraphicFramePr>
            <xdr:cNvPr id="12" name="Chart 11">
              <a:extLst>
                <a:ext uri="{FF2B5EF4-FFF2-40B4-BE49-F238E27FC236}">
                  <a16:creationId xmlns:a16="http://schemas.microsoft.com/office/drawing/2014/main" id="{F2537391-FCAD-4883-84E0-35E96B5BD67B}"/>
                </a:ext>
              </a:extLst>
            </xdr:cNvPr>
            <xdr:cNvGraphicFramePr>
              <a:graphicFrameLocks/>
            </xdr:cNvGraphicFramePr>
          </xdr:nvGraphicFramePr>
          <xdr:xfrm>
            <a:off x="1209242" y="1720334"/>
            <a:ext cx="2266079" cy="75585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73" name="Group 72">
            <a:extLst>
              <a:ext uri="{FF2B5EF4-FFF2-40B4-BE49-F238E27FC236}">
                <a16:creationId xmlns:a16="http://schemas.microsoft.com/office/drawing/2014/main" id="{9FDE4DFA-CD24-4EB5-84EF-C82096E30168}"/>
              </a:ext>
            </a:extLst>
          </xdr:cNvPr>
          <xdr:cNvGrpSpPr/>
        </xdr:nvGrpSpPr>
        <xdr:grpSpPr>
          <a:xfrm>
            <a:off x="972601" y="2345520"/>
            <a:ext cx="2419071" cy="1256039"/>
            <a:chOff x="996121" y="2429687"/>
            <a:chExt cx="2408110" cy="1296598"/>
          </a:xfrm>
        </xdr:grpSpPr>
        <xdr:grpSp>
          <xdr:nvGrpSpPr>
            <xdr:cNvPr id="72" name="Group 71">
              <a:extLst>
                <a:ext uri="{FF2B5EF4-FFF2-40B4-BE49-F238E27FC236}">
                  <a16:creationId xmlns:a16="http://schemas.microsoft.com/office/drawing/2014/main" id="{3460B846-C3A9-4C12-9693-5368E99AEA04}"/>
                </a:ext>
              </a:extLst>
            </xdr:cNvPr>
            <xdr:cNvGrpSpPr/>
          </xdr:nvGrpSpPr>
          <xdr:grpSpPr>
            <a:xfrm>
              <a:off x="1231246" y="2429687"/>
              <a:ext cx="2172985" cy="1296598"/>
              <a:chOff x="1231246" y="2429687"/>
              <a:chExt cx="2172985" cy="1296598"/>
            </a:xfrm>
          </xdr:grpSpPr>
          <xdr:sp macro="" textlink="">
            <xdr:nvSpPr>
              <xdr:cNvPr id="13" name="Rectangle: Rounded Corners 12">
                <a:extLst>
                  <a:ext uri="{FF2B5EF4-FFF2-40B4-BE49-F238E27FC236}">
                    <a16:creationId xmlns:a16="http://schemas.microsoft.com/office/drawing/2014/main" id="{4574A303-CED0-4CB9-9167-19D23BAEE104}"/>
                  </a:ext>
                </a:extLst>
              </xdr:cNvPr>
              <xdr:cNvSpPr/>
            </xdr:nvSpPr>
            <xdr:spPr>
              <a:xfrm>
                <a:off x="1231246" y="2436540"/>
                <a:ext cx="2172985" cy="1289745"/>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sp macro="" textlink="">
            <xdr:nvSpPr>
              <xdr:cNvPr id="18" name="TextBox 17">
                <a:extLst>
                  <a:ext uri="{FF2B5EF4-FFF2-40B4-BE49-F238E27FC236}">
                    <a16:creationId xmlns:a16="http://schemas.microsoft.com/office/drawing/2014/main" id="{A41CB414-07E8-4488-855C-79AE9B0EB013}"/>
                  </a:ext>
                </a:extLst>
              </xdr:cNvPr>
              <xdr:cNvSpPr txBox="1"/>
            </xdr:nvSpPr>
            <xdr:spPr>
              <a:xfrm>
                <a:off x="1304717" y="2429687"/>
                <a:ext cx="2044617" cy="40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rial Black" panose="020B0A04020102020204" pitchFamily="34" charset="0"/>
                  </a:rPr>
                  <a:t>TOTAL</a:t>
                </a:r>
                <a:r>
                  <a:rPr lang="en-IN" sz="1200" baseline="0">
                    <a:solidFill>
                      <a:schemeClr val="bg1"/>
                    </a:solidFill>
                    <a:latin typeface="Arial Black" panose="020B0A04020102020204" pitchFamily="34" charset="0"/>
                  </a:rPr>
                  <a:t> COST</a:t>
                </a:r>
                <a:endParaRPr lang="en-IN" sz="1200">
                  <a:solidFill>
                    <a:schemeClr val="bg1"/>
                  </a:solidFill>
                  <a:latin typeface="Arial Black" panose="020B0A04020102020204" pitchFamily="34" charset="0"/>
                </a:endParaRPr>
              </a:p>
            </xdr:txBody>
          </xdr:sp>
          <xdr:sp macro="" textlink="KPI!$K$17">
            <xdr:nvSpPr>
              <xdr:cNvPr id="19" name="TextBox 18">
                <a:extLst>
                  <a:ext uri="{FF2B5EF4-FFF2-40B4-BE49-F238E27FC236}">
                    <a16:creationId xmlns:a16="http://schemas.microsoft.com/office/drawing/2014/main" id="{7D2CEC1E-C8DD-4FB6-B436-0E7EB440F5E9}"/>
                  </a:ext>
                </a:extLst>
              </xdr:cNvPr>
              <xdr:cNvSpPr txBox="1"/>
            </xdr:nvSpPr>
            <xdr:spPr>
              <a:xfrm>
                <a:off x="1443993" y="2755329"/>
                <a:ext cx="1928070" cy="37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1B807B-0336-4B6B-8EFD-74161FBE2292}" type="TxLink">
                  <a:rPr lang="en-US" sz="1400" b="1" i="0" u="none" strike="noStrike">
                    <a:solidFill>
                      <a:schemeClr val="bg1"/>
                    </a:solidFill>
                    <a:latin typeface="Arial Black" panose="020B0A04020102020204" pitchFamily="34" charset="0"/>
                    <a:ea typeface="Calibri"/>
                    <a:cs typeface="Calibri"/>
                  </a:rPr>
                  <a:pPr/>
                  <a:t> $1,46,59,359.56 </a:t>
                </a:fld>
                <a:endParaRPr lang="en-IN" sz="1400" b="1">
                  <a:solidFill>
                    <a:schemeClr val="bg1"/>
                  </a:solidFill>
                  <a:latin typeface="Arial Black" panose="020B0A04020102020204" pitchFamily="34" charset="0"/>
                </a:endParaRPr>
              </a:p>
            </xdr:txBody>
          </xdr:sp>
        </xdr:grpSp>
        <xdr:graphicFrame macro="">
          <xdr:nvGraphicFramePr>
            <xdr:cNvPr id="20" name="Chart 19">
              <a:extLst>
                <a:ext uri="{FF2B5EF4-FFF2-40B4-BE49-F238E27FC236}">
                  <a16:creationId xmlns:a16="http://schemas.microsoft.com/office/drawing/2014/main" id="{393B56C3-9D8C-418C-B475-4AFB541E2DC7}"/>
                </a:ext>
              </a:extLst>
            </xdr:cNvPr>
            <xdr:cNvGraphicFramePr>
              <a:graphicFrameLocks/>
            </xdr:cNvGraphicFramePr>
          </xdr:nvGraphicFramePr>
          <xdr:xfrm>
            <a:off x="996121" y="2994209"/>
            <a:ext cx="2214831" cy="684089"/>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79" name="Group 78">
            <a:extLst>
              <a:ext uri="{FF2B5EF4-FFF2-40B4-BE49-F238E27FC236}">
                <a16:creationId xmlns:a16="http://schemas.microsoft.com/office/drawing/2014/main" id="{11F5FF66-5EE8-4CB5-9DE9-01B4F40BDF0F}"/>
              </a:ext>
            </a:extLst>
          </xdr:cNvPr>
          <xdr:cNvGrpSpPr/>
        </xdr:nvGrpSpPr>
        <xdr:grpSpPr>
          <a:xfrm>
            <a:off x="1114589" y="3655195"/>
            <a:ext cx="2675301" cy="1333912"/>
            <a:chOff x="1120637" y="3757023"/>
            <a:chExt cx="2652636" cy="1364731"/>
          </a:xfrm>
        </xdr:grpSpPr>
        <xdr:sp macro="" textlink="">
          <xdr:nvSpPr>
            <xdr:cNvPr id="14" name="Rectangle: Rounded Corners 13">
              <a:extLst>
                <a:ext uri="{FF2B5EF4-FFF2-40B4-BE49-F238E27FC236}">
                  <a16:creationId xmlns:a16="http://schemas.microsoft.com/office/drawing/2014/main" id="{37E05236-E5B7-400C-A039-861D3C623326}"/>
                </a:ext>
              </a:extLst>
            </xdr:cNvPr>
            <xdr:cNvSpPr/>
          </xdr:nvSpPr>
          <xdr:spPr>
            <a:xfrm>
              <a:off x="1212725" y="3757023"/>
              <a:ext cx="2181303" cy="1278511"/>
            </a:xfrm>
            <a:prstGeom prst="roundRect">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sp macro="" textlink="'Amazon Sales data'!O104">
          <xdr:nvSpPr>
            <xdr:cNvPr id="24" name="TextBox 23">
              <a:extLst>
                <a:ext uri="{FF2B5EF4-FFF2-40B4-BE49-F238E27FC236}">
                  <a16:creationId xmlns:a16="http://schemas.microsoft.com/office/drawing/2014/main" id="{983BCE77-1437-40E3-9471-0DDAA18B27CF}"/>
                </a:ext>
              </a:extLst>
            </xdr:cNvPr>
            <xdr:cNvSpPr txBox="1"/>
          </xdr:nvSpPr>
          <xdr:spPr>
            <a:xfrm>
              <a:off x="1577436" y="4169456"/>
              <a:ext cx="1750248" cy="479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EF41D3-9EF1-426B-AFE4-61260FCCD261}" type="TxLink">
                <a:rPr lang="en-US" sz="1600" b="1" i="0" u="none" strike="noStrike">
                  <a:solidFill>
                    <a:schemeClr val="bg1"/>
                  </a:solidFill>
                  <a:latin typeface="Calibri"/>
                  <a:ea typeface="Calibri"/>
                  <a:cs typeface="Calibri"/>
                </a:rPr>
                <a:pPr/>
                <a:t>$135315.47K</a:t>
              </a:fld>
              <a:endParaRPr lang="en-IN" sz="1600" b="1">
                <a:solidFill>
                  <a:schemeClr val="bg1"/>
                </a:solidFill>
              </a:endParaRPr>
            </a:p>
          </xdr:txBody>
        </xdr:sp>
        <xdr:sp macro="" textlink="">
          <xdr:nvSpPr>
            <xdr:cNvPr id="22" name="TextBox 21">
              <a:extLst>
                <a:ext uri="{FF2B5EF4-FFF2-40B4-BE49-F238E27FC236}">
                  <a16:creationId xmlns:a16="http://schemas.microsoft.com/office/drawing/2014/main" id="{6E36C6B6-2702-490F-9BFD-C4768AF7690D}"/>
                </a:ext>
              </a:extLst>
            </xdr:cNvPr>
            <xdr:cNvSpPr txBox="1"/>
          </xdr:nvSpPr>
          <xdr:spPr>
            <a:xfrm>
              <a:off x="1120637" y="3796905"/>
              <a:ext cx="2652636" cy="409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rial Black" panose="020B0A04020102020204" pitchFamily="34" charset="0"/>
                </a:rPr>
                <a:t>TOTAL </a:t>
              </a:r>
              <a:r>
                <a:rPr lang="en-IN" sz="1100">
                  <a:solidFill>
                    <a:schemeClr val="bg1"/>
                  </a:solidFill>
                  <a:latin typeface="Arial Black" panose="020B0A04020102020204" pitchFamily="34" charset="0"/>
                </a:rPr>
                <a:t>REVENUE</a:t>
              </a:r>
            </a:p>
          </xdr:txBody>
        </xdr:sp>
        <xdr:graphicFrame macro="">
          <xdr:nvGraphicFramePr>
            <xdr:cNvPr id="25" name="Chart 24">
              <a:extLst>
                <a:ext uri="{FF2B5EF4-FFF2-40B4-BE49-F238E27FC236}">
                  <a16:creationId xmlns:a16="http://schemas.microsoft.com/office/drawing/2014/main" id="{7ED39BBC-1B03-4DE5-8E6D-67913C883C46}"/>
                </a:ext>
              </a:extLst>
            </xdr:cNvPr>
            <xdr:cNvGraphicFramePr>
              <a:graphicFrameLocks/>
            </xdr:cNvGraphicFramePr>
          </xdr:nvGraphicFramePr>
          <xdr:xfrm>
            <a:off x="1405838" y="4373317"/>
            <a:ext cx="1910954" cy="748437"/>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32" name="TextBox 31">
            <a:extLst>
              <a:ext uri="{FF2B5EF4-FFF2-40B4-BE49-F238E27FC236}">
                <a16:creationId xmlns:a16="http://schemas.microsoft.com/office/drawing/2014/main" id="{CA1CBE4C-1633-4285-86CF-6989BF127B05}"/>
              </a:ext>
            </a:extLst>
          </xdr:cNvPr>
          <xdr:cNvSpPr txBox="1"/>
        </xdr:nvSpPr>
        <xdr:spPr>
          <a:xfrm>
            <a:off x="2507187" y="115256"/>
            <a:ext cx="9726102" cy="737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cap="none" spc="0">
                <a:ln w="12700">
                  <a:solidFill>
                    <a:schemeClr val="accent5"/>
                  </a:solidFill>
                  <a:prstDash val="solid"/>
                </a:ln>
                <a:pattFill prst="ltDnDiag">
                  <a:fgClr>
                    <a:schemeClr val="accent5">
                      <a:lumMod val="60000"/>
                      <a:lumOff val="40000"/>
                    </a:schemeClr>
                  </a:fgClr>
                  <a:bgClr>
                    <a:schemeClr val="bg1"/>
                  </a:bgClr>
                </a:pattFill>
                <a:effectLst/>
              </a:rPr>
              <a:t>Amazone Sales Analysis</a:t>
            </a:r>
          </a:p>
        </xdr:txBody>
      </xdr:sp>
      <xdr:pic>
        <xdr:nvPicPr>
          <xdr:cNvPr id="34" name="Graphic 33" descr="Bar graph with upward trend with solid fill">
            <a:extLst>
              <a:ext uri="{FF2B5EF4-FFF2-40B4-BE49-F238E27FC236}">
                <a16:creationId xmlns:a16="http://schemas.microsoft.com/office/drawing/2014/main" id="{47026155-9FBA-4F89-A78F-DB48499DF2C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82389" y="217504"/>
            <a:ext cx="890462" cy="540258"/>
          </a:xfrm>
          <a:prstGeom prst="rect">
            <a:avLst/>
          </a:prstGeom>
          <a:effectLst>
            <a:outerShdw blurRad="50800" dist="38100" dir="2700000" algn="tl" rotWithShape="0">
              <a:prstClr val="black">
                <a:alpha val="40000"/>
              </a:prstClr>
            </a:outerShdw>
          </a:effectLst>
        </xdr:spPr>
      </xdr:pic>
      <xdr:sp macro="" textlink="">
        <xdr:nvSpPr>
          <xdr:cNvPr id="50" name="Rectangle: Rounded Corners 49">
            <a:extLst>
              <a:ext uri="{FF2B5EF4-FFF2-40B4-BE49-F238E27FC236}">
                <a16:creationId xmlns:a16="http://schemas.microsoft.com/office/drawing/2014/main" id="{09C30C50-65D3-4F3B-812E-A040DA100ADE}"/>
              </a:ext>
            </a:extLst>
          </xdr:cNvPr>
          <xdr:cNvSpPr/>
        </xdr:nvSpPr>
        <xdr:spPr>
          <a:xfrm>
            <a:off x="3493982" y="3644100"/>
            <a:ext cx="4835776" cy="2574741"/>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sp macro="" textlink="">
        <xdr:nvSpPr>
          <xdr:cNvPr id="51" name="Rectangle: Rounded Corners 50">
            <a:extLst>
              <a:ext uri="{FF2B5EF4-FFF2-40B4-BE49-F238E27FC236}">
                <a16:creationId xmlns:a16="http://schemas.microsoft.com/office/drawing/2014/main" id="{D41B0027-CE0E-45FC-A32D-618D348E3BC5}"/>
              </a:ext>
            </a:extLst>
          </xdr:cNvPr>
          <xdr:cNvSpPr/>
        </xdr:nvSpPr>
        <xdr:spPr>
          <a:xfrm>
            <a:off x="8365299" y="3657991"/>
            <a:ext cx="4835777" cy="2574741"/>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sp macro="" textlink="">
        <xdr:nvSpPr>
          <xdr:cNvPr id="52" name="Rectangle: Rounded Corners 51">
            <a:extLst>
              <a:ext uri="{FF2B5EF4-FFF2-40B4-BE49-F238E27FC236}">
                <a16:creationId xmlns:a16="http://schemas.microsoft.com/office/drawing/2014/main" id="{22525B7A-95D5-4BB5-862E-3C9CE1238477}"/>
              </a:ext>
            </a:extLst>
          </xdr:cNvPr>
          <xdr:cNvSpPr/>
        </xdr:nvSpPr>
        <xdr:spPr>
          <a:xfrm>
            <a:off x="13257972" y="3687497"/>
            <a:ext cx="4835776" cy="2572289"/>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grpSp>
        <xdr:nvGrpSpPr>
          <xdr:cNvPr id="57" name="Group 56">
            <a:extLst>
              <a:ext uri="{FF2B5EF4-FFF2-40B4-BE49-F238E27FC236}">
                <a16:creationId xmlns:a16="http://schemas.microsoft.com/office/drawing/2014/main" id="{C4409BAD-2492-4FB9-B142-78B2885A0E13}"/>
              </a:ext>
            </a:extLst>
          </xdr:cNvPr>
          <xdr:cNvGrpSpPr/>
        </xdr:nvGrpSpPr>
        <xdr:grpSpPr>
          <a:xfrm>
            <a:off x="3461491" y="1028506"/>
            <a:ext cx="4840344" cy="2659146"/>
            <a:chOff x="3473329" y="1114990"/>
            <a:chExt cx="4783932" cy="2711456"/>
          </a:xfrm>
        </xdr:grpSpPr>
        <xdr:sp macro="" textlink="">
          <xdr:nvSpPr>
            <xdr:cNvPr id="36" name="Rectangle: Rounded Corners 35">
              <a:extLst>
                <a:ext uri="{FF2B5EF4-FFF2-40B4-BE49-F238E27FC236}">
                  <a16:creationId xmlns:a16="http://schemas.microsoft.com/office/drawing/2014/main" id="{C2EC3C21-274C-49C8-A391-9E94B4B63505}"/>
                </a:ext>
              </a:extLst>
            </xdr:cNvPr>
            <xdr:cNvSpPr/>
          </xdr:nvSpPr>
          <xdr:spPr>
            <a:xfrm>
              <a:off x="3473329" y="1114990"/>
              <a:ext cx="4783932" cy="2624939"/>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graphicFrame macro="">
          <xdr:nvGraphicFramePr>
            <xdr:cNvPr id="54" name="Chart 53">
              <a:extLst>
                <a:ext uri="{FF2B5EF4-FFF2-40B4-BE49-F238E27FC236}">
                  <a16:creationId xmlns:a16="http://schemas.microsoft.com/office/drawing/2014/main" id="{74D7978C-B8AF-469A-91D8-EB53174AF749}"/>
                </a:ext>
              </a:extLst>
            </xdr:cNvPr>
            <xdr:cNvGraphicFramePr>
              <a:graphicFrameLocks/>
            </xdr:cNvGraphicFramePr>
          </xdr:nvGraphicFramePr>
          <xdr:xfrm>
            <a:off x="3546576" y="1379600"/>
            <a:ext cx="4693463" cy="2446846"/>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5" name="TextBox 54">
              <a:extLst>
                <a:ext uri="{FF2B5EF4-FFF2-40B4-BE49-F238E27FC236}">
                  <a16:creationId xmlns:a16="http://schemas.microsoft.com/office/drawing/2014/main" id="{8D427CB9-78C7-4A91-90AB-C972AD520294}"/>
                </a:ext>
              </a:extLst>
            </xdr:cNvPr>
            <xdr:cNvSpPr txBox="1"/>
          </xdr:nvSpPr>
          <xdr:spPr>
            <a:xfrm>
              <a:off x="3640243" y="1148412"/>
              <a:ext cx="3368524" cy="307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Arial" panose="020B0604020202020204" pitchFamily="34" charset="0"/>
                  <a:ea typeface="+mn-ea"/>
                  <a:cs typeface="Arial" panose="020B0604020202020204" pitchFamily="34" charset="0"/>
                </a:rPr>
                <a:t>Month Wise Sales Trend</a:t>
              </a:r>
              <a:r>
                <a:rPr lang="en-IN" sz="1400">
                  <a:solidFill>
                    <a:schemeClr val="bg1"/>
                  </a:solidFill>
                  <a:latin typeface="Arial" panose="020B0604020202020204" pitchFamily="34" charset="0"/>
                  <a:cs typeface="Arial" panose="020B0604020202020204" pitchFamily="34" charset="0"/>
                </a:rPr>
                <a:t> </a:t>
              </a:r>
            </a:p>
          </xdr:txBody>
        </xdr:sp>
      </xdr:grpSp>
      <xdr:grpSp>
        <xdr:nvGrpSpPr>
          <xdr:cNvPr id="59" name="Group 58">
            <a:extLst>
              <a:ext uri="{FF2B5EF4-FFF2-40B4-BE49-F238E27FC236}">
                <a16:creationId xmlns:a16="http://schemas.microsoft.com/office/drawing/2014/main" id="{88170A9C-99E0-4DE9-A419-83FAB06D2E4A}"/>
              </a:ext>
            </a:extLst>
          </xdr:cNvPr>
          <xdr:cNvGrpSpPr/>
        </xdr:nvGrpSpPr>
        <xdr:grpSpPr>
          <a:xfrm>
            <a:off x="8369976" y="1029986"/>
            <a:ext cx="4835967" cy="2598737"/>
            <a:chOff x="8356282" y="1130963"/>
            <a:chExt cx="4798645" cy="2683120"/>
          </a:xfrm>
        </xdr:grpSpPr>
        <xdr:sp macro="" textlink="">
          <xdr:nvSpPr>
            <xdr:cNvPr id="46" name="Rectangle: Rounded Corners 45">
              <a:extLst>
                <a:ext uri="{FF2B5EF4-FFF2-40B4-BE49-F238E27FC236}">
                  <a16:creationId xmlns:a16="http://schemas.microsoft.com/office/drawing/2014/main" id="{1255AD79-0622-456F-8981-3D0121B6ACC7}"/>
                </a:ext>
              </a:extLst>
            </xdr:cNvPr>
            <xdr:cNvSpPr/>
          </xdr:nvSpPr>
          <xdr:spPr>
            <a:xfrm>
              <a:off x="8356282" y="1130963"/>
              <a:ext cx="4798645" cy="2658547"/>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graphicFrame macro="">
          <xdr:nvGraphicFramePr>
            <xdr:cNvPr id="56" name="Chart 55">
              <a:extLst>
                <a:ext uri="{FF2B5EF4-FFF2-40B4-BE49-F238E27FC236}">
                  <a16:creationId xmlns:a16="http://schemas.microsoft.com/office/drawing/2014/main" id="{5182C6F2-90B2-4E83-9386-4B5AE1AAF0B6}"/>
                </a:ext>
              </a:extLst>
            </xdr:cNvPr>
            <xdr:cNvGraphicFramePr>
              <a:graphicFrameLocks/>
            </xdr:cNvGraphicFramePr>
          </xdr:nvGraphicFramePr>
          <xdr:xfrm>
            <a:off x="8401730" y="1461016"/>
            <a:ext cx="4701642" cy="235306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8" name="TextBox 57">
              <a:extLst>
                <a:ext uri="{FF2B5EF4-FFF2-40B4-BE49-F238E27FC236}">
                  <a16:creationId xmlns:a16="http://schemas.microsoft.com/office/drawing/2014/main" id="{5B9C0AC5-6F15-4A67-BED6-8FF0A2C3729B}"/>
                </a:ext>
              </a:extLst>
            </xdr:cNvPr>
            <xdr:cNvSpPr txBox="1"/>
          </xdr:nvSpPr>
          <xdr:spPr>
            <a:xfrm>
              <a:off x="8492479" y="1140934"/>
              <a:ext cx="3500244" cy="273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Arial" panose="020B0604020202020204" pitchFamily="34" charset="0"/>
                  <a:ea typeface="+mn-ea"/>
                  <a:cs typeface="Arial" panose="020B0604020202020204" pitchFamily="34" charset="0"/>
                </a:rPr>
                <a:t>Yealy wise sales Trend</a:t>
              </a:r>
              <a:r>
                <a:rPr lang="en-IN" sz="1400" b="1">
                  <a:solidFill>
                    <a:schemeClr val="bg1"/>
                  </a:solidFill>
                  <a:latin typeface="Arial" panose="020B0604020202020204" pitchFamily="34" charset="0"/>
                  <a:cs typeface="Arial" panose="020B0604020202020204" pitchFamily="34" charset="0"/>
                </a:rPr>
                <a:t> </a:t>
              </a:r>
            </a:p>
          </xdr:txBody>
        </xdr:sp>
      </xdr:grpSp>
      <xdr:grpSp>
        <xdr:nvGrpSpPr>
          <xdr:cNvPr id="62" name="Group 61">
            <a:extLst>
              <a:ext uri="{FF2B5EF4-FFF2-40B4-BE49-F238E27FC236}">
                <a16:creationId xmlns:a16="http://schemas.microsoft.com/office/drawing/2014/main" id="{137E27C8-DB3C-4401-82EE-0239CF2F17DF}"/>
              </a:ext>
            </a:extLst>
          </xdr:cNvPr>
          <xdr:cNvGrpSpPr/>
        </xdr:nvGrpSpPr>
        <xdr:grpSpPr>
          <a:xfrm>
            <a:off x="13276905" y="1052070"/>
            <a:ext cx="4835884" cy="2683010"/>
            <a:chOff x="13225134" y="1153632"/>
            <a:chExt cx="4798646" cy="2770343"/>
          </a:xfrm>
        </xdr:grpSpPr>
        <xdr:sp macro="" textlink="">
          <xdr:nvSpPr>
            <xdr:cNvPr id="48" name="Rectangle: Rounded Corners 47">
              <a:extLst>
                <a:ext uri="{FF2B5EF4-FFF2-40B4-BE49-F238E27FC236}">
                  <a16:creationId xmlns:a16="http://schemas.microsoft.com/office/drawing/2014/main" id="{60920366-0B09-4AFB-A77D-536EA5EA6A10}"/>
                </a:ext>
              </a:extLst>
            </xdr:cNvPr>
            <xdr:cNvSpPr/>
          </xdr:nvSpPr>
          <xdr:spPr>
            <a:xfrm>
              <a:off x="13225134" y="1153632"/>
              <a:ext cx="4798646" cy="2658547"/>
            </a:xfrm>
            <a:prstGeom prst="roundRect">
              <a:avLst>
                <a:gd name="adj" fmla="val 10639"/>
              </a:avLst>
            </a:prstGeom>
            <a:solidFill>
              <a:srgbClr val="232F3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a:solidFill>
                  <a:schemeClr val="lt1"/>
                </a:solidFill>
                <a:latin typeface="+mn-lt"/>
                <a:ea typeface="+mn-ea"/>
                <a:cs typeface="+mn-cs"/>
              </a:endParaRPr>
            </a:p>
          </xdr:txBody>
        </xdr:sp>
        <xdr:graphicFrame macro="">
          <xdr:nvGraphicFramePr>
            <xdr:cNvPr id="60" name="Chart 59">
              <a:extLst>
                <a:ext uri="{FF2B5EF4-FFF2-40B4-BE49-F238E27FC236}">
                  <a16:creationId xmlns:a16="http://schemas.microsoft.com/office/drawing/2014/main" id="{684261A7-42C8-48BC-A893-D0BB6A57E0E1}"/>
                </a:ext>
              </a:extLst>
            </xdr:cNvPr>
            <xdr:cNvGraphicFramePr>
              <a:graphicFrameLocks/>
            </xdr:cNvGraphicFramePr>
          </xdr:nvGraphicFramePr>
          <xdr:xfrm>
            <a:off x="13293701" y="1499516"/>
            <a:ext cx="4650877" cy="242445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1" name="TextBox 60">
              <a:extLst>
                <a:ext uri="{FF2B5EF4-FFF2-40B4-BE49-F238E27FC236}">
                  <a16:creationId xmlns:a16="http://schemas.microsoft.com/office/drawing/2014/main" id="{121B6EA8-0CFD-4769-ABBA-F5045CED6EFE}"/>
                </a:ext>
              </a:extLst>
            </xdr:cNvPr>
            <xdr:cNvSpPr txBox="1"/>
          </xdr:nvSpPr>
          <xdr:spPr>
            <a:xfrm>
              <a:off x="13288536" y="1177072"/>
              <a:ext cx="2932358" cy="247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rial" panose="020B0604020202020204" pitchFamily="34" charset="0"/>
                  <a:cs typeface="Arial" panose="020B0604020202020204" pitchFamily="34" charset="0"/>
                </a:rPr>
                <a:t> Yearly-Month-wise Sales Trend</a:t>
              </a:r>
            </a:p>
          </xdr:txBody>
        </xdr:sp>
      </xdr:grpSp>
      <xdr:grpSp>
        <xdr:nvGrpSpPr>
          <xdr:cNvPr id="65" name="Group 64">
            <a:extLst>
              <a:ext uri="{FF2B5EF4-FFF2-40B4-BE49-F238E27FC236}">
                <a16:creationId xmlns:a16="http://schemas.microsoft.com/office/drawing/2014/main" id="{2099662B-7760-4ED0-9599-5975D43DAC7C}"/>
              </a:ext>
            </a:extLst>
          </xdr:cNvPr>
          <xdr:cNvGrpSpPr/>
        </xdr:nvGrpSpPr>
        <xdr:grpSpPr>
          <a:xfrm>
            <a:off x="17453547" y="1055447"/>
            <a:ext cx="6097547" cy="2569239"/>
            <a:chOff x="17421614" y="1119179"/>
            <a:chExt cx="6069077" cy="2568088"/>
          </a:xfrm>
        </xdr:grpSpPr>
        <mc:AlternateContent xmlns:mc="http://schemas.openxmlformats.org/markup-compatibility/2006">
          <mc:Choice xmlns:cx4="http://schemas.microsoft.com/office/drawing/2016/5/10/chartex" Requires="cx4">
            <xdr:graphicFrame macro="">
              <xdr:nvGraphicFramePr>
                <xdr:cNvPr id="63" name="Chart 62">
                  <a:extLst>
                    <a:ext uri="{FF2B5EF4-FFF2-40B4-BE49-F238E27FC236}">
                      <a16:creationId xmlns:a16="http://schemas.microsoft.com/office/drawing/2014/main" id="{FF9B8086-8F73-49B5-9039-07C75B60C537}"/>
                    </a:ext>
                  </a:extLst>
                </xdr:cNvPr>
                <xdr:cNvGraphicFramePr/>
              </xdr:nvGraphicFramePr>
              <xdr:xfrm>
                <a:off x="17421614" y="1371596"/>
                <a:ext cx="6069077" cy="2315671"/>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7421614" y="1371596"/>
                  <a:ext cx="6069077" cy="23156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64" name="TextBox 63">
              <a:extLst>
                <a:ext uri="{FF2B5EF4-FFF2-40B4-BE49-F238E27FC236}">
                  <a16:creationId xmlns:a16="http://schemas.microsoft.com/office/drawing/2014/main" id="{08158B70-FE01-4A6C-876D-0058E52637B3}"/>
                </a:ext>
              </a:extLst>
            </xdr:cNvPr>
            <xdr:cNvSpPr txBox="1"/>
          </xdr:nvSpPr>
          <xdr:spPr>
            <a:xfrm>
              <a:off x="18303454" y="1119179"/>
              <a:ext cx="3269876" cy="309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Arial" panose="020B0604020202020204" pitchFamily="34" charset="0"/>
                  <a:ea typeface="+mn-ea"/>
                  <a:cs typeface="Arial" panose="020B0604020202020204" pitchFamily="34" charset="0"/>
                </a:rPr>
                <a:t>Profit by Country</a:t>
              </a:r>
              <a:r>
                <a:rPr lang="en-IN" sz="1400" b="1">
                  <a:solidFill>
                    <a:schemeClr val="bg1"/>
                  </a:solidFill>
                  <a:latin typeface="Arial" panose="020B0604020202020204" pitchFamily="34" charset="0"/>
                  <a:cs typeface="Arial" panose="020B0604020202020204" pitchFamily="34" charset="0"/>
                </a:rPr>
                <a:t> </a:t>
              </a:r>
            </a:p>
          </xdr:txBody>
        </xdr:sp>
      </xdr:grpSp>
    </xdr:grpSp>
    <xdr:clientData/>
  </xdr:twoCellAnchor>
  <xdr:twoCellAnchor>
    <xdr:from>
      <xdr:col>1</xdr:col>
      <xdr:colOff>533400</xdr:colOff>
      <xdr:row>14</xdr:row>
      <xdr:rowOff>110067</xdr:rowOff>
    </xdr:from>
    <xdr:to>
      <xdr:col>4</xdr:col>
      <xdr:colOff>381000</xdr:colOff>
      <xdr:row>16</xdr:row>
      <xdr:rowOff>0</xdr:rowOff>
    </xdr:to>
    <xdr:sp macro="" textlink="KPI!$K$17">
      <xdr:nvSpPr>
        <xdr:cNvPr id="95" name="TextBox 94">
          <a:extLst>
            <a:ext uri="{FF2B5EF4-FFF2-40B4-BE49-F238E27FC236}">
              <a16:creationId xmlns:a16="http://schemas.microsoft.com/office/drawing/2014/main" id="{1039BD9C-F393-4EBB-B020-917D0C891A67}"/>
            </a:ext>
          </a:extLst>
        </xdr:cNvPr>
        <xdr:cNvSpPr txBox="1"/>
      </xdr:nvSpPr>
      <xdr:spPr>
        <a:xfrm>
          <a:off x="1143000" y="2717800"/>
          <a:ext cx="1676400"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160C73-E96A-4CAF-883B-6A01123414A3}" type="TxLink">
            <a:rPr lang="en-US" sz="1400" b="1" i="0" u="none" strike="noStrike">
              <a:solidFill>
                <a:schemeClr val="bg1"/>
              </a:solidFill>
              <a:latin typeface="Calibri"/>
              <a:ea typeface="Calibri"/>
              <a:cs typeface="Calibri"/>
            </a:rPr>
            <a:pPr/>
            <a:t> $1,46,59,359.56 </a:t>
          </a:fld>
          <a:endParaRPr lang="en-IN" sz="1400" b="1">
            <a:solidFill>
              <a:schemeClr val="bg1"/>
            </a:solidFill>
          </a:endParaRPr>
        </a:p>
      </xdr:txBody>
    </xdr:sp>
    <xdr:clientData/>
  </xdr:twoCellAnchor>
  <xdr:twoCellAnchor>
    <xdr:from>
      <xdr:col>2</xdr:col>
      <xdr:colOff>23618</xdr:colOff>
      <xdr:row>27</xdr:row>
      <xdr:rowOff>93467</xdr:rowOff>
    </xdr:from>
    <xdr:to>
      <xdr:col>4</xdr:col>
      <xdr:colOff>354152</xdr:colOff>
      <xdr:row>28</xdr:row>
      <xdr:rowOff>144267</xdr:rowOff>
    </xdr:to>
    <xdr:sp macro="" textlink="">
      <xdr:nvSpPr>
        <xdr:cNvPr id="96" name="TextBox 95">
          <a:extLst>
            <a:ext uri="{FF2B5EF4-FFF2-40B4-BE49-F238E27FC236}">
              <a16:creationId xmlns:a16="http://schemas.microsoft.com/office/drawing/2014/main" id="{29D74AC5-38F7-4308-81F4-286C616F68B9}"/>
            </a:ext>
          </a:extLst>
        </xdr:cNvPr>
        <xdr:cNvSpPr txBox="1"/>
      </xdr:nvSpPr>
      <xdr:spPr>
        <a:xfrm>
          <a:off x="1243486" y="5056493"/>
          <a:ext cx="1550403" cy="234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Arial Black" panose="020B0A04020102020204" pitchFamily="34" charset="0"/>
            </a:rPr>
            <a:t>TOTAL PROFIT</a:t>
          </a:r>
        </a:p>
      </xdr:txBody>
    </xdr:sp>
    <xdr:clientData/>
  </xdr:twoCellAnchor>
  <xdr:twoCellAnchor>
    <xdr:from>
      <xdr:col>1</xdr:col>
      <xdr:colOff>608374</xdr:colOff>
      <xdr:row>29</xdr:row>
      <xdr:rowOff>25624</xdr:rowOff>
    </xdr:from>
    <xdr:to>
      <xdr:col>4</xdr:col>
      <xdr:colOff>286641</xdr:colOff>
      <xdr:row>31</xdr:row>
      <xdr:rowOff>110290</xdr:rowOff>
    </xdr:to>
    <xdr:sp macro="" textlink="KPI!$E$17">
      <xdr:nvSpPr>
        <xdr:cNvPr id="98" name="TextBox 97">
          <a:extLst>
            <a:ext uri="{FF2B5EF4-FFF2-40B4-BE49-F238E27FC236}">
              <a16:creationId xmlns:a16="http://schemas.microsoft.com/office/drawing/2014/main" id="{8B7DD3E8-79CE-403B-85B2-B83B1BA08569}"/>
            </a:ext>
          </a:extLst>
        </xdr:cNvPr>
        <xdr:cNvSpPr txBox="1"/>
      </xdr:nvSpPr>
      <xdr:spPr>
        <a:xfrm>
          <a:off x="1218308" y="5356282"/>
          <a:ext cx="1508070" cy="452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981B5F-04AE-4E77-A641-9EB8E923498A}" type="TxLink">
            <a:rPr lang="en-US" sz="1400" b="1" i="0" u="none" strike="noStrike">
              <a:solidFill>
                <a:schemeClr val="bg1"/>
              </a:solidFill>
              <a:latin typeface="Calibri"/>
              <a:ea typeface="Calibri"/>
              <a:cs typeface="Calibri"/>
            </a:rPr>
            <a:pPr/>
            <a:t> $53,84,192.09 </a:t>
          </a:fld>
          <a:endParaRPr lang="en-IN" sz="1400" b="1">
            <a:solidFill>
              <a:schemeClr val="bg1"/>
            </a:solidFill>
          </a:endParaRPr>
        </a:p>
      </xdr:txBody>
    </xdr:sp>
    <xdr:clientData/>
  </xdr:twoCellAnchor>
  <xdr:twoCellAnchor>
    <xdr:from>
      <xdr:col>1</xdr:col>
      <xdr:colOff>516467</xdr:colOff>
      <xdr:row>30</xdr:row>
      <xdr:rowOff>8467</xdr:rowOff>
    </xdr:from>
    <xdr:to>
      <xdr:col>4</xdr:col>
      <xdr:colOff>135467</xdr:colOff>
      <xdr:row>33</xdr:row>
      <xdr:rowOff>139247</xdr:rowOff>
    </xdr:to>
    <xdr:graphicFrame macro="">
      <xdr:nvGraphicFramePr>
        <xdr:cNvPr id="99" name="Chart 98">
          <a:extLst>
            <a:ext uri="{FF2B5EF4-FFF2-40B4-BE49-F238E27FC236}">
              <a16:creationId xmlns:a16="http://schemas.microsoft.com/office/drawing/2014/main" id="{99FE2797-E960-4A2A-AFDF-9B9CFABFC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159753</xdr:colOff>
      <xdr:row>7</xdr:row>
      <xdr:rowOff>59824</xdr:rowOff>
    </xdr:from>
    <xdr:to>
      <xdr:col>4</xdr:col>
      <xdr:colOff>83553</xdr:colOff>
      <xdr:row>9</xdr:row>
      <xdr:rowOff>34424</xdr:rowOff>
    </xdr:to>
    <xdr:sp macro="" textlink="'Amazon Sales data'!O104">
      <xdr:nvSpPr>
        <xdr:cNvPr id="100" name="TextBox 99">
          <a:extLst>
            <a:ext uri="{FF2B5EF4-FFF2-40B4-BE49-F238E27FC236}">
              <a16:creationId xmlns:a16="http://schemas.microsoft.com/office/drawing/2014/main" id="{E95F45DF-4CF7-4802-A1E1-3AD2BC36A148}"/>
            </a:ext>
          </a:extLst>
        </xdr:cNvPr>
        <xdr:cNvSpPr txBox="1"/>
      </xdr:nvSpPr>
      <xdr:spPr>
        <a:xfrm>
          <a:off x="1379621" y="1346535"/>
          <a:ext cx="1143669" cy="342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781906-44AB-4486-B06B-C3CBB7FEDE3E}" type="TxLink">
            <a:rPr lang="en-US" sz="1400" b="1" i="0" u="none" strike="noStrike">
              <a:solidFill>
                <a:schemeClr val="bg1"/>
              </a:solidFill>
              <a:latin typeface="Calibri"/>
              <a:ea typeface="Calibri"/>
              <a:cs typeface="Calibri"/>
            </a:rPr>
            <a:pPr/>
            <a:t>$135315.47K</a:t>
          </a:fld>
          <a:endParaRPr lang="en-IN" sz="1400" b="1">
            <a:solidFill>
              <a:schemeClr val="bg1"/>
            </a:solidFill>
          </a:endParaRPr>
        </a:p>
      </xdr:txBody>
    </xdr:sp>
    <xdr:clientData/>
  </xdr:twoCellAnchor>
  <xdr:twoCellAnchor>
    <xdr:from>
      <xdr:col>4</xdr:col>
      <xdr:colOff>222663</xdr:colOff>
      <xdr:row>21</xdr:row>
      <xdr:rowOff>98137</xdr:rowOff>
    </xdr:from>
    <xdr:to>
      <xdr:col>9</xdr:col>
      <xdr:colOff>428832</xdr:colOff>
      <xdr:row>33</xdr:row>
      <xdr:rowOff>123702</xdr:rowOff>
    </xdr:to>
    <xdr:graphicFrame macro="">
      <xdr:nvGraphicFramePr>
        <xdr:cNvPr id="66" name="Chart 65">
          <a:extLst>
            <a:ext uri="{FF2B5EF4-FFF2-40B4-BE49-F238E27FC236}">
              <a16:creationId xmlns:a16="http://schemas.microsoft.com/office/drawing/2014/main" id="{A1D89ADA-9CE4-4538-81F8-61B364F1E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277091</xdr:colOff>
      <xdr:row>19</xdr:row>
      <xdr:rowOff>138546</xdr:rowOff>
    </xdr:from>
    <xdr:to>
      <xdr:col>9</xdr:col>
      <xdr:colOff>11546</xdr:colOff>
      <xdr:row>21</xdr:row>
      <xdr:rowOff>5773</xdr:rowOff>
    </xdr:to>
    <xdr:sp macro="" textlink="">
      <xdr:nvSpPr>
        <xdr:cNvPr id="2" name="TextBox 1">
          <a:extLst>
            <a:ext uri="{FF2B5EF4-FFF2-40B4-BE49-F238E27FC236}">
              <a16:creationId xmlns:a16="http://schemas.microsoft.com/office/drawing/2014/main" id="{FB353674-188C-4AC6-8E19-34691ABC045A}"/>
            </a:ext>
          </a:extLst>
        </xdr:cNvPr>
        <xdr:cNvSpPr txBox="1"/>
      </xdr:nvSpPr>
      <xdr:spPr>
        <a:xfrm>
          <a:off x="2724727" y="3648364"/>
          <a:ext cx="2794001" cy="236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Arial Black" panose="020B0A04020102020204" pitchFamily="34" charset="0"/>
              <a:ea typeface="+mn-ea"/>
              <a:cs typeface="+mn-cs"/>
            </a:rPr>
            <a:t>Performance by Sales Channel</a:t>
          </a:r>
          <a:r>
            <a:rPr lang="en-IN" sz="1200" b="0">
              <a:solidFill>
                <a:schemeClr val="bg1"/>
              </a:solidFill>
              <a:latin typeface="Arial Black" panose="020B0A04020102020204" pitchFamily="34" charset="0"/>
            </a:rPr>
            <a:t> </a:t>
          </a:r>
        </a:p>
      </xdr:txBody>
    </xdr:sp>
    <xdr:clientData/>
  </xdr:twoCellAnchor>
  <xdr:twoCellAnchor>
    <xdr:from>
      <xdr:col>9</xdr:col>
      <xdr:colOff>329045</xdr:colOff>
      <xdr:row>21</xdr:row>
      <xdr:rowOff>75045</xdr:rowOff>
    </xdr:from>
    <xdr:to>
      <xdr:col>14</xdr:col>
      <xdr:colOff>427182</xdr:colOff>
      <xdr:row>34</xdr:row>
      <xdr:rowOff>127000</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E4344BAF-2AAF-4908-A574-1525B20968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836227" y="3954318"/>
              <a:ext cx="3157682" cy="24534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444500</xdr:colOff>
      <xdr:row>19</xdr:row>
      <xdr:rowOff>161637</xdr:rowOff>
    </xdr:from>
    <xdr:to>
      <xdr:col>13</xdr:col>
      <xdr:colOff>173182</xdr:colOff>
      <xdr:row>21</xdr:row>
      <xdr:rowOff>92363</xdr:rowOff>
    </xdr:to>
    <xdr:sp macro="" textlink="">
      <xdr:nvSpPr>
        <xdr:cNvPr id="3" name="TextBox 2">
          <a:extLst>
            <a:ext uri="{FF2B5EF4-FFF2-40B4-BE49-F238E27FC236}">
              <a16:creationId xmlns:a16="http://schemas.microsoft.com/office/drawing/2014/main" id="{8689E7CF-B80D-47BA-AC26-63B371A04423}"/>
            </a:ext>
          </a:extLst>
        </xdr:cNvPr>
        <xdr:cNvSpPr txBox="1"/>
      </xdr:nvSpPr>
      <xdr:spPr>
        <a:xfrm>
          <a:off x="5951682" y="3671455"/>
          <a:ext cx="2176318" cy="30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Arial Black" panose="020B0A04020102020204" pitchFamily="34" charset="0"/>
              <a:ea typeface="+mn-ea"/>
              <a:cs typeface="+mn-cs"/>
            </a:rPr>
            <a:t>Profitability by Item </a:t>
          </a:r>
          <a:endParaRPr lang="en-IN" sz="1200" b="0">
            <a:solidFill>
              <a:schemeClr val="bg1"/>
            </a:solidFill>
            <a:latin typeface="Arial Black" panose="020B0A04020102020204" pitchFamily="34" charset="0"/>
          </a:endParaRPr>
        </a:p>
      </xdr:txBody>
    </xdr:sp>
    <xdr:clientData/>
  </xdr:twoCellAnchor>
  <xdr:twoCellAnchor>
    <xdr:from>
      <xdr:col>14</xdr:col>
      <xdr:colOff>493379</xdr:colOff>
      <xdr:row>21</xdr:row>
      <xdr:rowOff>103909</xdr:rowOff>
    </xdr:from>
    <xdr:to>
      <xdr:col>20</xdr:col>
      <xdr:colOff>23090</xdr:colOff>
      <xdr:row>34</xdr:row>
      <xdr:rowOff>11546</xdr:rowOff>
    </xdr:to>
    <xdr:graphicFrame macro="">
      <xdr:nvGraphicFramePr>
        <xdr:cNvPr id="68" name="Chart 67">
          <a:extLst>
            <a:ext uri="{FF2B5EF4-FFF2-40B4-BE49-F238E27FC236}">
              <a16:creationId xmlns:a16="http://schemas.microsoft.com/office/drawing/2014/main" id="{1EDDEC69-0961-4C0B-8F73-0813B1DBA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5773</xdr:colOff>
      <xdr:row>20</xdr:row>
      <xdr:rowOff>5774</xdr:rowOff>
    </xdr:from>
    <xdr:to>
      <xdr:col>19</xdr:col>
      <xdr:colOff>46181</xdr:colOff>
      <xdr:row>21</xdr:row>
      <xdr:rowOff>75045</xdr:rowOff>
    </xdr:to>
    <xdr:sp macro="" textlink="">
      <xdr:nvSpPr>
        <xdr:cNvPr id="4" name="TextBox 3">
          <a:extLst>
            <a:ext uri="{FF2B5EF4-FFF2-40B4-BE49-F238E27FC236}">
              <a16:creationId xmlns:a16="http://schemas.microsoft.com/office/drawing/2014/main" id="{5D528205-6938-4B76-9FA3-3AA3F5F77982}"/>
            </a:ext>
          </a:extLst>
        </xdr:cNvPr>
        <xdr:cNvSpPr txBox="1"/>
      </xdr:nvSpPr>
      <xdr:spPr>
        <a:xfrm>
          <a:off x="9184409" y="3700319"/>
          <a:ext cx="2488045"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Arial Black" panose="020B0A04020102020204" pitchFamily="34" charset="0"/>
              <a:ea typeface="+mn-ea"/>
              <a:cs typeface="+mn-cs"/>
            </a:rPr>
            <a:t>Sales by Order Priority</a:t>
          </a:r>
          <a:endParaRPr lang="en-IN" sz="1200" b="0">
            <a:solidFill>
              <a:schemeClr val="bg1"/>
            </a:solidFill>
            <a:latin typeface="Arial Black" panose="020B0A04020102020204" pitchFamily="34" charset="0"/>
          </a:endParaRPr>
        </a:p>
      </xdr:txBody>
    </xdr:sp>
    <xdr:clientData/>
  </xdr:twoCellAnchor>
  <xdr:twoCellAnchor>
    <xdr:from>
      <xdr:col>20</xdr:col>
      <xdr:colOff>57727</xdr:colOff>
      <xdr:row>21</xdr:row>
      <xdr:rowOff>92363</xdr:rowOff>
    </xdr:from>
    <xdr:to>
      <xdr:col>25</xdr:col>
      <xdr:colOff>531091</xdr:colOff>
      <xdr:row>34</xdr:row>
      <xdr:rowOff>48348</xdr:rowOff>
    </xdr:to>
    <mc:AlternateContent xmlns:mc="http://schemas.openxmlformats.org/markup-compatibility/2006">
      <mc:Choice xmlns:cx1="http://schemas.microsoft.com/office/drawing/2015/9/8/chartex" Requires="cx1">
        <xdr:graphicFrame macro="">
          <xdr:nvGraphicFramePr>
            <xdr:cNvPr id="69" name="Chart 68">
              <a:extLst>
                <a:ext uri="{FF2B5EF4-FFF2-40B4-BE49-F238E27FC236}">
                  <a16:creationId xmlns:a16="http://schemas.microsoft.com/office/drawing/2014/main" id="{155F226B-112A-4549-81EA-7757DFB10F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2295909" y="3971636"/>
              <a:ext cx="3532909" cy="23574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202046</xdr:colOff>
      <xdr:row>20</xdr:row>
      <xdr:rowOff>17319</xdr:rowOff>
    </xdr:from>
    <xdr:to>
      <xdr:col>22</xdr:col>
      <xdr:colOff>254000</xdr:colOff>
      <xdr:row>21</xdr:row>
      <xdr:rowOff>115454</xdr:rowOff>
    </xdr:to>
    <xdr:sp macro="" textlink="">
      <xdr:nvSpPr>
        <xdr:cNvPr id="7" name="TextBox 6">
          <a:extLst>
            <a:ext uri="{FF2B5EF4-FFF2-40B4-BE49-F238E27FC236}">
              <a16:creationId xmlns:a16="http://schemas.microsoft.com/office/drawing/2014/main" id="{535D6BC8-85FE-474F-823A-C77531531BC4}"/>
            </a:ext>
          </a:extLst>
        </xdr:cNvPr>
        <xdr:cNvSpPr txBox="1"/>
      </xdr:nvSpPr>
      <xdr:spPr>
        <a:xfrm>
          <a:off x="12440228" y="3711864"/>
          <a:ext cx="1275772" cy="28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1"/>
              </a:solidFill>
              <a:effectLst/>
              <a:latin typeface="Arial Black" panose="020B0A04020102020204" pitchFamily="34" charset="0"/>
              <a:ea typeface="+mn-ea"/>
              <a:cs typeface="+mn-cs"/>
            </a:rPr>
            <a:t>Top 5</a:t>
          </a:r>
          <a:r>
            <a:rPr lang="en-IN" sz="1200" b="0">
              <a:solidFill>
                <a:schemeClr val="bg1"/>
              </a:solidFill>
              <a:latin typeface="Arial Black" panose="020B0A04020102020204" pitchFamily="34" charset="0"/>
            </a:rPr>
            <a:t> </a:t>
          </a:r>
          <a:r>
            <a:rPr lang="en-IN" sz="1200" b="0" i="0" u="none" strike="noStrike">
              <a:solidFill>
                <a:schemeClr val="bg1"/>
              </a:solidFill>
              <a:effectLst/>
              <a:latin typeface="Arial Black" panose="020B0A04020102020204" pitchFamily="34" charset="0"/>
              <a:ea typeface="+mn-ea"/>
              <a:cs typeface="+mn-cs"/>
            </a:rPr>
            <a:t>Item </a:t>
          </a:r>
          <a:endParaRPr lang="en-IN" sz="1200" b="0">
            <a:solidFill>
              <a:schemeClr val="bg1"/>
            </a:solidFill>
            <a:latin typeface="Arial Black" panose="020B0A04020102020204" pitchFamily="34" charset="0"/>
          </a:endParaRPr>
        </a:p>
      </xdr:txBody>
    </xdr:sp>
    <xdr:clientData/>
  </xdr:twoCellAnchor>
  <xdr:twoCellAnchor editAs="oneCell">
    <xdr:from>
      <xdr:col>14</xdr:col>
      <xdr:colOff>495348</xdr:colOff>
      <xdr:row>0</xdr:row>
      <xdr:rowOff>0</xdr:rowOff>
    </xdr:from>
    <xdr:to>
      <xdr:col>25</xdr:col>
      <xdr:colOff>288616</xdr:colOff>
      <xdr:row>5</xdr:row>
      <xdr:rowOff>5251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097D4BF-F229-4597-9CDB-11AD5F2CE9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34427" y="0"/>
              <a:ext cx="6502544" cy="924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476252</xdr:colOff>
      <xdr:row>0</xdr:row>
      <xdr:rowOff>167105</xdr:rowOff>
    </xdr:from>
    <xdr:to>
      <xdr:col>13</xdr:col>
      <xdr:colOff>421440</xdr:colOff>
      <xdr:row>3</xdr:row>
      <xdr:rowOff>170780</xdr:rowOff>
    </xdr:to>
    <xdr:pic>
      <xdr:nvPicPr>
        <xdr:cNvPr id="23" name="Graphic 22" descr="Bar graph with downward trend with solid fill">
          <a:extLst>
            <a:ext uri="{FF2B5EF4-FFF2-40B4-BE49-F238E27FC236}">
              <a16:creationId xmlns:a16="http://schemas.microsoft.com/office/drawing/2014/main" id="{D7E531B4-CD8F-4C01-8B43-7B94D02D487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795463" y="167105"/>
          <a:ext cx="555122" cy="55512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Jadhav" refreshedDate="45419.659683101854" createdVersion="7" refreshedVersion="7" minRefreshableVersion="3" recordCount="100" xr:uid="{5F71EA7C-7687-4DAC-B6A4-23FE270099CE}">
  <cacheSource type="worksheet">
    <worksheetSource name="Amazon_Sales_data"/>
  </cacheSource>
  <cacheFields count="18">
    <cacheField name="Region" numFmtId="0">
      <sharedItems count="7">
        <s v="Europe"/>
        <s v="Middle East and North Africa"/>
        <s v="Sub-Saharan Africa"/>
        <s v="Central America and the Caribbean"/>
        <s v="Asia"/>
        <s v="Australia and Oceania"/>
        <s v="North America"/>
      </sharedItems>
    </cacheField>
    <cacheField name="Country" numFmtId="0">
      <sharedItems count="76">
        <s v="Albania"/>
        <s v="Azerbaijan"/>
        <s v="Mali"/>
        <s v="Sao Tome and Principe"/>
        <s v="Zambia"/>
        <s v="Cameroon"/>
        <s v="Nicaragua"/>
        <s v="Malaysia"/>
        <s v="Brunei"/>
        <s v="United Kingdom"/>
        <s v="Slovakia"/>
        <s v="The Gambia"/>
        <s v="Bangladesh"/>
        <s v="Cote d'Ivoire"/>
        <s v="Mongolia"/>
        <s v="Bulgaria"/>
        <s v="Gabon"/>
        <s v="Mozambique"/>
        <s v="Mauritania"/>
        <s v="Rwanda"/>
        <s v="Pakistan"/>
        <s v="Australia"/>
        <s v="Russia"/>
        <s v="Cape Verde"/>
        <s v="Mexico"/>
        <s v="Djibouti"/>
        <s v="New Zealand"/>
        <s v="Solomon Islands"/>
        <s v="Sierra Leone"/>
        <s v="Moldova "/>
        <s v="Honduras"/>
        <s v="Costa Rica"/>
        <s v="Niger"/>
        <s v="Haiti"/>
        <s v="Kiribati"/>
        <s v="Macedonia"/>
        <s v="Spain"/>
        <s v="Slovenia"/>
        <s v="Lithuania"/>
        <s v="Federated States of Micronesia"/>
        <s v="Libya"/>
        <s v="Myanmar"/>
        <s v="Iran"/>
        <s v="Sri Lanka"/>
        <s v="Syria"/>
        <s v="Romania"/>
        <s v="Switzerland"/>
        <s v="South Sudan"/>
        <s v="Turkmenistan"/>
        <s v="Iceland"/>
        <s v="Austria"/>
        <s v="Kenya"/>
        <s v="Saudi Arabia"/>
        <s v="Comoros"/>
        <s v="Senegal"/>
        <s v="Angola"/>
        <s v="Madagascar"/>
        <s v="Kuwait"/>
        <s v="Norway"/>
        <s v="France"/>
        <s v="Democratic Republic of the Congo"/>
        <s v="Tuvalu"/>
        <s v="Monaco"/>
        <s v="Kyrgyzstan"/>
        <s v="San Marino"/>
        <s v="Fiji"/>
        <s v="Republic of the Congo"/>
        <s v="Burkina Faso"/>
        <s v="Samoa "/>
        <s v="Belize"/>
        <s v="East Timor"/>
        <s v="Portugal"/>
        <s v="Lesotho"/>
        <s v="Grenada"/>
        <s v="Laos"/>
        <s v="Lebanon"/>
      </sharedItems>
    </cacheField>
    <cacheField name="Item Type" numFmtId="0">
      <sharedItems count="12">
        <s v="Clothes"/>
        <s v="Cosmetics"/>
        <s v="Fruits"/>
        <s v="Snacks"/>
        <s v="Office Supplies"/>
        <s v="Beverages"/>
        <s v="Household"/>
        <s v="Vegetables"/>
        <s v="Cereal"/>
        <s v="Personal Care"/>
        <s v="Baby Food"/>
        <s v="Meat"/>
      </sharedItems>
    </cacheField>
    <cacheField name="Sales Channel" numFmtId="0">
      <sharedItems count="2">
        <s v="Online"/>
        <s v="Offline"/>
      </sharedItems>
    </cacheField>
    <cacheField name="Order Priority" numFmtId="0">
      <sharedItems count="7">
        <s v="Very Low"/>
        <s v="Medium"/>
        <s v="Low"/>
        <s v="C"/>
        <s v="High"/>
        <s v="L"/>
        <s v="M"/>
      </sharedItems>
    </cacheField>
    <cacheField name="Order Date" numFmtId="14">
      <sharedItems containsDate="1" containsMixedTypes="1" minDate="2010-02-02T00:00:00" maxDate="2017-11-04T00:00:00" count="100">
        <d v="2010-02-02T00:00:00"/>
        <d v="2010-06-02T00:00:00"/>
        <d v="2010-07-05T00:00:00"/>
        <s v="6-20-2014"/>
        <d v="2011-04-01T00:00:00"/>
        <d v="2011-07-11T00:00:00"/>
        <d v="2011-08-02T00:00:00"/>
        <d v="2011-11-11T00:00:00"/>
        <d v="2012-01-04T00:00:00"/>
        <d v="2012-05-01T00:00:00"/>
        <d v="2012-06-10T00:00:00"/>
        <d v="2012-07-06T00:00:00"/>
        <s v="1-13-2017"/>
        <d v="2012-08-06T00:00:00"/>
        <s v="2-19-2014"/>
        <s v="4-23-2012"/>
        <d v="2012-08-07T00:00:00"/>
        <d v="2012-10-02T00:00:00"/>
        <d v="2012-11-01T00:00:00"/>
        <d v="2013-01-02T00:00:00"/>
        <d v="2013-05-07T00:00:00"/>
        <d v="2013-09-06T00:00:00"/>
        <d v="2013-11-10T00:00:00"/>
        <d v="2014-02-05T00:00:00"/>
        <d v="2014-02-08T00:00:00"/>
        <d v="2014-03-02T00:00:00"/>
        <d v="2014-06-11T00:00:00"/>
        <d v="2014-07-04T00:00:00"/>
        <d v="2014-07-07T00:00:00"/>
        <d v="2014-08-09T00:00:00"/>
        <d v="2015-01-04T00:00:00"/>
        <d v="2015-04-02T00:00:00"/>
        <d v="2016-01-06T00:00:00"/>
        <d v="2016-06-12T00:00:00"/>
        <d v="2016-07-05T00:00:00"/>
        <d v="2017-08-02T00:00:00"/>
        <d v="2017-08-05T00:00:00"/>
        <d v="2017-11-03T00:00:00"/>
        <s v="10-13-2013"/>
        <s v="10-13-2014"/>
        <s v="10-14-2014"/>
        <s v="10-21-2012"/>
        <s v="10-23-2016"/>
        <s v="10-24-2010"/>
        <s v="10-27-2015"/>
        <s v="10-28-2014"/>
        <s v="10-30-2010"/>
        <s v="11-14-2015"/>
        <s v="11-15-2016"/>
        <s v="11-19-2016"/>
        <s v="11-22-2011"/>
        <s v="11-26-2010"/>
        <s v="11-26-2011"/>
        <s v="1-14-2017"/>
        <s v="1-16-2011"/>
        <s v="1-16-2015"/>
        <s v="12-23-2010"/>
        <s v="12-29-2013"/>
        <s v="12-30-2010"/>
        <s v="12-31-2016"/>
        <s v="2-16-2012"/>
        <s v="2-17-2012"/>
        <s v="2-23-2015"/>
        <s v="2-25-2017"/>
        <s v="3-18-2012"/>
        <s v="3-25-2013"/>
        <s v="3-29-2016"/>
        <s v="4-18-2014"/>
        <s v="4-23-2011"/>
        <s v="4-23-2013"/>
        <s v="4-25-2015"/>
        <s v="4-30-2012"/>
        <s v="5-14-2014"/>
        <s v="5-20-2017"/>
        <s v="5-22-2017"/>
        <s v="5-26-2011"/>
        <s v="5-26-2012"/>
        <s v="5-28-2010"/>
        <s v="5-29-2012"/>
        <s v="6-13-2012"/>
        <s v="6-24-2011"/>
        <s v="6-26-2013"/>
        <s v="6-30-2010"/>
        <s v="6-30-2016"/>
        <s v="7-14-2015"/>
        <s v="7-17-2012"/>
        <s v="7-18-2014"/>
        <s v="7-20-2013"/>
        <s v="7-25-2016"/>
        <s v="7-26-2011"/>
        <s v="7-31-2012"/>
        <s v="7-31-2015"/>
        <s v="8-14-2015"/>
        <s v="8-18-2013"/>
        <s v="8-22-2012"/>
        <s v="9-15-2011"/>
        <s v="9-17-2012"/>
        <s v="9-17-2013"/>
        <s v="7-30-2015"/>
        <s v="9-18-2012"/>
      </sharedItems>
    </cacheField>
    <cacheField name="Year" numFmtId="0">
      <sharedItems containsDate="1" containsMixedTypes="1" minDate="1905-07-04T00:00:00" maxDate="1900-01-04T18:40:04" count="20">
        <s v="2010"/>
        <d v="1905-07-06T00:00:00"/>
        <s v="2011"/>
        <s v="2012"/>
        <d v="1905-07-09T00:00:00"/>
        <d v="1905-07-04T00:00:00"/>
        <s v="2013"/>
        <s v="2014"/>
        <n v="2014"/>
        <s v="2015"/>
        <s v="2016"/>
        <s v="2017"/>
        <n v="2013"/>
        <n v="2012"/>
        <n v="2016"/>
        <n v="2010"/>
        <n v="2015"/>
        <n v="2011"/>
        <n v="2017"/>
        <d v="1905-07-07T00:00:00"/>
      </sharedItems>
    </cacheField>
    <cacheField name="Month" numFmtId="0">
      <sharedItems containsMixedTypes="1" containsNumber="1" containsInteger="1" minValue="1" maxValue="12" count="13">
        <n v="2"/>
        <n v="5"/>
        <e v="#VALUE!"/>
        <n v="1"/>
        <n v="11"/>
        <n v="4"/>
        <n v="10"/>
        <n v="6"/>
        <n v="7"/>
        <n v="8"/>
        <n v="9"/>
        <n v="12"/>
        <n v="3"/>
      </sharedItems>
    </cacheField>
    <cacheField name="Year-Month" numFmtId="0">
      <sharedItems containsBlank="1" count="61">
        <s v="2010-2"/>
        <s v="2010-5"/>
        <m/>
        <s v="2011-1"/>
        <s v="2011-11"/>
        <s v="2011-2"/>
        <s v="2012-4"/>
        <s v="2012-1"/>
        <s v="2012-10"/>
        <s v="2012-6"/>
        <s v="2012-7"/>
        <s v="2012-2"/>
        <s v="2013-2"/>
        <s v="2013-7"/>
        <s v="2013-6"/>
        <s v="2013-10"/>
        <s v="2014-5"/>
        <s v="2014-8"/>
        <s v="2014-2"/>
        <s v="2014-11"/>
        <s v="2014-4"/>
        <s v="2014-7"/>
        <s v="2014-9"/>
        <s v="2015-4"/>
        <s v="2015-2"/>
        <s v="2016-6"/>
        <s v="2016-12"/>
        <s v="2016-5"/>
        <s v="2017-2"/>
        <s v="2017-5"/>
        <s v="2017-3"/>
        <s v="2014-10"/>
        <s v="2016-10"/>
        <s v="2010-10"/>
        <s v="2015-10"/>
        <s v="2015-11"/>
        <s v="2016-11"/>
        <s v="2010-11"/>
        <s v="2017-1"/>
        <s v="2015-1"/>
        <s v="2010-12"/>
        <s v="2013-12"/>
        <s v="2012-3"/>
        <s v="2013-3"/>
        <s v="2016-3"/>
        <s v="2011-4"/>
        <s v="2013-4"/>
        <s v="2017-7"/>
        <s v="2011-5"/>
        <s v="2012-5"/>
        <s v="2011-6"/>
        <s v="2010-6"/>
        <s v="2015-7"/>
        <s v="2016-7"/>
        <s v="2011-7"/>
        <s v="2015-8"/>
        <s v="2013-8"/>
        <s v="2012-8"/>
        <s v="2011-9"/>
        <s v="2012-9"/>
        <s v="2013-9"/>
      </sharedItems>
    </cacheField>
    <cacheField name="Order ID" numFmtId="0">
      <sharedItems containsSemiMixedTypes="0" containsString="0" containsNumber="1" containsInteger="1" minValue="114606559" maxValue="994022214"/>
    </cacheField>
    <cacheField name="Ship Date" numFmtId="164">
      <sharedItems containsDate="1" containsMixedTypes="1" minDate="2010-01-08T00:00:00" maxDate="2017-05-07T00:00:00"/>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 name="Profit Margin" numFmtId="0" formula="'Total Profit'/'Total Revenue'" databaseField="0"/>
  </cacheFields>
  <extLst>
    <ext xmlns:x14="http://schemas.microsoft.com/office/spreadsheetml/2009/9/main" uri="{725AE2AE-9491-48be-B2B4-4EB974FC3084}">
      <x14:pivotCacheDefinition pivotCacheId="1204882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x v="0"/>
    <x v="0"/>
    <n v="385383069"/>
    <s v="3-18-2010"/>
    <n v="2269"/>
    <n v="109.28"/>
    <n v="35.840000000000003"/>
    <n v="247956.32"/>
    <n v="81320.960000000006"/>
    <n v="166635.35999999999"/>
  </r>
  <r>
    <x v="1"/>
    <x v="1"/>
    <x v="1"/>
    <x v="0"/>
    <x v="1"/>
    <x v="1"/>
    <x v="0"/>
    <x v="0"/>
    <x v="0"/>
    <n v="382392299"/>
    <s v="2-25-2010"/>
    <n v="7234"/>
    <n v="437.2"/>
    <n v="263.33"/>
    <n v="3162704.8"/>
    <n v="1904929.22"/>
    <n v="1257775.58"/>
  </r>
  <r>
    <x v="2"/>
    <x v="2"/>
    <x v="2"/>
    <x v="0"/>
    <x v="2"/>
    <x v="2"/>
    <x v="0"/>
    <x v="1"/>
    <x v="1"/>
    <n v="686048400"/>
    <d v="2010-10-05T00:00:00"/>
    <n v="5822"/>
    <n v="9.33"/>
    <n v="6.92"/>
    <n v="54319.26"/>
    <n v="40288.239999999998"/>
    <n v="14031.02"/>
  </r>
  <r>
    <x v="2"/>
    <x v="3"/>
    <x v="2"/>
    <x v="0"/>
    <x v="3"/>
    <x v="3"/>
    <x v="1"/>
    <x v="2"/>
    <x v="2"/>
    <n v="514321792"/>
    <d v="2014-05-07T00:00:00"/>
    <n v="8102"/>
    <n v="9.33"/>
    <n v="6.92"/>
    <n v="75591.66"/>
    <n v="56065.84"/>
    <n v="19525.82"/>
  </r>
  <r>
    <x v="2"/>
    <x v="4"/>
    <x v="3"/>
    <x v="0"/>
    <x v="2"/>
    <x v="4"/>
    <x v="2"/>
    <x v="3"/>
    <x v="3"/>
    <n v="122583663"/>
    <d v="2011-05-01T00:00:00"/>
    <n v="4085"/>
    <n v="152.58000000000001"/>
    <n v="97.44"/>
    <n v="623289.30000000005"/>
    <n v="398042.4"/>
    <n v="225246.9"/>
  </r>
  <r>
    <x v="2"/>
    <x v="5"/>
    <x v="4"/>
    <x v="0"/>
    <x v="1"/>
    <x v="5"/>
    <x v="2"/>
    <x v="4"/>
    <x v="4"/>
    <n v="177636754"/>
    <s v="11-15-2011"/>
    <n v="5518"/>
    <n v="651.21"/>
    <n v="524.96"/>
    <n v="3593376.78"/>
    <n v="2896729.28"/>
    <n v="696647.5"/>
  </r>
  <r>
    <x v="3"/>
    <x v="6"/>
    <x v="5"/>
    <x v="1"/>
    <x v="0"/>
    <x v="6"/>
    <x v="2"/>
    <x v="0"/>
    <x v="5"/>
    <n v="963392674"/>
    <s v="3-21-2011"/>
    <n v="8156"/>
    <n v="47.45"/>
    <n v="31.79"/>
    <n v="387002.2"/>
    <n v="259279.24"/>
    <n v="127722.96"/>
  </r>
  <r>
    <x v="4"/>
    <x v="7"/>
    <x v="2"/>
    <x v="1"/>
    <x v="2"/>
    <x v="7"/>
    <x v="2"/>
    <x v="4"/>
    <x v="4"/>
    <n v="810711038"/>
    <s v="12-28-2011"/>
    <n v="6267"/>
    <n v="9.33"/>
    <n v="6.92"/>
    <n v="58471.11"/>
    <n v="43367.64"/>
    <n v="15103.47"/>
  </r>
  <r>
    <x v="4"/>
    <x v="8"/>
    <x v="4"/>
    <x v="0"/>
    <x v="2"/>
    <x v="8"/>
    <x v="3"/>
    <x v="5"/>
    <x v="6"/>
    <n v="320009267"/>
    <d v="2012-08-05T00:00:00"/>
    <n v="6708"/>
    <n v="651.21"/>
    <n v="524.96"/>
    <n v="4368316.68"/>
    <n v="3521431.68"/>
    <n v="846885"/>
  </r>
  <r>
    <x v="0"/>
    <x v="9"/>
    <x v="6"/>
    <x v="0"/>
    <x v="2"/>
    <x v="9"/>
    <x v="3"/>
    <x v="3"/>
    <x v="7"/>
    <n v="955357205"/>
    <s v="2-14-2012"/>
    <n v="282"/>
    <n v="668.27"/>
    <n v="502.54"/>
    <n v="188452.14"/>
    <n v="141716.28"/>
    <n v="46735.86"/>
  </r>
  <r>
    <x v="0"/>
    <x v="10"/>
    <x v="7"/>
    <x v="0"/>
    <x v="4"/>
    <x v="10"/>
    <x v="3"/>
    <x v="6"/>
    <x v="8"/>
    <n v="759224212"/>
    <d v="2012-10-11T00:00:00"/>
    <n v="171"/>
    <n v="154.06"/>
    <n v="90.93"/>
    <n v="26344.26"/>
    <n v="15549.03"/>
    <n v="10795.23"/>
  </r>
  <r>
    <x v="2"/>
    <x v="11"/>
    <x v="8"/>
    <x v="1"/>
    <x v="4"/>
    <x v="11"/>
    <x v="3"/>
    <x v="7"/>
    <x v="9"/>
    <n v="994022214"/>
    <d v="2012-08-06T00:00:00"/>
    <n v="2117"/>
    <n v="205.7"/>
    <n v="117.11"/>
    <n v="435466.9"/>
    <n v="247921.87"/>
    <n v="187545.03"/>
  </r>
  <r>
    <x v="4"/>
    <x v="12"/>
    <x v="0"/>
    <x v="0"/>
    <x v="5"/>
    <x v="12"/>
    <x v="4"/>
    <x v="2"/>
    <x v="2"/>
    <n v="187310731"/>
    <d v="2017-01-03T00:00:00"/>
    <n v="8263"/>
    <n v="109.28"/>
    <n v="35.840000000000003"/>
    <n v="902980.64"/>
    <n v="296145.91999999998"/>
    <n v="606834.72"/>
  </r>
  <r>
    <x v="2"/>
    <x v="13"/>
    <x v="0"/>
    <x v="0"/>
    <x v="0"/>
    <x v="13"/>
    <x v="3"/>
    <x v="7"/>
    <x v="9"/>
    <n v="114606559"/>
    <s v="6-27-2012"/>
    <n v="3482"/>
    <n v="109.28"/>
    <n v="35.840000000000003"/>
    <n v="380512.96"/>
    <n v="124794.88"/>
    <n v="255718.08"/>
  </r>
  <r>
    <x v="4"/>
    <x v="14"/>
    <x v="9"/>
    <x v="1"/>
    <x v="3"/>
    <x v="14"/>
    <x v="1"/>
    <x v="2"/>
    <x v="2"/>
    <n v="832401311"/>
    <s v="2-23-2014"/>
    <n v="4901"/>
    <n v="81.73"/>
    <n v="56.67"/>
    <n v="400558.73"/>
    <n v="277739.67"/>
    <n v="122819.06"/>
  </r>
  <r>
    <x v="0"/>
    <x v="15"/>
    <x v="0"/>
    <x v="0"/>
    <x v="6"/>
    <x v="15"/>
    <x v="5"/>
    <x v="2"/>
    <x v="2"/>
    <n v="972292029"/>
    <d v="2012-03-06T00:00:00"/>
    <n v="1673"/>
    <n v="109.28"/>
    <n v="35.840000000000003"/>
    <n v="182825.44"/>
    <n v="59960.32"/>
    <n v="122865.12"/>
  </r>
  <r>
    <x v="2"/>
    <x v="16"/>
    <x v="9"/>
    <x v="1"/>
    <x v="2"/>
    <x v="16"/>
    <x v="3"/>
    <x v="8"/>
    <x v="10"/>
    <n v="228944623"/>
    <d v="2012-09-07T00:00:00"/>
    <n v="8656"/>
    <n v="81.73"/>
    <n v="56.67"/>
    <n v="707454.88"/>
    <n v="490535.52"/>
    <n v="216919.36"/>
  </r>
  <r>
    <x v="2"/>
    <x v="17"/>
    <x v="6"/>
    <x v="1"/>
    <x v="2"/>
    <x v="17"/>
    <x v="3"/>
    <x v="0"/>
    <x v="11"/>
    <n v="665095412"/>
    <s v="2-15-2012"/>
    <n v="5367"/>
    <n v="668.27"/>
    <n v="502.54"/>
    <n v="3586605.09"/>
    <n v="2697132.18"/>
    <n v="889472.91"/>
  </r>
  <r>
    <x v="2"/>
    <x v="18"/>
    <x v="4"/>
    <x v="1"/>
    <x v="0"/>
    <x v="18"/>
    <x v="3"/>
    <x v="3"/>
    <x v="7"/>
    <n v="837559306"/>
    <s v="1-13-2012"/>
    <n v="1266"/>
    <n v="651.21"/>
    <n v="524.96"/>
    <n v="824431.86"/>
    <n v="664599.36"/>
    <n v="159832.5"/>
  </r>
  <r>
    <x v="2"/>
    <x v="19"/>
    <x v="4"/>
    <x v="1"/>
    <x v="2"/>
    <x v="19"/>
    <x v="6"/>
    <x v="0"/>
    <x v="12"/>
    <n v="115456712"/>
    <d v="2013-06-02T00:00:00"/>
    <n v="5062"/>
    <n v="651.21"/>
    <n v="524.96"/>
    <n v="3296425.02"/>
    <n v="2657347.52"/>
    <n v="639077.5"/>
  </r>
  <r>
    <x v="1"/>
    <x v="20"/>
    <x v="1"/>
    <x v="1"/>
    <x v="2"/>
    <x v="20"/>
    <x v="6"/>
    <x v="8"/>
    <x v="13"/>
    <n v="231145322"/>
    <s v="8-16-2013"/>
    <n v="9892"/>
    <n v="437.2"/>
    <n v="263.33"/>
    <n v="4324782.4000000004"/>
    <n v="2604860.36"/>
    <n v="1719922.04"/>
  </r>
  <r>
    <x v="5"/>
    <x v="21"/>
    <x v="8"/>
    <x v="1"/>
    <x v="4"/>
    <x v="21"/>
    <x v="6"/>
    <x v="7"/>
    <x v="14"/>
    <n v="450563752"/>
    <d v="2013-02-07T00:00:00"/>
    <n v="682"/>
    <n v="205.7"/>
    <n v="117.11"/>
    <n v="140287.4"/>
    <n v="79869.02"/>
    <n v="60418.38"/>
  </r>
  <r>
    <x v="2"/>
    <x v="19"/>
    <x v="1"/>
    <x v="1"/>
    <x v="4"/>
    <x v="22"/>
    <x v="6"/>
    <x v="6"/>
    <x v="15"/>
    <n v="699358165"/>
    <s v="11-25-2013"/>
    <n v="4477"/>
    <n v="437.2"/>
    <n v="263.33"/>
    <n v="1957344.4"/>
    <n v="1178928.4099999999"/>
    <n v="778415.99"/>
  </r>
  <r>
    <x v="0"/>
    <x v="22"/>
    <x v="4"/>
    <x v="1"/>
    <x v="2"/>
    <x v="23"/>
    <x v="7"/>
    <x v="1"/>
    <x v="16"/>
    <n v="341417157"/>
    <d v="2014-08-05T00:00:00"/>
    <n v="1779"/>
    <n v="651.21"/>
    <n v="524.96"/>
    <n v="1158502.5900000001"/>
    <n v="933903.84"/>
    <n v="224598.75"/>
  </r>
  <r>
    <x v="2"/>
    <x v="23"/>
    <x v="0"/>
    <x v="1"/>
    <x v="4"/>
    <x v="24"/>
    <x v="7"/>
    <x v="9"/>
    <x v="17"/>
    <n v="939825713"/>
    <s v="8-19-2014"/>
    <n v="4168"/>
    <n v="109.28"/>
    <n v="35.840000000000003"/>
    <n v="455479.03999999998"/>
    <n v="149381.12"/>
    <n v="306097.91999999998"/>
  </r>
  <r>
    <x v="2"/>
    <x v="11"/>
    <x v="10"/>
    <x v="1"/>
    <x v="1"/>
    <x v="25"/>
    <x v="8"/>
    <x v="0"/>
    <x v="18"/>
    <n v="494747245"/>
    <s v="3-20-2014"/>
    <n v="5559"/>
    <n v="255.28"/>
    <n v="159.41999999999999"/>
    <n v="1419101.52"/>
    <n v="886215.78"/>
    <n v="532885.74"/>
  </r>
  <r>
    <x v="6"/>
    <x v="24"/>
    <x v="6"/>
    <x v="1"/>
    <x v="0"/>
    <x v="26"/>
    <x v="7"/>
    <x v="4"/>
    <x v="19"/>
    <n v="986435210"/>
    <d v="2014-12-12T00:00:00"/>
    <n v="6954"/>
    <n v="668.27"/>
    <n v="502.54"/>
    <n v="4647149.58"/>
    <n v="3494663.16"/>
    <n v="1152486.42"/>
  </r>
  <r>
    <x v="2"/>
    <x v="25"/>
    <x v="1"/>
    <x v="1"/>
    <x v="4"/>
    <x v="27"/>
    <x v="7"/>
    <x v="5"/>
    <x v="20"/>
    <n v="259353148"/>
    <s v="4-19-2014"/>
    <n v="7215"/>
    <n v="437.2"/>
    <n v="263.33"/>
    <n v="3154398"/>
    <n v="1899925.95"/>
    <n v="1254472.05"/>
  </r>
  <r>
    <x v="5"/>
    <x v="21"/>
    <x v="5"/>
    <x v="1"/>
    <x v="4"/>
    <x v="28"/>
    <x v="7"/>
    <x v="8"/>
    <x v="21"/>
    <n v="240470397"/>
    <d v="2014-11-07T00:00:00"/>
    <n v="9389"/>
    <n v="47.45"/>
    <n v="31.79"/>
    <n v="445508.05"/>
    <n v="298476.31"/>
    <n v="147031.74"/>
  </r>
  <r>
    <x v="5"/>
    <x v="26"/>
    <x v="2"/>
    <x v="0"/>
    <x v="4"/>
    <x v="29"/>
    <x v="7"/>
    <x v="10"/>
    <x v="22"/>
    <n v="142278373"/>
    <d v="2014-04-10T00:00:00"/>
    <n v="2187"/>
    <n v="9.33"/>
    <n v="6.92"/>
    <n v="20404.71"/>
    <n v="15134.04"/>
    <n v="5270.67"/>
  </r>
  <r>
    <x v="2"/>
    <x v="5"/>
    <x v="5"/>
    <x v="1"/>
    <x v="0"/>
    <x v="30"/>
    <x v="9"/>
    <x v="5"/>
    <x v="23"/>
    <n v="519820964"/>
    <s v="4-18-2015"/>
    <n v="5430"/>
    <n v="47.45"/>
    <n v="31.79"/>
    <n v="257653.5"/>
    <n v="172619.7"/>
    <n v="85033.8"/>
  </r>
  <r>
    <x v="5"/>
    <x v="27"/>
    <x v="10"/>
    <x v="0"/>
    <x v="0"/>
    <x v="31"/>
    <x v="9"/>
    <x v="0"/>
    <x v="24"/>
    <n v="547995746"/>
    <s v="2-21-2015"/>
    <n v="2974"/>
    <n v="255.28"/>
    <n v="159.41999999999999"/>
    <n v="759202.72"/>
    <n v="474115.08"/>
    <n v="285087.64"/>
  </r>
  <r>
    <x v="2"/>
    <x v="28"/>
    <x v="7"/>
    <x v="1"/>
    <x v="0"/>
    <x v="32"/>
    <x v="10"/>
    <x v="7"/>
    <x v="25"/>
    <n v="728815257"/>
    <s v="6-29-2016"/>
    <n v="1485"/>
    <n v="154.06"/>
    <n v="90.93"/>
    <n v="228779.1"/>
    <n v="135031.04999999999"/>
    <n v="93748.05"/>
  </r>
  <r>
    <x v="2"/>
    <x v="28"/>
    <x v="4"/>
    <x v="1"/>
    <x v="4"/>
    <x v="33"/>
    <x v="10"/>
    <x v="11"/>
    <x v="26"/>
    <n v="621386563"/>
    <s v="12-14-2016"/>
    <n v="948"/>
    <n v="651.21"/>
    <n v="524.96"/>
    <n v="617347.07999999996"/>
    <n v="497662.08"/>
    <n v="119685"/>
  </r>
  <r>
    <x v="0"/>
    <x v="29"/>
    <x v="9"/>
    <x v="0"/>
    <x v="2"/>
    <x v="34"/>
    <x v="10"/>
    <x v="1"/>
    <x v="27"/>
    <n v="740147912"/>
    <d v="2016-10-05T00:00:00"/>
    <n v="5070"/>
    <n v="81.73"/>
    <n v="56.67"/>
    <n v="414371.1"/>
    <n v="287316.90000000002"/>
    <n v="127054.2"/>
  </r>
  <r>
    <x v="3"/>
    <x v="30"/>
    <x v="6"/>
    <x v="1"/>
    <x v="4"/>
    <x v="35"/>
    <x v="11"/>
    <x v="0"/>
    <x v="28"/>
    <n v="522840487"/>
    <s v="2-13-2017"/>
    <n v="8974"/>
    <n v="668.27"/>
    <n v="502.54"/>
    <n v="5997054.9800000004"/>
    <n v="4509793.96"/>
    <n v="1487261.02"/>
  </r>
  <r>
    <x v="3"/>
    <x v="31"/>
    <x v="9"/>
    <x v="1"/>
    <x v="2"/>
    <x v="36"/>
    <x v="11"/>
    <x v="1"/>
    <x v="29"/>
    <n v="456767165"/>
    <s v="5-21-2017"/>
    <n v="6409"/>
    <n v="81.73"/>
    <n v="56.67"/>
    <n v="523807.57"/>
    <n v="363198.03"/>
    <n v="160609.54"/>
  </r>
  <r>
    <x v="2"/>
    <x v="32"/>
    <x v="9"/>
    <x v="0"/>
    <x v="4"/>
    <x v="37"/>
    <x v="11"/>
    <x v="12"/>
    <x v="30"/>
    <n v="699285638"/>
    <s v="3-28-2017"/>
    <n v="3015"/>
    <n v="81.73"/>
    <n v="56.67"/>
    <n v="246415.95"/>
    <n v="170860.05"/>
    <n v="75555.899999999994"/>
  </r>
  <r>
    <x v="3"/>
    <x v="33"/>
    <x v="1"/>
    <x v="1"/>
    <x v="4"/>
    <x v="38"/>
    <x v="12"/>
    <x v="6"/>
    <x v="15"/>
    <n v="505716836"/>
    <s v="11-16-2013"/>
    <n v="1705"/>
    <n v="437.2"/>
    <n v="263.33"/>
    <n v="745426"/>
    <n v="448977.65"/>
    <n v="296448.34999999998"/>
  </r>
  <r>
    <x v="5"/>
    <x v="34"/>
    <x v="2"/>
    <x v="0"/>
    <x v="1"/>
    <x v="39"/>
    <x v="8"/>
    <x v="6"/>
    <x v="31"/>
    <n v="347140347"/>
    <d v="2014-10-11T00:00:00"/>
    <n v="5398"/>
    <n v="9.33"/>
    <n v="6.92"/>
    <n v="50363.34"/>
    <n v="37354.160000000003"/>
    <n v="13009.18"/>
  </r>
  <r>
    <x v="0"/>
    <x v="35"/>
    <x v="0"/>
    <x v="1"/>
    <x v="0"/>
    <x v="40"/>
    <x v="8"/>
    <x v="6"/>
    <x v="31"/>
    <n v="787399423"/>
    <s v="11-14-2014"/>
    <n v="7842"/>
    <n v="109.28"/>
    <n v="35.840000000000003"/>
    <n v="856973.76"/>
    <n v="281057.28000000003"/>
    <n v="575916.48"/>
  </r>
  <r>
    <x v="0"/>
    <x v="36"/>
    <x v="6"/>
    <x v="1"/>
    <x v="2"/>
    <x v="41"/>
    <x v="13"/>
    <x v="6"/>
    <x v="8"/>
    <n v="213487374"/>
    <s v="11-30-2012"/>
    <n v="4513"/>
    <n v="668.27"/>
    <n v="502.54"/>
    <n v="3015902.51"/>
    <n v="2267963.02"/>
    <n v="747939.49"/>
  </r>
  <r>
    <x v="0"/>
    <x v="37"/>
    <x v="5"/>
    <x v="1"/>
    <x v="0"/>
    <x v="42"/>
    <x v="14"/>
    <x v="6"/>
    <x v="32"/>
    <n v="345718562"/>
    <s v="11-25-2016"/>
    <n v="4660"/>
    <n v="47.45"/>
    <n v="31.79"/>
    <n v="221117"/>
    <n v="148141.4"/>
    <n v="72975.600000000006"/>
  </r>
  <r>
    <x v="0"/>
    <x v="38"/>
    <x v="4"/>
    <x v="1"/>
    <x v="4"/>
    <x v="43"/>
    <x v="15"/>
    <x v="6"/>
    <x v="33"/>
    <n v="166460740"/>
    <s v="11-17-2010"/>
    <n v="8287"/>
    <n v="651.21"/>
    <n v="524.96"/>
    <n v="5396577.2699999996"/>
    <n v="4350343.5199999996"/>
    <n v="1046233.75"/>
  </r>
  <r>
    <x v="5"/>
    <x v="21"/>
    <x v="4"/>
    <x v="0"/>
    <x v="0"/>
    <x v="44"/>
    <x v="16"/>
    <x v="6"/>
    <x v="34"/>
    <n v="158535134"/>
    <s v="11-25-2015"/>
    <n v="2924"/>
    <n v="651.21"/>
    <n v="524.96"/>
    <n v="1904138.04"/>
    <n v="1534983.04"/>
    <n v="369155"/>
  </r>
  <r>
    <x v="5"/>
    <x v="39"/>
    <x v="5"/>
    <x v="0"/>
    <x v="0"/>
    <x v="45"/>
    <x v="8"/>
    <x v="6"/>
    <x v="31"/>
    <n v="217221009"/>
    <s v="11-15-2014"/>
    <n v="9379"/>
    <n v="47.45"/>
    <n v="31.79"/>
    <n v="445033.55"/>
    <n v="298158.40999999997"/>
    <n v="146875.14000000001"/>
  </r>
  <r>
    <x v="1"/>
    <x v="40"/>
    <x v="0"/>
    <x v="1"/>
    <x v="4"/>
    <x v="46"/>
    <x v="15"/>
    <x v="6"/>
    <x v="33"/>
    <n v="705784308"/>
    <s v="11-17-2010"/>
    <n v="6116"/>
    <n v="109.28"/>
    <n v="35.840000000000003"/>
    <n v="668356.48"/>
    <n v="219197.44"/>
    <n v="449159.04"/>
  </r>
  <r>
    <x v="4"/>
    <x v="41"/>
    <x v="0"/>
    <x v="0"/>
    <x v="4"/>
    <x v="47"/>
    <x v="16"/>
    <x v="4"/>
    <x v="35"/>
    <n v="223359620"/>
    <s v="11-18-2015"/>
    <n v="5930"/>
    <n v="109.28"/>
    <n v="35.840000000000003"/>
    <n v="648030.4"/>
    <n v="212531.20000000001"/>
    <n v="435499.2"/>
  </r>
  <r>
    <x v="1"/>
    <x v="42"/>
    <x v="1"/>
    <x v="0"/>
    <x v="4"/>
    <x v="48"/>
    <x v="16"/>
    <x v="4"/>
    <x v="35"/>
    <n v="286959302"/>
    <d v="2016-08-12T00:00:00"/>
    <n v="6489"/>
    <n v="437.2"/>
    <n v="263.33"/>
    <n v="2836990.8"/>
    <n v="1708748.37"/>
    <n v="1128242.43"/>
  </r>
  <r>
    <x v="4"/>
    <x v="43"/>
    <x v="1"/>
    <x v="1"/>
    <x v="1"/>
    <x v="49"/>
    <x v="14"/>
    <x v="4"/>
    <x v="36"/>
    <n v="419123971"/>
    <s v="12-18-2016"/>
    <n v="6952"/>
    <n v="437.2"/>
    <n v="263.33"/>
    <n v="3039414.4"/>
    <n v="1830670.16"/>
    <n v="1208744.24"/>
  </r>
  <r>
    <x v="1"/>
    <x v="44"/>
    <x v="2"/>
    <x v="0"/>
    <x v="2"/>
    <x v="50"/>
    <x v="17"/>
    <x v="4"/>
    <x v="4"/>
    <n v="162052476"/>
    <d v="2011-03-12T00:00:00"/>
    <n v="3784"/>
    <n v="9.33"/>
    <n v="6.92"/>
    <n v="35304.720000000001"/>
    <n v="26185.279999999999"/>
    <n v="9119.44"/>
  </r>
  <r>
    <x v="0"/>
    <x v="45"/>
    <x v="1"/>
    <x v="0"/>
    <x v="4"/>
    <x v="51"/>
    <x v="15"/>
    <x v="4"/>
    <x v="37"/>
    <n v="660643374"/>
    <s v="12-25-2010"/>
    <n v="7910"/>
    <n v="437.2"/>
    <n v="263.33"/>
    <n v="3458252"/>
    <n v="2082940.3"/>
    <n v="1375311.7"/>
  </r>
  <r>
    <x v="2"/>
    <x v="28"/>
    <x v="4"/>
    <x v="1"/>
    <x v="1"/>
    <x v="52"/>
    <x v="17"/>
    <x v="4"/>
    <x v="4"/>
    <n v="441888415"/>
    <d v="2012-07-01T00:00:00"/>
    <n v="3457"/>
    <n v="651.21"/>
    <n v="524.96"/>
    <n v="2251232.9700000002"/>
    <n v="1814786.72"/>
    <n v="436446.25"/>
  </r>
  <r>
    <x v="2"/>
    <x v="11"/>
    <x v="11"/>
    <x v="0"/>
    <x v="1"/>
    <x v="53"/>
    <x v="18"/>
    <x v="3"/>
    <x v="38"/>
    <n v="825304400"/>
    <s v="1-23-2017"/>
    <n v="4767"/>
    <n v="421.89"/>
    <n v="364.69"/>
    <n v="2011149.63"/>
    <n v="1738477.23"/>
    <n v="272672.40000000002"/>
  </r>
  <r>
    <x v="2"/>
    <x v="3"/>
    <x v="5"/>
    <x v="1"/>
    <x v="0"/>
    <x v="54"/>
    <x v="17"/>
    <x v="3"/>
    <x v="3"/>
    <n v="180283772"/>
    <s v="1-21-2011"/>
    <n v="8829"/>
    <n v="47.45"/>
    <n v="31.79"/>
    <n v="418936.05"/>
    <n v="280673.90999999997"/>
    <n v="138262.14000000001"/>
  </r>
  <r>
    <x v="4"/>
    <x v="41"/>
    <x v="6"/>
    <x v="1"/>
    <x v="4"/>
    <x v="55"/>
    <x v="16"/>
    <x v="3"/>
    <x v="39"/>
    <n v="177713572"/>
    <d v="2015-01-03T00:00:00"/>
    <n v="8250"/>
    <n v="668.27"/>
    <n v="502.54"/>
    <n v="5513227.5"/>
    <n v="4145955"/>
    <n v="1367272.5"/>
  </r>
  <r>
    <x v="0"/>
    <x v="46"/>
    <x v="9"/>
    <x v="0"/>
    <x v="1"/>
    <x v="56"/>
    <x v="15"/>
    <x v="11"/>
    <x v="40"/>
    <n v="617667090"/>
    <s v="1-31-2011"/>
    <n v="273"/>
    <n v="81.73"/>
    <n v="56.67"/>
    <n v="22312.29"/>
    <n v="15470.91"/>
    <n v="6841.38"/>
  </r>
  <r>
    <x v="2"/>
    <x v="47"/>
    <x v="9"/>
    <x v="1"/>
    <x v="0"/>
    <x v="57"/>
    <x v="12"/>
    <x v="11"/>
    <x v="41"/>
    <n v="406502997"/>
    <s v="1-28-2014"/>
    <n v="2125"/>
    <n v="81.73"/>
    <n v="56.67"/>
    <n v="173676.25"/>
    <n v="120423.75"/>
    <n v="53252.5"/>
  </r>
  <r>
    <x v="4"/>
    <x v="48"/>
    <x v="6"/>
    <x v="1"/>
    <x v="2"/>
    <x v="58"/>
    <x v="15"/>
    <x v="11"/>
    <x v="40"/>
    <n v="441619336"/>
    <s v="1-20-2011"/>
    <n v="3830"/>
    <n v="668.27"/>
    <n v="502.54"/>
    <n v="2559474.1"/>
    <n v="1924728.2"/>
    <n v="634745.9"/>
  </r>
  <r>
    <x v="0"/>
    <x v="49"/>
    <x v="1"/>
    <x v="0"/>
    <x v="0"/>
    <x v="59"/>
    <x v="14"/>
    <x v="11"/>
    <x v="26"/>
    <n v="331438481"/>
    <s v="12-31-2016"/>
    <n v="8867"/>
    <n v="437.2"/>
    <n v="263.33"/>
    <n v="3876652.4"/>
    <n v="2334947.11"/>
    <n v="1541705.29"/>
  </r>
  <r>
    <x v="0"/>
    <x v="15"/>
    <x v="4"/>
    <x v="0"/>
    <x v="1"/>
    <x v="60"/>
    <x v="13"/>
    <x v="0"/>
    <x v="11"/>
    <n v="189965903"/>
    <s v="2-28-2012"/>
    <n v="3987"/>
    <n v="651.21"/>
    <n v="524.96"/>
    <n v="2596374.27"/>
    <n v="2093015.52"/>
    <n v="503358.75"/>
  </r>
  <r>
    <x v="6"/>
    <x v="24"/>
    <x v="9"/>
    <x v="1"/>
    <x v="2"/>
    <x v="61"/>
    <x v="13"/>
    <x v="0"/>
    <x v="11"/>
    <n v="430915820"/>
    <s v="3-20-2012"/>
    <n v="6422"/>
    <n v="81.73"/>
    <n v="56.67"/>
    <n v="524870.06000000006"/>
    <n v="363934.74"/>
    <n v="160935.32"/>
  </r>
  <r>
    <x v="0"/>
    <x v="50"/>
    <x v="1"/>
    <x v="1"/>
    <x v="4"/>
    <x v="62"/>
    <x v="16"/>
    <x v="0"/>
    <x v="24"/>
    <n v="868214595"/>
    <d v="2015-02-03T00:00:00"/>
    <n v="2847"/>
    <n v="437.2"/>
    <n v="263.33"/>
    <n v="1244708.3999999999"/>
    <n v="749700.51"/>
    <n v="495007.89"/>
  </r>
  <r>
    <x v="2"/>
    <x v="25"/>
    <x v="3"/>
    <x v="0"/>
    <x v="1"/>
    <x v="63"/>
    <x v="18"/>
    <x v="0"/>
    <x v="28"/>
    <n v="756274640"/>
    <s v="2-25-2017"/>
    <n v="7327"/>
    <n v="152.58000000000001"/>
    <n v="97.44"/>
    <n v="1117953.6599999999"/>
    <n v="713942.88"/>
    <n v="404010.78"/>
  </r>
  <r>
    <x v="2"/>
    <x v="51"/>
    <x v="7"/>
    <x v="0"/>
    <x v="2"/>
    <x v="64"/>
    <x v="13"/>
    <x v="12"/>
    <x v="42"/>
    <n v="827844560"/>
    <d v="2012-07-04T00:00:00"/>
    <n v="6457"/>
    <n v="154.06"/>
    <n v="90.93"/>
    <n v="994765.42"/>
    <n v="587135.01"/>
    <n v="407630.41"/>
  </r>
  <r>
    <x v="1"/>
    <x v="52"/>
    <x v="8"/>
    <x v="0"/>
    <x v="1"/>
    <x v="65"/>
    <x v="12"/>
    <x v="12"/>
    <x v="43"/>
    <n v="844530045"/>
    <s v="3-28-2013"/>
    <n v="4063"/>
    <n v="205.7"/>
    <n v="117.11"/>
    <n v="835759.1"/>
    <n v="475817.93"/>
    <n v="359941.17"/>
  </r>
  <r>
    <x v="2"/>
    <x v="53"/>
    <x v="8"/>
    <x v="1"/>
    <x v="4"/>
    <x v="66"/>
    <x v="14"/>
    <x v="12"/>
    <x v="44"/>
    <n v="902102267"/>
    <s v="4-29-2016"/>
    <n v="962"/>
    <n v="205.7"/>
    <n v="117.11"/>
    <n v="197883.4"/>
    <n v="112659.82"/>
    <n v="85223.58"/>
  </r>
  <r>
    <x v="2"/>
    <x v="54"/>
    <x v="8"/>
    <x v="0"/>
    <x v="4"/>
    <x v="67"/>
    <x v="8"/>
    <x v="5"/>
    <x v="20"/>
    <n v="616607081"/>
    <s v="5-30-2014"/>
    <n v="6593"/>
    <n v="205.7"/>
    <n v="117.11"/>
    <n v="1356180.1"/>
    <n v="772106.23"/>
    <n v="584073.87"/>
  </r>
  <r>
    <x v="2"/>
    <x v="55"/>
    <x v="6"/>
    <x v="1"/>
    <x v="1"/>
    <x v="68"/>
    <x v="17"/>
    <x v="5"/>
    <x v="45"/>
    <n v="135425221"/>
    <s v="4-27-2011"/>
    <n v="4187"/>
    <n v="668.27"/>
    <n v="502.54"/>
    <n v="2798046.49"/>
    <n v="2104134.98"/>
    <n v="693911.51"/>
  </r>
  <r>
    <x v="4"/>
    <x v="48"/>
    <x v="4"/>
    <x v="0"/>
    <x v="1"/>
    <x v="69"/>
    <x v="12"/>
    <x v="5"/>
    <x v="46"/>
    <n v="462405812"/>
    <s v="5-20-2013"/>
    <n v="5010"/>
    <n v="651.21"/>
    <n v="524.96"/>
    <n v="3262562.1"/>
    <n v="2630049.6"/>
    <n v="632512.5"/>
  </r>
  <r>
    <x v="2"/>
    <x v="56"/>
    <x v="0"/>
    <x v="1"/>
    <x v="2"/>
    <x v="70"/>
    <x v="16"/>
    <x v="5"/>
    <x v="23"/>
    <n v="610425555"/>
    <s v="5-28-2015"/>
    <n v="7342"/>
    <n v="109.28"/>
    <n v="35.840000000000003"/>
    <n v="802333.76"/>
    <n v="263137.28000000003"/>
    <n v="539196.48"/>
  </r>
  <r>
    <x v="1"/>
    <x v="57"/>
    <x v="2"/>
    <x v="0"/>
    <x v="1"/>
    <x v="71"/>
    <x v="13"/>
    <x v="5"/>
    <x v="6"/>
    <n v="513417565"/>
    <s v="5-18-2012"/>
    <n v="522"/>
    <n v="9.33"/>
    <n v="6.92"/>
    <n v="4870.26"/>
    <n v="3612.24"/>
    <n v="1258.02"/>
  </r>
  <r>
    <x v="0"/>
    <x v="58"/>
    <x v="10"/>
    <x v="0"/>
    <x v="2"/>
    <x v="72"/>
    <x v="8"/>
    <x v="1"/>
    <x v="16"/>
    <n v="819028031"/>
    <s v="6-28-2014"/>
    <n v="7450"/>
    <n v="255.28"/>
    <n v="159.41999999999999"/>
    <n v="1901836"/>
    <n v="1187679"/>
    <n v="714157"/>
  </r>
  <r>
    <x v="2"/>
    <x v="25"/>
    <x v="8"/>
    <x v="0"/>
    <x v="4"/>
    <x v="73"/>
    <x v="18"/>
    <x v="8"/>
    <x v="47"/>
    <n v="555990016"/>
    <s v="6-17-2017"/>
    <n v="8656"/>
    <n v="205.7"/>
    <n v="117.11"/>
    <n v="1780539.2"/>
    <n v="1013704.16"/>
    <n v="766835.04"/>
  </r>
  <r>
    <x v="0"/>
    <x v="59"/>
    <x v="1"/>
    <x v="0"/>
    <x v="4"/>
    <x v="74"/>
    <x v="18"/>
    <x v="1"/>
    <x v="29"/>
    <n v="898523128"/>
    <d v="2017-05-06T00:00:00"/>
    <n v="1815"/>
    <n v="437.2"/>
    <n v="263.33"/>
    <n v="793518"/>
    <n v="477943.95"/>
    <n v="315574.05"/>
  </r>
  <r>
    <x v="2"/>
    <x v="60"/>
    <x v="5"/>
    <x v="0"/>
    <x v="0"/>
    <x v="75"/>
    <x v="17"/>
    <x v="1"/>
    <x v="48"/>
    <n v="585920464"/>
    <s v="7-15-2011"/>
    <n v="5741"/>
    <n v="47.45"/>
    <n v="31.79"/>
    <n v="272410.45"/>
    <n v="182506.39"/>
    <n v="89904.06"/>
  </r>
  <r>
    <x v="2"/>
    <x v="11"/>
    <x v="6"/>
    <x v="1"/>
    <x v="2"/>
    <x v="76"/>
    <x v="13"/>
    <x v="1"/>
    <x v="49"/>
    <n v="886494815"/>
    <d v="2012-09-06T00:00:00"/>
    <n v="2370"/>
    <n v="668.27"/>
    <n v="502.54"/>
    <n v="1583799.9"/>
    <n v="1191019.8"/>
    <n v="392780.1"/>
  </r>
  <r>
    <x v="5"/>
    <x v="61"/>
    <x v="10"/>
    <x v="1"/>
    <x v="4"/>
    <x v="77"/>
    <x v="15"/>
    <x v="1"/>
    <x v="1"/>
    <n v="669165933"/>
    <s v="6-27-2010"/>
    <n v="9925"/>
    <n v="255.28"/>
    <n v="159.41999999999999"/>
    <n v="2533654"/>
    <n v="1582243.5"/>
    <n v="951410.5"/>
  </r>
  <r>
    <x v="0"/>
    <x v="62"/>
    <x v="10"/>
    <x v="1"/>
    <x v="4"/>
    <x v="78"/>
    <x v="13"/>
    <x v="1"/>
    <x v="49"/>
    <n v="688288152"/>
    <d v="2012-02-06T00:00:00"/>
    <n v="8614"/>
    <n v="255.28"/>
    <n v="159.41999999999999"/>
    <n v="2198981.92"/>
    <n v="1373243.88"/>
    <n v="825738.04"/>
  </r>
  <r>
    <x v="1"/>
    <x v="1"/>
    <x v="4"/>
    <x v="0"/>
    <x v="1"/>
    <x v="79"/>
    <x v="13"/>
    <x v="7"/>
    <x v="9"/>
    <n v="423331391"/>
    <s v="7-24-2012"/>
    <n v="2021"/>
    <n v="651.21"/>
    <n v="524.96"/>
    <n v="1316095.4099999999"/>
    <n v="1060944.1599999999"/>
    <n v="255151.25"/>
  </r>
  <r>
    <x v="4"/>
    <x v="63"/>
    <x v="7"/>
    <x v="0"/>
    <x v="4"/>
    <x v="80"/>
    <x v="17"/>
    <x v="7"/>
    <x v="50"/>
    <n v="814711606"/>
    <d v="2011-12-07T00:00:00"/>
    <n v="124"/>
    <n v="154.06"/>
    <n v="90.93"/>
    <n v="19103.439999999999"/>
    <n v="11275.32"/>
    <n v="7828.12"/>
  </r>
  <r>
    <x v="0"/>
    <x v="64"/>
    <x v="10"/>
    <x v="0"/>
    <x v="2"/>
    <x v="81"/>
    <x v="12"/>
    <x v="7"/>
    <x v="14"/>
    <n v="569662845"/>
    <d v="2013-01-07T00:00:00"/>
    <n v="4750"/>
    <n v="255.28"/>
    <n v="159.41999999999999"/>
    <n v="1212580"/>
    <n v="757245"/>
    <n v="455335"/>
  </r>
  <r>
    <x v="5"/>
    <x v="65"/>
    <x v="0"/>
    <x v="1"/>
    <x v="0"/>
    <x v="82"/>
    <x v="15"/>
    <x v="7"/>
    <x v="51"/>
    <n v="647876489"/>
    <d v="2010-01-08T00:00:00"/>
    <n v="9905"/>
    <n v="109.28"/>
    <n v="35.840000000000003"/>
    <n v="1082418.3999999999"/>
    <n v="354995.20000000001"/>
    <n v="727423.2"/>
  </r>
  <r>
    <x v="3"/>
    <x v="30"/>
    <x v="3"/>
    <x v="0"/>
    <x v="2"/>
    <x v="83"/>
    <x v="14"/>
    <x v="7"/>
    <x v="25"/>
    <n v="795490682"/>
    <s v="7-26-2016"/>
    <n v="2225"/>
    <n v="152.58000000000001"/>
    <n v="97.44"/>
    <n v="339490.5"/>
    <n v="216804"/>
    <n v="122686.5"/>
  </r>
  <r>
    <x v="2"/>
    <x v="66"/>
    <x v="9"/>
    <x v="1"/>
    <x v="1"/>
    <x v="84"/>
    <x v="16"/>
    <x v="8"/>
    <x v="52"/>
    <n v="770463311"/>
    <s v="8-25-2015"/>
    <n v="6070"/>
    <n v="81.73"/>
    <n v="56.67"/>
    <n v="496101.1"/>
    <n v="343986.9"/>
    <n v="152114.20000000001"/>
  </r>
  <r>
    <x v="2"/>
    <x v="67"/>
    <x v="7"/>
    <x v="0"/>
    <x v="4"/>
    <x v="85"/>
    <x v="13"/>
    <x v="8"/>
    <x v="10"/>
    <n v="871543967"/>
    <s v="7-27-2012"/>
    <n v="8082"/>
    <n v="154.06"/>
    <n v="90.93"/>
    <n v="1245112.92"/>
    <n v="734896.26"/>
    <n v="510216.66"/>
  </r>
  <r>
    <x v="0"/>
    <x v="58"/>
    <x v="5"/>
    <x v="1"/>
    <x v="0"/>
    <x v="86"/>
    <x v="8"/>
    <x v="8"/>
    <x v="21"/>
    <n v="435608613"/>
    <s v="7-30-2014"/>
    <n v="5124"/>
    <n v="47.45"/>
    <n v="31.79"/>
    <n v="243133.8"/>
    <n v="162891.96"/>
    <n v="80241.84"/>
  </r>
  <r>
    <x v="5"/>
    <x v="68"/>
    <x v="1"/>
    <x v="0"/>
    <x v="4"/>
    <x v="87"/>
    <x v="12"/>
    <x v="8"/>
    <x v="13"/>
    <n v="670854651"/>
    <d v="2013-07-08T00:00:00"/>
    <n v="9654"/>
    <n v="437.2"/>
    <n v="263.33"/>
    <n v="4220728.8"/>
    <n v="2542187.8199999998"/>
    <n v="1678540.98"/>
  </r>
  <r>
    <x v="3"/>
    <x v="69"/>
    <x v="0"/>
    <x v="1"/>
    <x v="1"/>
    <x v="88"/>
    <x v="14"/>
    <x v="8"/>
    <x v="53"/>
    <n v="807025039"/>
    <d v="2016-07-09T00:00:00"/>
    <n v="5498"/>
    <n v="109.28"/>
    <n v="35.840000000000003"/>
    <n v="600821.43999999994"/>
    <n v="197048.32000000001"/>
    <n v="403773.12"/>
  </r>
  <r>
    <x v="2"/>
    <x v="2"/>
    <x v="0"/>
    <x v="0"/>
    <x v="1"/>
    <x v="89"/>
    <x v="17"/>
    <x v="8"/>
    <x v="54"/>
    <n v="512878119"/>
    <d v="2011-03-09T00:00:00"/>
    <n v="888"/>
    <n v="109.28"/>
    <n v="35.840000000000003"/>
    <n v="97040.639999999999"/>
    <n v="31825.919999999998"/>
    <n v="65214.720000000001"/>
  </r>
  <r>
    <x v="5"/>
    <x v="70"/>
    <x v="11"/>
    <x v="0"/>
    <x v="2"/>
    <x v="90"/>
    <x v="13"/>
    <x v="8"/>
    <x v="10"/>
    <n v="322067916"/>
    <d v="2012-11-09T00:00:00"/>
    <n v="5908"/>
    <n v="421.89"/>
    <n v="364.69"/>
    <n v="2492526.12"/>
    <n v="2154588.52"/>
    <n v="337937.6"/>
  </r>
  <r>
    <x v="0"/>
    <x v="71"/>
    <x v="10"/>
    <x v="0"/>
    <x v="4"/>
    <x v="91"/>
    <x v="16"/>
    <x v="8"/>
    <x v="52"/>
    <n v="860673511"/>
    <d v="2015-03-09T00:00:00"/>
    <n v="1273"/>
    <n v="255.28"/>
    <n v="159.41999999999999"/>
    <n v="324971.44"/>
    <n v="202941.66"/>
    <n v="122029.78"/>
  </r>
  <r>
    <x v="1"/>
    <x v="40"/>
    <x v="2"/>
    <x v="0"/>
    <x v="2"/>
    <x v="92"/>
    <x v="16"/>
    <x v="9"/>
    <x v="55"/>
    <n v="816200339"/>
    <s v="9-30-2015"/>
    <n v="673"/>
    <n v="9.33"/>
    <n v="6.92"/>
    <n v="6279.09"/>
    <n v="4657.16"/>
    <n v="1621.93"/>
  </r>
  <r>
    <x v="2"/>
    <x v="72"/>
    <x v="2"/>
    <x v="0"/>
    <x v="2"/>
    <x v="93"/>
    <x v="12"/>
    <x v="9"/>
    <x v="56"/>
    <n v="918419539"/>
    <s v="9-18-2013"/>
    <n v="9606"/>
    <n v="9.33"/>
    <n v="6.92"/>
    <n v="89623.98"/>
    <n v="66473.52"/>
    <n v="23150.46"/>
  </r>
  <r>
    <x v="3"/>
    <x v="73"/>
    <x v="8"/>
    <x v="0"/>
    <x v="0"/>
    <x v="94"/>
    <x v="13"/>
    <x v="9"/>
    <x v="57"/>
    <n v="963881480"/>
    <s v="9-15-2012"/>
    <n v="2804"/>
    <n v="205.7"/>
    <n v="117.11"/>
    <n v="576782.80000000005"/>
    <n v="328376.44"/>
    <n v="248406.36"/>
  </r>
  <r>
    <x v="4"/>
    <x v="74"/>
    <x v="7"/>
    <x v="1"/>
    <x v="0"/>
    <x v="95"/>
    <x v="17"/>
    <x v="10"/>
    <x v="58"/>
    <n v="789176547"/>
    <s v="10-23-2011"/>
    <n v="3732"/>
    <n v="154.06"/>
    <n v="90.93"/>
    <n v="574951.92000000004"/>
    <n v="339350.76"/>
    <n v="235601.16"/>
  </r>
  <r>
    <x v="0"/>
    <x v="46"/>
    <x v="1"/>
    <x v="1"/>
    <x v="1"/>
    <x v="96"/>
    <x v="13"/>
    <x v="10"/>
    <x v="59"/>
    <n v="249693334"/>
    <s v="10-20-2012"/>
    <n v="8661"/>
    <n v="437.2"/>
    <n v="263.33"/>
    <n v="3786589.2"/>
    <n v="2280701.13"/>
    <n v="1505888.07"/>
  </r>
  <r>
    <x v="2"/>
    <x v="3"/>
    <x v="2"/>
    <x v="1"/>
    <x v="4"/>
    <x v="97"/>
    <x v="12"/>
    <x v="10"/>
    <x v="60"/>
    <n v="508980977"/>
    <s v="10-24-2013"/>
    <n v="7637"/>
    <n v="9.33"/>
    <n v="6.92"/>
    <n v="71253.210000000006"/>
    <n v="52848.04"/>
    <n v="18405.169999999998"/>
  </r>
  <r>
    <x v="6"/>
    <x v="24"/>
    <x v="9"/>
    <x v="1"/>
    <x v="6"/>
    <x v="98"/>
    <x v="19"/>
    <x v="2"/>
    <x v="2"/>
    <n v="559427106"/>
    <d v="2015-08-08T00:00:00"/>
    <n v="5767"/>
    <n v="81.73"/>
    <n v="56.67"/>
    <n v="471336.91"/>
    <n v="326815.89"/>
    <n v="144521.01999999999"/>
  </r>
  <r>
    <x v="1"/>
    <x v="75"/>
    <x v="0"/>
    <x v="0"/>
    <x v="2"/>
    <x v="99"/>
    <x v="13"/>
    <x v="10"/>
    <x v="59"/>
    <n v="663110148"/>
    <d v="2012-08-10T00:00:00"/>
    <n v="7884"/>
    <n v="109.28"/>
    <n v="35.840000000000003"/>
    <n v="861563.52"/>
    <n v="282562.56"/>
    <n v="579000.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BA78A3-CAE5-41E3-A014-BF52C4016AD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A20:D27" firstHeaderRow="0" firstDataRow="1" firstDataCol="1"/>
  <pivotFields count="18">
    <pivotField showAll="0">
      <items count="8">
        <item x="4"/>
        <item h="1" x="5"/>
        <item h="1" x="3"/>
        <item h="1" x="0"/>
        <item h="1" x="1"/>
        <item h="1" x="6"/>
        <item h="1" x="2"/>
        <item t="default"/>
      </items>
    </pivotField>
    <pivotField showAll="0">
      <items count="77">
        <item h="1" x="0"/>
        <item h="1" x="55"/>
        <item x="21"/>
        <item h="1" x="50"/>
        <item h="1" x="1"/>
        <item h="1" x="12"/>
        <item h="1" x="69"/>
        <item h="1" x="8"/>
        <item h="1" x="15"/>
        <item h="1" x="67"/>
        <item h="1" x="5"/>
        <item h="1" x="23"/>
        <item h="1" x="53"/>
        <item h="1" x="31"/>
        <item h="1" x="13"/>
        <item h="1" x="60"/>
        <item h="1" x="25"/>
        <item h="1" x="70"/>
        <item h="1" x="39"/>
        <item h="1" x="65"/>
        <item h="1" x="59"/>
        <item h="1" x="16"/>
        <item h="1" x="73"/>
        <item h="1" x="33"/>
        <item h="1" x="30"/>
        <item h="1" x="49"/>
        <item h="1" x="42"/>
        <item h="1" x="51"/>
        <item h="1" x="34"/>
        <item h="1" x="57"/>
        <item h="1" x="63"/>
        <item h="1" x="74"/>
        <item h="1" x="75"/>
        <item h="1" x="72"/>
        <item h="1" x="40"/>
        <item h="1" x="38"/>
        <item h="1" x="35"/>
        <item h="1" x="56"/>
        <item h="1" x="7"/>
        <item h="1" x="2"/>
        <item h="1" x="18"/>
        <item h="1" x="24"/>
        <item h="1" x="29"/>
        <item h="1" x="62"/>
        <item h="1" x="14"/>
        <item h="1" x="17"/>
        <item h="1" x="41"/>
        <item h="1" x="26"/>
        <item h="1" x="6"/>
        <item h="1" x="32"/>
        <item h="1" x="58"/>
        <item h="1" x="20"/>
        <item h="1" x="71"/>
        <item h="1" x="66"/>
        <item h="1" x="45"/>
        <item h="1" x="22"/>
        <item h="1" x="19"/>
        <item h="1" x="68"/>
        <item h="1" x="64"/>
        <item h="1" x="3"/>
        <item h="1" x="52"/>
        <item h="1" x="54"/>
        <item h="1" x="28"/>
        <item h="1" x="10"/>
        <item h="1" x="37"/>
        <item h="1" x="27"/>
        <item h="1" x="47"/>
        <item h="1" x="36"/>
        <item h="1" x="43"/>
        <item h="1" x="46"/>
        <item h="1" x="44"/>
        <item h="1" x="11"/>
        <item h="1" x="48"/>
        <item h="1" x="61"/>
        <item h="1" x="9"/>
        <item h="1" x="4"/>
        <item t="default"/>
      </items>
    </pivotField>
    <pivotField showAll="0">
      <items count="13">
        <item h="1" x="10"/>
        <item h="1" x="5"/>
        <item h="1" x="8"/>
        <item h="1" x="0"/>
        <item h="1" x="1"/>
        <item h="1" x="2"/>
        <item h="1" x="6"/>
        <item x="11"/>
        <item h="1" x="4"/>
        <item h="1" x="9"/>
        <item h="1" x="3"/>
        <item h="1" x="7"/>
        <item t="default"/>
      </items>
    </pivotField>
    <pivotField showAll="0">
      <items count="3">
        <item h="1" x="1"/>
        <item x="0"/>
        <item t="default"/>
      </items>
    </pivotField>
    <pivotField showAll="0">
      <items count="8">
        <item h="1" x="3"/>
        <item h="1" x="4"/>
        <item h="1" x="5"/>
        <item h="1" x="2"/>
        <item h="1" x="6"/>
        <item h="1" x="1"/>
        <item x="0"/>
        <item t="default"/>
      </items>
    </pivotField>
    <pivotField showAll="0"/>
    <pivotField axis="axisRow" showAll="0" sortType="ascending">
      <items count="21">
        <item x="15"/>
        <item x="17"/>
        <item x="13"/>
        <item x="12"/>
        <item x="8"/>
        <item x="16"/>
        <item x="14"/>
        <item x="18"/>
        <item x="0"/>
        <item x="2"/>
        <item x="3"/>
        <item x="6"/>
        <item x="7"/>
        <item x="9"/>
        <item x="10"/>
        <item x="11"/>
        <item h="1" x="5"/>
        <item h="1" x="1"/>
        <item h="1" x="19"/>
        <item h="1" x="4"/>
        <item t="default"/>
      </items>
    </pivotField>
    <pivotField showAll="0"/>
    <pivotField showAll="0"/>
    <pivotField showAll="0"/>
    <pivotField showAll="0"/>
    <pivotField dataField="1" showAll="0"/>
    <pivotField showAll="0"/>
    <pivotField showAll="0"/>
    <pivotField dataField="1" showAll="0"/>
    <pivotField showAll="0"/>
    <pivotField dataField="1" showAll="0"/>
    <pivotField dragToRow="0" dragToCol="0" dragToPage="0" showAll="0" defaultSubtotal="0"/>
  </pivotFields>
  <rowFields count="1">
    <field x="6"/>
  </rowFields>
  <rowItems count="7">
    <i>
      <x/>
    </i>
    <i>
      <x v="1"/>
    </i>
    <i>
      <x v="3"/>
    </i>
    <i>
      <x v="5"/>
    </i>
    <i>
      <x v="6"/>
    </i>
    <i>
      <x v="9"/>
    </i>
    <i>
      <x v="10"/>
    </i>
  </rowItems>
  <colFields count="1">
    <field x="-2"/>
  </colFields>
  <colItems count="3">
    <i>
      <x/>
    </i>
    <i i="1">
      <x v="1"/>
    </i>
    <i i="2">
      <x v="2"/>
    </i>
  </colItems>
  <dataFields count="3">
    <dataField name="Sum of Units Sold" fld="11" baseField="0" baseItem="0" numFmtId="165"/>
    <dataField name="Sum of Total Profit" fld="16" baseField="0" baseItem="0" numFmtId="165"/>
    <dataField name="Sum of Total Revenue" fld="14" baseField="0" baseItem="0" numFmtId="165"/>
  </dataFields>
  <formats count="3">
    <format dxfId="605">
      <pivotArea outline="0" collapsedLevelsAreSubtotals="1" fieldPosition="0">
        <references count="1">
          <reference field="4294967294" count="1" selected="0">
            <x v="1"/>
          </reference>
        </references>
      </pivotArea>
    </format>
    <format dxfId="604">
      <pivotArea outline="0" collapsedLevelsAreSubtotals="1" fieldPosition="0">
        <references count="1">
          <reference field="4294967294" count="1" selected="0">
            <x v="2"/>
          </reference>
        </references>
      </pivotArea>
    </format>
    <format dxfId="603">
      <pivotArea outline="0" collapsedLevelsAreSubtotals="1" fieldPosition="0">
        <references count="1">
          <reference field="4294967294" count="1" selected="0">
            <x v="0"/>
          </reference>
        </references>
      </pivotArea>
    </format>
  </formats>
  <chartFormats count="6">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69E57F-7A21-4ED4-B769-5E6CF08DDDD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0" firstHeaderRow="1" firstDataRow="1" firstDataCol="1"/>
  <pivotFields count="18">
    <pivotField showAll="0">
      <items count="8">
        <item x="4"/>
        <item h="1" x="5"/>
        <item h="1" x="3"/>
        <item h="1" x="0"/>
        <item h="1" x="1"/>
        <item h="1" x="6"/>
        <item h="1" x="2"/>
        <item t="default"/>
      </items>
    </pivotField>
    <pivotField showAll="0"/>
    <pivotField showAll="0"/>
    <pivotField showAll="0">
      <items count="3">
        <item h="1" x="1"/>
        <item x="0"/>
        <item t="default"/>
      </items>
    </pivotField>
    <pivotField showAll="0"/>
    <pivotField showAll="0"/>
    <pivotField showAll="0"/>
    <pivotField axis="axisRow" showAll="0">
      <items count="14">
        <item x="3"/>
        <item x="0"/>
        <item x="12"/>
        <item x="5"/>
        <item x="1"/>
        <item x="7"/>
        <item x="8"/>
        <item x="9"/>
        <item x="10"/>
        <item x="6"/>
        <item x="4"/>
        <item x="11"/>
        <item h="1" x="2"/>
        <item t="default"/>
      </items>
    </pivotField>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7"/>
  </rowFields>
  <rowItems count="7">
    <i>
      <x/>
    </i>
    <i>
      <x v="3"/>
    </i>
    <i>
      <x v="5"/>
    </i>
    <i>
      <x v="8"/>
    </i>
    <i>
      <x v="10"/>
    </i>
    <i>
      <x v="11"/>
    </i>
    <i t="grand">
      <x/>
    </i>
  </rowItems>
  <colItems count="1">
    <i/>
  </colItems>
  <dataFields count="1">
    <dataField name="Sum of Units Sold" fld="11"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B96CE3-90B2-47F1-AE51-61B2BAEA093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M3:N10" firstHeaderRow="1" firstDataRow="1" firstDataCol="1"/>
  <pivotFields count="18">
    <pivotField showAll="0">
      <items count="8">
        <item x="4"/>
        <item h="1" x="5"/>
        <item h="1" x="3"/>
        <item h="1" x="0"/>
        <item h="1" x="1"/>
        <item h="1" x="6"/>
        <item h="1" x="2"/>
        <item t="default"/>
      </items>
    </pivotField>
    <pivotField showAll="0"/>
    <pivotField showAll="0"/>
    <pivotField showAll="0">
      <items count="3">
        <item h="1" x="1"/>
        <item x="0"/>
        <item t="default"/>
      </items>
    </pivotField>
    <pivotField showAll="0"/>
    <pivotField showAll="0"/>
    <pivotField showAll="0"/>
    <pivotField axis="axisRow" showAll="0">
      <items count="14">
        <item x="3"/>
        <item x="0"/>
        <item x="12"/>
        <item x="5"/>
        <item x="1"/>
        <item x="7"/>
        <item x="8"/>
        <item x="9"/>
        <item x="10"/>
        <item x="6"/>
        <item x="4"/>
        <item x="11"/>
        <item h="1" x="2"/>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7"/>
  </rowFields>
  <rowItems count="7">
    <i>
      <x/>
    </i>
    <i>
      <x v="3"/>
    </i>
    <i>
      <x v="5"/>
    </i>
    <i>
      <x v="8"/>
    </i>
    <i>
      <x v="10"/>
    </i>
    <i>
      <x v="11"/>
    </i>
    <i t="grand">
      <x/>
    </i>
  </rowItems>
  <colItems count="1">
    <i/>
  </colItems>
  <dataFields count="1">
    <dataField name="Sum of Profit Margin" fld="17" baseField="0" baseItem="0"/>
  </dataFields>
  <formats count="1">
    <format dxfId="577">
      <pivotArea collapsedLevelsAreSubtotals="1" fieldPosition="0">
        <references count="1">
          <reference field="7"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2E5E28-3E91-484B-ABD3-23E5858CF97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K10" firstHeaderRow="1" firstDataRow="1" firstDataCol="1"/>
  <pivotFields count="18">
    <pivotField showAll="0">
      <items count="8">
        <item x="4"/>
        <item h="1" x="5"/>
        <item h="1" x="3"/>
        <item h="1" x="0"/>
        <item h="1" x="1"/>
        <item h="1" x="6"/>
        <item h="1" x="2"/>
        <item t="default"/>
      </items>
    </pivotField>
    <pivotField showAll="0"/>
    <pivotField showAll="0"/>
    <pivotField showAll="0">
      <items count="3">
        <item h="1" x="1"/>
        <item x="0"/>
        <item t="default"/>
      </items>
    </pivotField>
    <pivotField showAll="0"/>
    <pivotField showAll="0"/>
    <pivotField showAll="0"/>
    <pivotField axis="axisRow" showAll="0">
      <items count="14">
        <item x="3"/>
        <item x="0"/>
        <item x="12"/>
        <item x="5"/>
        <item x="1"/>
        <item x="7"/>
        <item x="8"/>
        <item x="9"/>
        <item x="10"/>
        <item x="6"/>
        <item x="4"/>
        <item x="11"/>
        <item h="1" x="2"/>
        <item t="default"/>
      </items>
    </pivotField>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7"/>
  </rowFields>
  <rowItems count="7">
    <i>
      <x/>
    </i>
    <i>
      <x v="3"/>
    </i>
    <i>
      <x v="5"/>
    </i>
    <i>
      <x v="8"/>
    </i>
    <i>
      <x v="10"/>
    </i>
    <i>
      <x v="11"/>
    </i>
    <i t="grand">
      <x/>
    </i>
  </rowItems>
  <colItems count="1">
    <i/>
  </colItems>
  <dataFields count="1">
    <dataField name="Sum of Total Cost"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D32117-115D-4FF8-88DF-4D29C1E9818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3:H10" firstHeaderRow="1" firstDataRow="1" firstDataCol="1"/>
  <pivotFields count="18">
    <pivotField showAll="0">
      <items count="8">
        <item x="4"/>
        <item h="1" x="5"/>
        <item h="1" x="3"/>
        <item h="1" x="0"/>
        <item h="1" x="1"/>
        <item h="1" x="6"/>
        <item h="1" x="2"/>
        <item t="default"/>
      </items>
    </pivotField>
    <pivotField showAll="0"/>
    <pivotField showAll="0"/>
    <pivotField showAll="0">
      <items count="3">
        <item h="1" x="1"/>
        <item x="0"/>
        <item t="default"/>
      </items>
    </pivotField>
    <pivotField showAll="0"/>
    <pivotField showAll="0"/>
    <pivotField showAll="0"/>
    <pivotField axis="axisRow" showAll="0">
      <items count="14">
        <item x="3"/>
        <item x="0"/>
        <item x="12"/>
        <item x="5"/>
        <item x="1"/>
        <item x="7"/>
        <item x="8"/>
        <item x="9"/>
        <item x="10"/>
        <item x="6"/>
        <item x="4"/>
        <item x="11"/>
        <item h="1" x="2"/>
        <item t="default"/>
      </items>
    </pivotField>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7"/>
  </rowFields>
  <rowItems count="7">
    <i>
      <x/>
    </i>
    <i>
      <x v="3"/>
    </i>
    <i>
      <x v="5"/>
    </i>
    <i>
      <x v="8"/>
    </i>
    <i>
      <x v="10"/>
    </i>
    <i>
      <x v="11"/>
    </i>
    <i t="grand">
      <x/>
    </i>
  </rowItems>
  <colItems count="1">
    <i/>
  </colItems>
  <dataFields count="1">
    <dataField name="Count of Order ID" fld="9" subtotal="count"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692605-1F15-4FFB-B63E-4A2A0FC14A7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3:E10" firstHeaderRow="1" firstDataRow="1" firstDataCol="1"/>
  <pivotFields count="18">
    <pivotField showAll="0">
      <items count="8">
        <item x="4"/>
        <item h="1" x="5"/>
        <item h="1" x="3"/>
        <item h="1" x="0"/>
        <item h="1" x="1"/>
        <item h="1" x="6"/>
        <item h="1" x="2"/>
        <item t="default"/>
      </items>
    </pivotField>
    <pivotField showAll="0"/>
    <pivotField showAll="0"/>
    <pivotField showAll="0">
      <items count="3">
        <item h="1" x="1"/>
        <item x="0"/>
        <item t="default"/>
      </items>
    </pivotField>
    <pivotField showAll="0"/>
    <pivotField showAll="0"/>
    <pivotField showAll="0"/>
    <pivotField axis="axisRow" showAll="0">
      <items count="14">
        <item x="3"/>
        <item x="0"/>
        <item x="12"/>
        <item x="5"/>
        <item x="1"/>
        <item x="7"/>
        <item x="8"/>
        <item x="9"/>
        <item x="10"/>
        <item x="6"/>
        <item x="4"/>
        <item x="11"/>
        <item h="1" x="2"/>
        <item t="default"/>
      </items>
    </pivotField>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7"/>
  </rowFields>
  <rowItems count="7">
    <i>
      <x/>
    </i>
    <i>
      <x v="3"/>
    </i>
    <i>
      <x v="5"/>
    </i>
    <i>
      <x v="8"/>
    </i>
    <i>
      <x v="10"/>
    </i>
    <i>
      <x v="11"/>
    </i>
    <i t="grand">
      <x/>
    </i>
  </rowItems>
  <colItems count="1">
    <i/>
  </colItems>
  <dataFields count="1">
    <dataField name="Sum of Total Profit" fld="1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96684A-545D-4889-9DF4-B8BE7A50328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9" firstHeaderRow="0" firstDataRow="1" firstDataCol="1"/>
  <pivotFields count="18">
    <pivotField showAll="0">
      <items count="8">
        <item x="4"/>
        <item h="1" x="5"/>
        <item h="1" x="3"/>
        <item h="1" x="0"/>
        <item h="1" x="1"/>
        <item h="1" x="6"/>
        <item h="1" x="2"/>
        <item t="default"/>
      </items>
    </pivotField>
    <pivotField showAll="0"/>
    <pivotField showAll="0"/>
    <pivotField showAll="0">
      <items count="3">
        <item h="1" x="1"/>
        <item x="0"/>
        <item t="default"/>
      </items>
    </pivotField>
    <pivotField showAll="0"/>
    <pivotField showAll="0"/>
    <pivotField axis="axisRow" showAll="0" sortType="ascending">
      <items count="21">
        <item x="15"/>
        <item x="17"/>
        <item x="13"/>
        <item x="12"/>
        <item x="8"/>
        <item x="16"/>
        <item x="14"/>
        <item x="18"/>
        <item h="1" x="0"/>
        <item h="1" x="2"/>
        <item h="1" x="3"/>
        <item h="1" x="6"/>
        <item h="1" x="7"/>
        <item h="1" x="9"/>
        <item h="1" x="10"/>
        <item h="1" x="11"/>
        <item h="1" x="5"/>
        <item h="1" x="1"/>
        <item h="1" x="19"/>
        <item h="1" x="4"/>
        <item t="default"/>
      </items>
    </pivotField>
    <pivotField showAll="0"/>
    <pivotField showAll="0"/>
    <pivotField dataField="1" showAll="0"/>
    <pivotField showAll="0"/>
    <pivotField dataField="1" showAll="0"/>
    <pivotField showAll="0"/>
    <pivotField showAll="0"/>
    <pivotField showAll="0"/>
    <pivotField dataField="1" showAll="0"/>
    <pivotField dataField="1" showAll="0"/>
    <pivotField dataField="1" dragToRow="0" dragToCol="0" dragToPage="0" showAll="0" defaultSubtotal="0"/>
  </pivotFields>
  <rowFields count="1">
    <field x="6"/>
  </rowFields>
  <rowItems count="6">
    <i>
      <x/>
    </i>
    <i>
      <x v="1"/>
    </i>
    <i>
      <x v="3"/>
    </i>
    <i>
      <x v="5"/>
    </i>
    <i>
      <x v="6"/>
    </i>
    <i t="grand">
      <x/>
    </i>
  </rowItems>
  <colFields count="1">
    <field x="-2"/>
  </colFields>
  <colItems count="5">
    <i>
      <x/>
    </i>
    <i i="1">
      <x v="1"/>
    </i>
    <i i="2">
      <x v="2"/>
    </i>
    <i i="3">
      <x v="3"/>
    </i>
    <i i="4">
      <x v="4"/>
    </i>
  </colItems>
  <dataFields count="5">
    <dataField name="Sum of Units Sold" fld="11" baseField="0" baseItem="0"/>
    <dataField name="Sum of Total Cost" fld="15" baseField="0" baseItem="0"/>
    <dataField name="Count of Order ID" fld="9" subtotal="count" baseField="6" baseItem="0"/>
    <dataField name="Sum of Profit Margin" fld="17" baseField="0" baseItem="0"/>
    <dataField name="Sum of Total Profi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9C3DE-8DC3-4611-B555-30D16D4AD33A}" name="Mothly 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3:D9" firstHeaderRow="0" firstDataRow="1" firstDataCol="1"/>
  <pivotFields count="18">
    <pivotField showAll="0">
      <items count="8">
        <item x="4"/>
        <item h="1" x="5"/>
        <item h="1" x="3"/>
        <item h="1" x="0"/>
        <item h="1" x="1"/>
        <item h="1" x="6"/>
        <item h="1" x="2"/>
        <item t="default"/>
      </items>
    </pivotField>
    <pivotField showAll="0">
      <items count="77">
        <item h="1" x="0"/>
        <item h="1" x="55"/>
        <item x="21"/>
        <item h="1" x="50"/>
        <item h="1" x="1"/>
        <item h="1" x="12"/>
        <item h="1" x="69"/>
        <item h="1" x="8"/>
        <item h="1" x="15"/>
        <item h="1" x="67"/>
        <item h="1" x="5"/>
        <item h="1" x="23"/>
        <item h="1" x="53"/>
        <item h="1" x="31"/>
        <item h="1" x="13"/>
        <item h="1" x="60"/>
        <item h="1" x="25"/>
        <item h="1" x="70"/>
        <item h="1" x="39"/>
        <item h="1" x="65"/>
        <item h="1" x="59"/>
        <item h="1" x="16"/>
        <item h="1" x="73"/>
        <item h="1" x="33"/>
        <item h="1" x="30"/>
        <item h="1" x="49"/>
        <item h="1" x="42"/>
        <item h="1" x="51"/>
        <item h="1" x="34"/>
        <item h="1" x="57"/>
        <item h="1" x="63"/>
        <item h="1" x="74"/>
        <item h="1" x="75"/>
        <item h="1" x="72"/>
        <item h="1" x="40"/>
        <item h="1" x="38"/>
        <item h="1" x="35"/>
        <item h="1" x="56"/>
        <item h="1" x="7"/>
        <item h="1" x="2"/>
        <item h="1" x="18"/>
        <item h="1" x="24"/>
        <item h="1" x="29"/>
        <item h="1" x="62"/>
        <item h="1" x="14"/>
        <item h="1" x="17"/>
        <item h="1" x="41"/>
        <item h="1" x="26"/>
        <item h="1" x="6"/>
        <item h="1" x="32"/>
        <item h="1" x="58"/>
        <item h="1" x="20"/>
        <item h="1" x="71"/>
        <item h="1" x="66"/>
        <item h="1" x="45"/>
        <item h="1" x="22"/>
        <item h="1" x="19"/>
        <item h="1" x="68"/>
        <item h="1" x="64"/>
        <item h="1" x="3"/>
        <item h="1" x="52"/>
        <item h="1" x="54"/>
        <item h="1" x="28"/>
        <item h="1" x="10"/>
        <item h="1" x="37"/>
        <item h="1" x="27"/>
        <item h="1" x="47"/>
        <item h="1" x="36"/>
        <item h="1" x="43"/>
        <item h="1" x="46"/>
        <item h="1" x="44"/>
        <item h="1" x="11"/>
        <item h="1" x="48"/>
        <item h="1" x="61"/>
        <item h="1" x="9"/>
        <item h="1" x="4"/>
        <item t="default"/>
      </items>
    </pivotField>
    <pivotField showAll="0">
      <items count="13">
        <item h="1" x="10"/>
        <item h="1" x="5"/>
        <item h="1" x="8"/>
        <item h="1" x="0"/>
        <item h="1" x="1"/>
        <item h="1" x="2"/>
        <item h="1" x="6"/>
        <item x="11"/>
        <item h="1" x="4"/>
        <item h="1" x="9"/>
        <item h="1" x="3"/>
        <item h="1" x="7"/>
        <item t="default"/>
      </items>
    </pivotField>
    <pivotField showAll="0">
      <items count="3">
        <item h="1" x="1"/>
        <item x="0"/>
        <item t="default"/>
      </items>
    </pivotField>
    <pivotField showAll="0">
      <items count="8">
        <item h="1" x="3"/>
        <item h="1" x="4"/>
        <item h="1" x="5"/>
        <item h="1" x="2"/>
        <item h="1" x="6"/>
        <item h="1" x="1"/>
        <item x="0"/>
        <item t="default"/>
      </items>
    </pivotField>
    <pivotField showAll="0"/>
    <pivotField showAll="0">
      <items count="21">
        <item x="15"/>
        <item h="1" x="17"/>
        <item h="1" x="13"/>
        <item h="1" x="12"/>
        <item h="1" x="8"/>
        <item h="1" x="16"/>
        <item h="1" x="14"/>
        <item h="1" x="18"/>
        <item h="1" x="0"/>
        <item h="1" x="2"/>
        <item h="1" x="3"/>
        <item h="1" x="6"/>
        <item h="1" x="7"/>
        <item h="1" x="9"/>
        <item h="1" x="10"/>
        <item h="1" x="11"/>
        <item h="1" x="5"/>
        <item h="1" x="1"/>
        <item h="1" x="19"/>
        <item h="1" x="4"/>
        <item t="default"/>
      </items>
    </pivotField>
    <pivotField axis="axisRow" showAll="0" sortType="ascending">
      <items count="14">
        <item x="3"/>
        <item x="0"/>
        <item x="12"/>
        <item x="5"/>
        <item x="1"/>
        <item x="7"/>
        <item x="8"/>
        <item x="9"/>
        <item x="10"/>
        <item x="6"/>
        <item x="4"/>
        <item x="11"/>
        <item h="1" x="2"/>
        <item t="default"/>
      </items>
    </pivotField>
    <pivotField showAll="0"/>
    <pivotField showAll="0"/>
    <pivotField showAll="0"/>
    <pivotField dataField="1" showAll="0"/>
    <pivotField showAll="0"/>
    <pivotField showAll="0"/>
    <pivotField dataField="1" showAll="0"/>
    <pivotField showAll="0"/>
    <pivotField dataField="1" showAll="0"/>
    <pivotField dragToRow="0" dragToCol="0" dragToPage="0" showAll="0" defaultSubtotal="0"/>
  </pivotFields>
  <rowFields count="1">
    <field x="7"/>
  </rowFields>
  <rowItems count="6">
    <i>
      <x/>
    </i>
    <i>
      <x v="3"/>
    </i>
    <i>
      <x v="5"/>
    </i>
    <i>
      <x v="8"/>
    </i>
    <i>
      <x v="10"/>
    </i>
    <i>
      <x v="11"/>
    </i>
  </rowItems>
  <colFields count="1">
    <field x="-2"/>
  </colFields>
  <colItems count="3">
    <i>
      <x/>
    </i>
    <i i="1">
      <x v="1"/>
    </i>
    <i i="2">
      <x v="2"/>
    </i>
  </colItems>
  <dataFields count="3">
    <dataField name="Sum of Total Revenue" fld="14" baseField="0" baseItem="0"/>
    <dataField name="Sum of Units Sold" fld="11" baseField="0" baseItem="0"/>
    <dataField name="Sum of Total Profit" fld="16" baseField="0" baseItem="0"/>
  </dataFields>
  <formats count="1">
    <format dxfId="606">
      <pivotArea outline="0" collapsedLevelsAreSubtotals="1" fieldPosition="0"/>
    </format>
  </formats>
  <chartFormats count="9">
    <chartFormat chart="10" format="6"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2"/>
          </reference>
        </references>
      </pivotArea>
    </chartFormat>
    <chartFormat chart="10" format="8"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1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8192A0-19BB-485D-97E4-390FDDE22A2F}" name=" Yearly-Month-wise Sales Trend"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A40:D49" firstHeaderRow="0" firstDataRow="1" firstDataCol="1"/>
  <pivotFields count="18">
    <pivotField showAll="0">
      <items count="8">
        <item x="4"/>
        <item h="1" x="5"/>
        <item h="1" x="3"/>
        <item h="1" x="0"/>
        <item h="1" x="1"/>
        <item h="1" x="6"/>
        <item h="1" x="2"/>
        <item t="default"/>
      </items>
    </pivotField>
    <pivotField showAll="0">
      <items count="77">
        <item h="1" x="0"/>
        <item h="1" x="55"/>
        <item x="21"/>
        <item h="1" x="50"/>
        <item h="1" x="1"/>
        <item h="1" x="12"/>
        <item h="1" x="69"/>
        <item h="1" x="8"/>
        <item h="1" x="15"/>
        <item h="1" x="67"/>
        <item h="1" x="5"/>
        <item h="1" x="23"/>
        <item h="1" x="53"/>
        <item h="1" x="31"/>
        <item h="1" x="13"/>
        <item h="1" x="60"/>
        <item h="1" x="25"/>
        <item h="1" x="70"/>
        <item h="1" x="39"/>
        <item h="1" x="65"/>
        <item h="1" x="59"/>
        <item h="1" x="16"/>
        <item h="1" x="73"/>
        <item h="1" x="33"/>
        <item h="1" x="30"/>
        <item h="1" x="49"/>
        <item h="1" x="42"/>
        <item h="1" x="51"/>
        <item h="1" x="34"/>
        <item h="1" x="57"/>
        <item h="1" x="63"/>
        <item h="1" x="74"/>
        <item h="1" x="75"/>
        <item h="1" x="72"/>
        <item h="1" x="40"/>
        <item h="1" x="38"/>
        <item h="1" x="35"/>
        <item h="1" x="56"/>
        <item h="1" x="7"/>
        <item h="1" x="2"/>
        <item h="1" x="18"/>
        <item h="1" x="24"/>
        <item h="1" x="29"/>
        <item h="1" x="62"/>
        <item h="1" x="14"/>
        <item h="1" x="17"/>
        <item h="1" x="41"/>
        <item h="1" x="26"/>
        <item h="1" x="6"/>
        <item h="1" x="32"/>
        <item h="1" x="58"/>
        <item h="1" x="20"/>
        <item h="1" x="71"/>
        <item h="1" x="66"/>
        <item h="1" x="45"/>
        <item h="1" x="22"/>
        <item h="1" x="19"/>
        <item h="1" x="68"/>
        <item h="1" x="64"/>
        <item h="1" x="3"/>
        <item h="1" x="52"/>
        <item h="1" x="54"/>
        <item h="1" x="28"/>
        <item h="1" x="10"/>
        <item h="1" x="37"/>
        <item h="1" x="27"/>
        <item h="1" x="47"/>
        <item h="1" x="36"/>
        <item h="1" x="43"/>
        <item h="1" x="46"/>
        <item h="1" x="44"/>
        <item h="1" x="11"/>
        <item h="1" x="48"/>
        <item h="1" x="61"/>
        <item h="1" x="9"/>
        <item h="1" x="4"/>
        <item t="default"/>
      </items>
    </pivotField>
    <pivotField showAll="0">
      <items count="13">
        <item h="1" x="10"/>
        <item h="1" x="5"/>
        <item h="1" x="8"/>
        <item h="1" x="0"/>
        <item h="1" x="1"/>
        <item h="1" x="2"/>
        <item h="1" x="6"/>
        <item x="11"/>
        <item h="1" x="4"/>
        <item h="1" x="9"/>
        <item h="1" x="3"/>
        <item h="1" x="7"/>
        <item t="default"/>
      </items>
    </pivotField>
    <pivotField showAll="0">
      <items count="3">
        <item h="1" x="1"/>
        <item x="0"/>
        <item t="default"/>
      </items>
    </pivotField>
    <pivotField showAll="0">
      <items count="8">
        <item h="1" x="3"/>
        <item h="1" x="4"/>
        <item h="1" x="5"/>
        <item h="1" x="2"/>
        <item h="1" x="6"/>
        <item h="1" x="1"/>
        <item x="0"/>
        <item t="default"/>
      </items>
    </pivotField>
    <pivotField showAll="0"/>
    <pivotField showAll="0">
      <items count="21">
        <item x="15"/>
        <item h="1" x="17"/>
        <item h="1" x="13"/>
        <item h="1" x="12"/>
        <item h="1" x="8"/>
        <item h="1" x="16"/>
        <item h="1" x="14"/>
        <item h="1" x="18"/>
        <item h="1" x="0"/>
        <item h="1" x="2"/>
        <item h="1" x="3"/>
        <item h="1" x="6"/>
        <item h="1" x="7"/>
        <item h="1" x="9"/>
        <item h="1" x="10"/>
        <item h="1" x="11"/>
        <item h="1" x="5"/>
        <item h="1" x="1"/>
        <item h="1" x="19"/>
        <item h="1" x="4"/>
        <item t="default"/>
      </items>
    </pivotField>
    <pivotField showAll="0" defaultSubtotal="0">
      <items count="13">
        <item x="3"/>
        <item x="0"/>
        <item x="12"/>
        <item x="5"/>
        <item x="1"/>
        <item x="7"/>
        <item x="8"/>
        <item x="9"/>
        <item x="10"/>
        <item x="6"/>
        <item x="4"/>
        <item x="11"/>
        <item x="2"/>
      </items>
    </pivotField>
    <pivotField axis="axisRow" showAll="0" sortType="ascending">
      <items count="62">
        <item x="33"/>
        <item x="37"/>
        <item x="40"/>
        <item x="0"/>
        <item x="1"/>
        <item x="51"/>
        <item x="3"/>
        <item x="4"/>
        <item x="5"/>
        <item x="45"/>
        <item x="48"/>
        <item x="50"/>
        <item x="54"/>
        <item x="58"/>
        <item x="7"/>
        <item x="8"/>
        <item x="11"/>
        <item x="42"/>
        <item x="6"/>
        <item x="49"/>
        <item x="9"/>
        <item x="10"/>
        <item x="57"/>
        <item x="59"/>
        <item x="15"/>
        <item x="41"/>
        <item x="12"/>
        <item x="43"/>
        <item x="46"/>
        <item x="14"/>
        <item x="13"/>
        <item x="56"/>
        <item x="60"/>
        <item x="31"/>
        <item x="19"/>
        <item x="18"/>
        <item x="20"/>
        <item x="16"/>
        <item x="21"/>
        <item x="17"/>
        <item x="22"/>
        <item x="39"/>
        <item x="34"/>
        <item x="35"/>
        <item x="24"/>
        <item x="23"/>
        <item x="52"/>
        <item x="55"/>
        <item x="32"/>
        <item x="36"/>
        <item x="26"/>
        <item x="44"/>
        <item x="27"/>
        <item x="25"/>
        <item x="53"/>
        <item x="38"/>
        <item x="28"/>
        <item x="30"/>
        <item x="29"/>
        <item x="47"/>
        <item h="1" x="2"/>
        <item t="default"/>
      </items>
    </pivotField>
    <pivotField showAll="0"/>
    <pivotField showAll="0"/>
    <pivotField dataField="1" showAll="0"/>
    <pivotField showAll="0"/>
    <pivotField showAll="0"/>
    <pivotField dataField="1" showAll="0"/>
    <pivotField showAll="0"/>
    <pivotField dataField="1" showAll="0"/>
    <pivotField dragToRow="0" dragToCol="0" dragToPage="0" showAll="0" defaultSubtotal="0"/>
  </pivotFields>
  <rowFields count="1">
    <field x="8"/>
  </rowFields>
  <rowItems count="9">
    <i>
      <x v="2"/>
    </i>
    <i>
      <x v="7"/>
    </i>
    <i>
      <x v="11"/>
    </i>
    <i>
      <x v="13"/>
    </i>
    <i>
      <x v="18"/>
    </i>
    <i>
      <x v="28"/>
    </i>
    <i>
      <x v="41"/>
    </i>
    <i>
      <x v="43"/>
    </i>
    <i>
      <x v="49"/>
    </i>
  </rowItems>
  <colFields count="1">
    <field x="-2"/>
  </colFields>
  <colItems count="3">
    <i>
      <x/>
    </i>
    <i i="1">
      <x v="1"/>
    </i>
    <i i="2">
      <x v="2"/>
    </i>
  </colItems>
  <dataFields count="3">
    <dataField name="Sum of Units Sold" fld="11" baseField="0" baseItem="0" numFmtId="165"/>
    <dataField name="Sum of Total Revenue" fld="14" baseField="0" baseItem="0" numFmtId="165"/>
    <dataField name="Sum of Total Profit" fld="16" baseField="0" baseItem="0" numFmtId="165"/>
  </dataFields>
  <formats count="3">
    <format dxfId="609">
      <pivotArea outline="0" collapsedLevelsAreSubtotals="1" fieldPosition="0">
        <references count="1">
          <reference field="4294967294" count="1" selected="0">
            <x v="1"/>
          </reference>
        </references>
      </pivotArea>
    </format>
    <format dxfId="608">
      <pivotArea outline="0" collapsedLevelsAreSubtotals="1" fieldPosition="0">
        <references count="1">
          <reference field="4294967294" count="1" selected="0">
            <x v="2"/>
          </reference>
        </references>
      </pivotArea>
    </format>
    <format dxfId="607">
      <pivotArea outline="0" collapsedLevelsAreSubtotals="1" fieldPosition="0">
        <references count="1">
          <reference field="4294967294" count="1" selected="0">
            <x v="0"/>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9">
    <chartFormat chart="0" format="0"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1"/>
          </reference>
        </references>
      </pivotArea>
    </chartFormat>
    <chartFormat chart="18" format="35" series="1">
      <pivotArea type="data" outline="0" fieldPosition="0">
        <references count="1">
          <reference field="4294967294" count="1" selected="0">
            <x v="0"/>
          </reference>
        </references>
      </pivotArea>
    </chartFormat>
    <chartFormat chart="18" format="36" series="1">
      <pivotArea type="data" outline="0" fieldPosition="0">
        <references count="1">
          <reference field="4294967294" count="1" selected="0">
            <x v="1"/>
          </reference>
        </references>
      </pivotArea>
    </chartFormat>
    <chartFormat chart="18" format="37" series="1">
      <pivotArea type="data" outline="0" fieldPosition="0">
        <references count="1">
          <reference field="4294967294" count="1" selected="0">
            <x v="2"/>
          </reference>
        </references>
      </pivotArea>
    </chartFormat>
    <chartFormat chart="20" format="41" series="1">
      <pivotArea type="data" outline="0" fieldPosition="0">
        <references count="1">
          <reference field="4294967294" count="1" selected="0">
            <x v="0"/>
          </reference>
        </references>
      </pivotArea>
    </chartFormat>
    <chartFormat chart="20" format="42" series="1">
      <pivotArea type="data" outline="0" fieldPosition="0">
        <references count="1">
          <reference field="4294967294" count="1" selected="0">
            <x v="1"/>
          </reference>
        </references>
      </pivotArea>
    </chartFormat>
    <chartFormat chart="20" format="4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5EA6D8-2AA9-46D4-A444-6D8C88AE0F61}"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3">
  <location ref="B84:E86" firstHeaderRow="0" firstDataRow="1" firstDataCol="1"/>
  <pivotFields count="18">
    <pivotField showAll="0">
      <items count="8">
        <item x="4"/>
        <item h="1" x="5"/>
        <item h="1" x="3"/>
        <item h="1" x="0"/>
        <item h="1" x="1"/>
        <item h="1" x="6"/>
        <item h="1" x="2"/>
        <item t="default"/>
      </items>
    </pivotField>
    <pivotField showAll="0">
      <items count="77">
        <item h="1" x="0"/>
        <item h="1" x="55"/>
        <item x="21"/>
        <item h="1" x="50"/>
        <item h="1" x="1"/>
        <item h="1" x="12"/>
        <item h="1" x="69"/>
        <item h="1" x="8"/>
        <item h="1" x="15"/>
        <item h="1" x="67"/>
        <item h="1" x="5"/>
        <item h="1" x="23"/>
        <item h="1" x="53"/>
        <item h="1" x="31"/>
        <item h="1" x="13"/>
        <item h="1" x="60"/>
        <item h="1" x="25"/>
        <item h="1" x="70"/>
        <item h="1" x="39"/>
        <item h="1" x="65"/>
        <item h="1" x="59"/>
        <item h="1" x="16"/>
        <item h="1" x="73"/>
        <item h="1" x="33"/>
        <item h="1" x="30"/>
        <item h="1" x="49"/>
        <item h="1" x="42"/>
        <item h="1" x="51"/>
        <item h="1" x="34"/>
        <item h="1" x="57"/>
        <item h="1" x="63"/>
        <item h="1" x="74"/>
        <item h="1" x="75"/>
        <item h="1" x="72"/>
        <item h="1" x="40"/>
        <item h="1" x="38"/>
        <item h="1" x="35"/>
        <item h="1" x="56"/>
        <item h="1" x="7"/>
        <item h="1" x="2"/>
        <item h="1" x="18"/>
        <item h="1" x="24"/>
        <item h="1" x="29"/>
        <item h="1" x="62"/>
        <item h="1" x="14"/>
        <item h="1" x="17"/>
        <item h="1" x="41"/>
        <item h="1" x="26"/>
        <item h="1" x="6"/>
        <item h="1" x="32"/>
        <item h="1" x="58"/>
        <item h="1" x="20"/>
        <item h="1" x="71"/>
        <item h="1" x="66"/>
        <item h="1" x="45"/>
        <item h="1" x="22"/>
        <item h="1" x="19"/>
        <item h="1" x="68"/>
        <item h="1" x="64"/>
        <item h="1" x="3"/>
        <item h="1" x="52"/>
        <item h="1" x="54"/>
        <item h="1" x="28"/>
        <item h="1" x="10"/>
        <item h="1" x="37"/>
        <item h="1" x="27"/>
        <item h="1" x="47"/>
        <item h="1" x="36"/>
        <item h="1" x="43"/>
        <item h="1" x="46"/>
        <item h="1" x="44"/>
        <item h="1" x="11"/>
        <item h="1" x="48"/>
        <item h="1" x="61"/>
        <item h="1" x="9"/>
        <item h="1" x="4"/>
        <item t="default"/>
      </items>
    </pivotField>
    <pivotField showAll="0">
      <items count="13">
        <item h="1" x="10"/>
        <item h="1" x="5"/>
        <item h="1" x="8"/>
        <item h="1" x="0"/>
        <item h="1" x="1"/>
        <item h="1" x="2"/>
        <item h="1" x="6"/>
        <item x="11"/>
        <item h="1" x="4"/>
        <item h="1" x="9"/>
        <item h="1" x="3"/>
        <item h="1" x="7"/>
        <item t="default"/>
      </items>
    </pivotField>
    <pivotField axis="axisRow" showAll="0">
      <items count="3">
        <item x="1"/>
        <item x="0"/>
        <item t="default"/>
      </items>
    </pivotField>
    <pivotField showAll="0">
      <items count="8">
        <item h="1" x="3"/>
        <item h="1" x="4"/>
        <item h="1" x="5"/>
        <item h="1" x="2"/>
        <item h="1" x="6"/>
        <item h="1" x="1"/>
        <item x="0"/>
        <item t="default"/>
      </items>
    </pivotField>
    <pivotField showAll="0"/>
    <pivotField showAll="0">
      <items count="21">
        <item x="15"/>
        <item h="1" x="17"/>
        <item h="1" x="13"/>
        <item h="1" x="12"/>
        <item h="1" x="8"/>
        <item h="1" x="16"/>
        <item h="1" x="14"/>
        <item h="1" x="18"/>
        <item h="1" x="0"/>
        <item h="1" x="2"/>
        <item h="1" x="3"/>
        <item h="1" x="6"/>
        <item h="1" x="7"/>
        <item h="1" x="9"/>
        <item h="1" x="10"/>
        <item h="1" x="11"/>
        <item h="1" x="5"/>
        <item h="1" x="1"/>
        <item h="1" x="19"/>
        <item h="1" x="4"/>
        <item t="default"/>
      </items>
    </pivotField>
    <pivotField showAll="0"/>
    <pivotField showAll="0"/>
    <pivotField showAll="0"/>
    <pivotField showAll="0"/>
    <pivotField dataField="1" showAll="0"/>
    <pivotField showAll="0"/>
    <pivotField showAll="0"/>
    <pivotField dataField="1" showAll="0"/>
    <pivotField showAll="0"/>
    <pivotField dataField="1" showAll="0"/>
    <pivotField dragToRow="0" dragToCol="0" dragToPage="0" showAll="0" defaultSubtotal="0"/>
  </pivotFields>
  <rowFields count="1">
    <field x="3"/>
  </rowFields>
  <rowItems count="2">
    <i>
      <x/>
    </i>
    <i>
      <x v="1"/>
    </i>
  </rowItems>
  <colFields count="1">
    <field x="-2"/>
  </colFields>
  <colItems count="3">
    <i>
      <x/>
    </i>
    <i i="1">
      <x v="1"/>
    </i>
    <i i="2">
      <x v="2"/>
    </i>
  </colItems>
  <dataFields count="3">
    <dataField name="Sum of Total Profit" fld="16" baseField="0" baseItem="0"/>
    <dataField name="Sum of Units Sold" fld="11" baseField="0" baseItem="0"/>
    <dataField name="Sum of Total Revenue" fld="14" baseField="0" baseItem="0"/>
  </dataFields>
  <formats count="7">
    <format dxfId="584">
      <pivotArea type="all" dataOnly="0" outline="0" fieldPosition="0"/>
    </format>
    <format dxfId="583">
      <pivotArea outline="0" collapsedLevelsAreSubtotals="1" fieldPosition="0"/>
    </format>
    <format dxfId="582">
      <pivotArea field="3" type="button" dataOnly="0" labelOnly="1" outline="0" axis="axisRow" fieldPosition="0"/>
    </format>
    <format dxfId="581">
      <pivotArea dataOnly="0" labelOnly="1" fieldPosition="0">
        <references count="1">
          <reference field="3" count="0"/>
        </references>
      </pivotArea>
    </format>
    <format dxfId="580">
      <pivotArea dataOnly="0" labelOnly="1" grandRow="1" outline="0" fieldPosition="0"/>
    </format>
    <format dxfId="579">
      <pivotArea dataOnly="0" labelOnly="1" outline="0" fieldPosition="0">
        <references count="1">
          <reference field="4294967294" count="1">
            <x v="0"/>
          </reference>
        </references>
      </pivotArea>
    </format>
    <format dxfId="578">
      <pivotArea outline="0" collapsedLevelsAreSubtotals="1" fieldPosition="0"/>
    </format>
  </formats>
  <chartFormats count="11">
    <chartFormat chart="5"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 chart="12" format="9">
      <pivotArea type="data" outline="0" fieldPosition="0">
        <references count="2">
          <reference field="4294967294" count="1" selected="0">
            <x v="2"/>
          </reference>
          <reference field="3" count="1" selected="0">
            <x v="1"/>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 chart="12" format="11">
      <pivotArea type="data" outline="0" fieldPosition="0">
        <references count="2">
          <reference field="4294967294" count="1" selected="0">
            <x v="2"/>
          </reference>
          <reference field="3" count="1" selected="0">
            <x v="0"/>
          </reference>
        </references>
      </pivotArea>
    </chartFormat>
    <chartFormat chart="12" format="1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6AFDC8-C284-4B70-97B5-6F82E09707F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2:C12" firstHeaderRow="1" firstDataRow="1" firstDataCol="1"/>
  <pivotFields count="18">
    <pivotField showAll="0">
      <items count="8">
        <item x="4"/>
        <item h="1" x="5"/>
        <item h="1" x="3"/>
        <item h="1" x="0"/>
        <item h="1" x="1"/>
        <item h="1" x="6"/>
        <item h="1" x="2"/>
        <item t="default"/>
      </items>
    </pivotField>
    <pivotField axis="axisRow" showAll="0" sortType="descending">
      <items count="77">
        <item x="0"/>
        <item x="55"/>
        <item x="21"/>
        <item x="50"/>
        <item x="1"/>
        <item x="12"/>
        <item x="69"/>
        <item x="8"/>
        <item x="15"/>
        <item x="67"/>
        <item x="5"/>
        <item x="23"/>
        <item x="53"/>
        <item x="31"/>
        <item x="13"/>
        <item x="60"/>
        <item x="25"/>
        <item x="70"/>
        <item x="39"/>
        <item x="65"/>
        <item x="59"/>
        <item x="16"/>
        <item x="73"/>
        <item x="33"/>
        <item x="30"/>
        <item x="49"/>
        <item x="42"/>
        <item x="51"/>
        <item x="34"/>
        <item x="57"/>
        <item x="63"/>
        <item x="74"/>
        <item x="75"/>
        <item x="72"/>
        <item x="40"/>
        <item x="38"/>
        <item x="35"/>
        <item x="56"/>
        <item x="7"/>
        <item x="2"/>
        <item x="18"/>
        <item x="24"/>
        <item x="29"/>
        <item x="62"/>
        <item x="14"/>
        <item x="17"/>
        <item x="41"/>
        <item x="26"/>
        <item x="6"/>
        <item x="32"/>
        <item x="58"/>
        <item x="20"/>
        <item x="71"/>
        <item x="66"/>
        <item x="45"/>
        <item x="22"/>
        <item x="19"/>
        <item x="68"/>
        <item x="64"/>
        <item x="3"/>
        <item x="52"/>
        <item x="54"/>
        <item x="28"/>
        <item x="10"/>
        <item x="37"/>
        <item x="27"/>
        <item x="47"/>
        <item x="36"/>
        <item x="43"/>
        <item x="46"/>
        <item x="44"/>
        <item x="11"/>
        <item x="48"/>
        <item x="61"/>
        <item x="9"/>
        <item x="4"/>
        <item t="default"/>
      </items>
      <autoSortScope>
        <pivotArea dataOnly="0" outline="0" fieldPosition="0">
          <references count="1">
            <reference field="4294967294" count="1" selected="0">
              <x v="0"/>
            </reference>
          </references>
        </pivotArea>
      </autoSortScope>
    </pivotField>
    <pivotField showAll="0">
      <items count="13">
        <item h="1" x="10"/>
        <item h="1" x="5"/>
        <item h="1" x="8"/>
        <item h="1" x="0"/>
        <item h="1" x="1"/>
        <item h="1" x="2"/>
        <item h="1" x="6"/>
        <item x="11"/>
        <item h="1" x="4"/>
        <item h="1" x="9"/>
        <item h="1" x="3"/>
        <item h="1" x="7"/>
        <item t="default"/>
      </items>
    </pivotField>
    <pivotField showAll="0">
      <items count="3">
        <item h="1" x="1"/>
        <item x="0"/>
        <item t="default"/>
      </items>
    </pivotField>
    <pivotField showAll="0">
      <items count="8">
        <item h="1" x="3"/>
        <item h="1" x="4"/>
        <item h="1" x="5"/>
        <item h="1" x="2"/>
        <item h="1" x="6"/>
        <item h="1" x="1"/>
        <item x="0"/>
        <item t="default"/>
      </items>
    </pivotField>
    <pivotField showAll="0"/>
    <pivotField showAll="0">
      <items count="21">
        <item h="1" x="15"/>
        <item x="17"/>
        <item h="1" x="13"/>
        <item h="1" x="12"/>
        <item h="1" x="8"/>
        <item h="1" x="16"/>
        <item h="1" x="14"/>
        <item h="1" x="18"/>
        <item h="1" x="0"/>
        <item h="1" x="2"/>
        <item h="1" x="3"/>
        <item h="1" x="6"/>
        <item h="1" x="7"/>
        <item h="1" x="9"/>
        <item h="1" x="10"/>
        <item h="1" x="11"/>
        <item h="1" x="5"/>
        <item h="1" x="1"/>
        <item h="1" x="19"/>
        <item h="1" x="4"/>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1"/>
  </rowFields>
  <rowItems count="10">
    <i>
      <x v="46"/>
    </i>
    <i>
      <x v="72"/>
    </i>
    <i>
      <x v="68"/>
    </i>
    <i>
      <x v="7"/>
    </i>
    <i>
      <x v="5"/>
    </i>
    <i>
      <x v="31"/>
    </i>
    <i>
      <x v="44"/>
    </i>
    <i>
      <x v="38"/>
    </i>
    <i>
      <x v="30"/>
    </i>
    <i t="grand">
      <x/>
    </i>
  </rowItems>
  <colItems count="1">
    <i/>
  </colItems>
  <dataFields count="1">
    <dataField name="Sum of Total Profit" fld="16" baseField="0" baseItem="0" numFmtId="165"/>
  </dataFields>
  <formats count="1">
    <format dxfId="5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CCCDA3-C106-44D0-B96C-9F09D1FA8029}"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location ref="B138:C142" firstHeaderRow="1" firstDataRow="1" firstDataCol="1"/>
  <pivotFields count="18">
    <pivotField showAll="0">
      <items count="8">
        <item x="4"/>
        <item h="1" x="5"/>
        <item h="1" x="3"/>
        <item h="1" x="0"/>
        <item h="1" x="1"/>
        <item h="1" x="6"/>
        <item h="1" x="2"/>
        <item t="default"/>
      </items>
    </pivotField>
    <pivotField showAll="0">
      <items count="77">
        <item h="1" x="0"/>
        <item h="1" x="55"/>
        <item x="21"/>
        <item h="1" x="50"/>
        <item h="1" x="1"/>
        <item h="1" x="12"/>
        <item h="1" x="69"/>
        <item h="1" x="8"/>
        <item h="1" x="15"/>
        <item h="1" x="67"/>
        <item h="1" x="5"/>
        <item h="1" x="23"/>
        <item h="1" x="53"/>
        <item h="1" x="31"/>
        <item h="1" x="13"/>
        <item h="1" x="60"/>
        <item h="1" x="25"/>
        <item h="1" x="70"/>
        <item h="1" x="39"/>
        <item h="1" x="65"/>
        <item h="1" x="59"/>
        <item h="1" x="16"/>
        <item h="1" x="73"/>
        <item h="1" x="33"/>
        <item h="1" x="30"/>
        <item h="1" x="49"/>
        <item h="1" x="42"/>
        <item h="1" x="51"/>
        <item h="1" x="34"/>
        <item h="1" x="57"/>
        <item h="1" x="63"/>
        <item h="1" x="74"/>
        <item h="1" x="75"/>
        <item h="1" x="72"/>
        <item h="1" x="40"/>
        <item h="1" x="38"/>
        <item h="1" x="35"/>
        <item h="1" x="56"/>
        <item h="1" x="7"/>
        <item h="1" x="2"/>
        <item h="1" x="18"/>
        <item h="1" x="24"/>
        <item h="1" x="29"/>
        <item h="1" x="62"/>
        <item h="1" x="14"/>
        <item h="1" x="17"/>
        <item h="1" x="41"/>
        <item h="1" x="26"/>
        <item h="1" x="6"/>
        <item h="1" x="32"/>
        <item h="1" x="58"/>
        <item h="1" x="20"/>
        <item h="1" x="71"/>
        <item h="1" x="66"/>
        <item h="1" x="45"/>
        <item h="1" x="22"/>
        <item h="1" x="19"/>
        <item h="1" x="68"/>
        <item h="1" x="64"/>
        <item h="1" x="3"/>
        <item h="1" x="52"/>
        <item h="1" x="54"/>
        <item h="1" x="28"/>
        <item h="1" x="10"/>
        <item h="1" x="37"/>
        <item h="1" x="27"/>
        <item h="1" x="47"/>
        <item h="1" x="36"/>
        <item h="1" x="43"/>
        <item h="1" x="46"/>
        <item h="1" x="44"/>
        <item h="1" x="11"/>
        <item h="1" x="48"/>
        <item h="1" x="61"/>
        <item h="1" x="9"/>
        <item h="1" x="4"/>
        <item t="default"/>
      </items>
    </pivotField>
    <pivotField axis="axisRow" showAll="0" sortType="descending">
      <items count="13">
        <item x="10"/>
        <item h="1" x="5"/>
        <item h="1" x="8"/>
        <item x="0"/>
        <item x="1"/>
        <item h="1" x="2"/>
        <item x="6"/>
        <item h="1" x="11"/>
        <item x="4"/>
        <item h="1" x="9"/>
        <item h="1" x="3"/>
        <item h="1" x="7"/>
        <item t="default"/>
      </items>
      <autoSortScope>
        <pivotArea dataOnly="0" outline="0" fieldPosition="0">
          <references count="1">
            <reference field="4294967294" count="1" selected="0">
              <x v="0"/>
            </reference>
          </references>
        </pivotArea>
      </autoSortScope>
    </pivotField>
    <pivotField showAll="0">
      <items count="3">
        <item h="1" x="1"/>
        <item x="0"/>
        <item t="default"/>
      </items>
    </pivotField>
    <pivotField showAll="0">
      <items count="8">
        <item h="1" x="3"/>
        <item x="4"/>
        <item h="1" x="5"/>
        <item x="2"/>
        <item h="1" x="6"/>
        <item x="1"/>
        <item x="0"/>
        <item t="default"/>
      </items>
    </pivotField>
    <pivotField showAll="0"/>
    <pivotField showAll="0">
      <items count="21">
        <item x="15"/>
        <item h="1" x="17"/>
        <item h="1" x="13"/>
        <item h="1" x="12"/>
        <item h="1" x="8"/>
        <item h="1" x="16"/>
        <item h="1" x="14"/>
        <item h="1" x="18"/>
        <item h="1" x="0"/>
        <item h="1" x="2"/>
        <item h="1" x="3"/>
        <item h="1" x="6"/>
        <item h="1" x="7"/>
        <item h="1" x="9"/>
        <item h="1" x="10"/>
        <item h="1" x="11"/>
        <item h="1" x="5"/>
        <item h="1" x="1"/>
        <item h="1" x="19"/>
        <item h="1" x="4"/>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4">
    <i>
      <x v="6"/>
    </i>
    <i>
      <x v="8"/>
    </i>
    <i>
      <x v="4"/>
    </i>
    <i>
      <x v="3"/>
    </i>
  </rowItems>
  <colItems count="1">
    <i/>
  </colItems>
  <dataFields count="1">
    <dataField name="Sum of Total Profit" fld="16" baseField="0" baseItem="0"/>
  </dataFields>
  <formats count="5">
    <format dxfId="590">
      <pivotArea type="all" dataOnly="0" outline="0" fieldPosition="0"/>
    </format>
    <format dxfId="589">
      <pivotArea outline="0" collapsedLevelsAreSubtotals="1" fieldPosition="0"/>
    </format>
    <format dxfId="588">
      <pivotArea field="2" type="button" dataOnly="0" labelOnly="1" outline="0" axis="axisRow" fieldPosition="0"/>
    </format>
    <format dxfId="587">
      <pivotArea dataOnly="0" labelOnly="1" fieldPosition="0">
        <references count="1">
          <reference field="2" count="0"/>
        </references>
      </pivotArea>
    </format>
    <format dxfId="5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F3492C-6095-46BC-ADE5-0CE3C7EEA1AB}" name="Impact of Order Priorit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4">
  <location ref="B114:E118" firstHeaderRow="0" firstDataRow="1" firstDataCol="1"/>
  <pivotFields count="18">
    <pivotField showAll="0">
      <items count="8">
        <item x="4"/>
        <item h="1" x="5"/>
        <item h="1" x="3"/>
        <item h="1" x="0"/>
        <item h="1" x="1"/>
        <item h="1" x="6"/>
        <item h="1" x="2"/>
        <item t="default"/>
      </items>
    </pivotField>
    <pivotField showAll="0">
      <items count="77">
        <item h="1" x="0"/>
        <item h="1" x="55"/>
        <item x="21"/>
        <item h="1" x="50"/>
        <item h="1" x="1"/>
        <item h="1" x="12"/>
        <item h="1" x="69"/>
        <item h="1" x="8"/>
        <item h="1" x="15"/>
        <item h="1" x="67"/>
        <item h="1" x="5"/>
        <item h="1" x="23"/>
        <item h="1" x="53"/>
        <item h="1" x="31"/>
        <item h="1" x="13"/>
        <item h="1" x="60"/>
        <item h="1" x="25"/>
        <item h="1" x="70"/>
        <item h="1" x="39"/>
        <item h="1" x="65"/>
        <item h="1" x="59"/>
        <item h="1" x="16"/>
        <item h="1" x="73"/>
        <item h="1" x="33"/>
        <item h="1" x="30"/>
        <item h="1" x="49"/>
        <item h="1" x="42"/>
        <item h="1" x="51"/>
        <item h="1" x="34"/>
        <item h="1" x="57"/>
        <item h="1" x="63"/>
        <item h="1" x="74"/>
        <item h="1" x="75"/>
        <item h="1" x="72"/>
        <item h="1" x="40"/>
        <item h="1" x="38"/>
        <item h="1" x="35"/>
        <item h="1" x="56"/>
        <item h="1" x="7"/>
        <item h="1" x="2"/>
        <item h="1" x="18"/>
        <item h="1" x="24"/>
        <item h="1" x="29"/>
        <item h="1" x="62"/>
        <item h="1" x="14"/>
        <item h="1" x="17"/>
        <item h="1" x="41"/>
        <item h="1" x="26"/>
        <item h="1" x="6"/>
        <item h="1" x="32"/>
        <item h="1" x="58"/>
        <item h="1" x="20"/>
        <item h="1" x="71"/>
        <item h="1" x="66"/>
        <item h="1" x="45"/>
        <item h="1" x="22"/>
        <item h="1" x="19"/>
        <item h="1" x="68"/>
        <item h="1" x="64"/>
        <item h="1" x="3"/>
        <item h="1" x="52"/>
        <item h="1" x="54"/>
        <item h="1" x="28"/>
        <item h="1" x="10"/>
        <item h="1" x="37"/>
        <item h="1" x="27"/>
        <item h="1" x="47"/>
        <item h="1" x="36"/>
        <item h="1" x="43"/>
        <item h="1" x="46"/>
        <item h="1" x="44"/>
        <item h="1" x="11"/>
        <item h="1" x="48"/>
        <item h="1" x="61"/>
        <item h="1" x="9"/>
        <item h="1" x="4"/>
        <item t="default"/>
      </items>
    </pivotField>
    <pivotField showAll="0">
      <items count="13">
        <item h="1" x="10"/>
        <item h="1" x="5"/>
        <item h="1" x="8"/>
        <item h="1" x="0"/>
        <item h="1" x="1"/>
        <item h="1" x="2"/>
        <item h="1" x="6"/>
        <item x="11"/>
        <item h="1" x="4"/>
        <item h="1" x="9"/>
        <item h="1" x="3"/>
        <item h="1" x="7"/>
        <item t="default"/>
      </items>
    </pivotField>
    <pivotField showAll="0">
      <items count="3">
        <item h="1" x="1"/>
        <item x="0"/>
        <item t="default"/>
      </items>
    </pivotField>
    <pivotField axis="axisRow" showAll="0" sortType="descending">
      <items count="8">
        <item h="1" x="3"/>
        <item x="4"/>
        <item h="1" x="5"/>
        <item x="2"/>
        <item h="1" x="6"/>
        <item x="1"/>
        <item x="0"/>
        <item t="default"/>
      </items>
      <autoSortScope>
        <pivotArea dataOnly="0" outline="0" fieldPosition="0">
          <references count="1">
            <reference field="4294967294" count="1" selected="0">
              <x v="2"/>
            </reference>
          </references>
        </pivotArea>
      </autoSortScope>
    </pivotField>
    <pivotField showAll="0"/>
    <pivotField showAll="0">
      <items count="21">
        <item x="15"/>
        <item h="1" x="17"/>
        <item h="1" x="13"/>
        <item h="1" x="12"/>
        <item h="1" x="8"/>
        <item h="1" x="16"/>
        <item h="1" x="14"/>
        <item h="1" x="18"/>
        <item h="1" x="0"/>
        <item h="1" x="2"/>
        <item h="1" x="3"/>
        <item h="1" x="6"/>
        <item h="1" x="7"/>
        <item h="1" x="9"/>
        <item h="1" x="10"/>
        <item h="1" x="11"/>
        <item h="1" x="5"/>
        <item h="1" x="1"/>
        <item h="1" x="19"/>
        <item h="1" x="4"/>
        <item t="default"/>
      </items>
    </pivotField>
    <pivotField showAll="0"/>
    <pivotField showAll="0"/>
    <pivotField showAll="0"/>
    <pivotField showAll="0"/>
    <pivotField dataField="1" showAll="0"/>
    <pivotField showAll="0"/>
    <pivotField showAll="0"/>
    <pivotField dataField="1" showAll="0"/>
    <pivotField showAll="0"/>
    <pivotField dataField="1" showAll="0"/>
    <pivotField dragToRow="0" dragToCol="0" dragToPage="0" showAll="0" defaultSubtotal="0"/>
  </pivotFields>
  <rowFields count="1">
    <field x="4"/>
  </rowFields>
  <rowItems count="4">
    <i>
      <x v="3"/>
    </i>
    <i>
      <x v="5"/>
    </i>
    <i>
      <x v="1"/>
    </i>
    <i>
      <x v="6"/>
    </i>
  </rowItems>
  <colFields count="1">
    <field x="-2"/>
  </colFields>
  <colItems count="3">
    <i>
      <x/>
    </i>
    <i i="1">
      <x v="1"/>
    </i>
    <i i="2">
      <x v="2"/>
    </i>
  </colItems>
  <dataFields count="3">
    <dataField name="Sum of Units Sold" fld="11" baseField="0" baseItem="0"/>
    <dataField name="Sum of Total Profit" fld="16" baseField="0" baseItem="0"/>
    <dataField name="Sum of Total Revenue" fld="14" baseField="0" baseItem="0"/>
  </dataFields>
  <formats count="7">
    <format dxfId="597">
      <pivotArea type="all" dataOnly="0" outline="0" fieldPosition="0"/>
    </format>
    <format dxfId="596">
      <pivotArea outline="0" collapsedLevelsAreSubtotals="1" fieldPosition="0"/>
    </format>
    <format dxfId="595">
      <pivotArea field="4" type="button" dataOnly="0" labelOnly="1" outline="0" axis="axisRow" fieldPosition="0"/>
    </format>
    <format dxfId="594">
      <pivotArea dataOnly="0" labelOnly="1" fieldPosition="0">
        <references count="1">
          <reference field="4" count="0"/>
        </references>
      </pivotArea>
    </format>
    <format dxfId="593">
      <pivotArea dataOnly="0" labelOnly="1" grandRow="1" outline="0" fieldPosition="0"/>
    </format>
    <format dxfId="592">
      <pivotArea dataOnly="0" labelOnly="1" outline="0" fieldPosition="0">
        <references count="1">
          <reference field="4294967294" count="2">
            <x v="0"/>
            <x v="2"/>
          </reference>
        </references>
      </pivotArea>
    </format>
    <format dxfId="591">
      <pivotArea outline="0" collapsedLevelsAreSubtotals="1" fieldPosition="0"/>
    </format>
  </formats>
  <chartFormats count="10">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48F76D-BA5B-44AE-9D82-49C397F3E76F}" name="Top Selling Item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7">
  <location ref="B97:E104" firstHeaderRow="0" firstDataRow="1" firstDataCol="1"/>
  <pivotFields count="18">
    <pivotField showAll="0">
      <items count="8">
        <item x="4"/>
        <item h="1" x="5"/>
        <item h="1" x="3"/>
        <item h="1" x="0"/>
        <item h="1" x="1"/>
        <item h="1" x="6"/>
        <item h="1" x="2"/>
        <item t="default"/>
      </items>
    </pivotField>
    <pivotField showAll="0">
      <items count="77">
        <item h="1" x="0"/>
        <item h="1" x="55"/>
        <item x="21"/>
        <item h="1" x="50"/>
        <item h="1" x="1"/>
        <item h="1" x="12"/>
        <item h="1" x="69"/>
        <item h="1" x="8"/>
        <item h="1" x="15"/>
        <item h="1" x="67"/>
        <item h="1" x="5"/>
        <item h="1" x="23"/>
        <item h="1" x="53"/>
        <item h="1" x="31"/>
        <item h="1" x="13"/>
        <item h="1" x="60"/>
        <item h="1" x="25"/>
        <item h="1" x="70"/>
        <item h="1" x="39"/>
        <item h="1" x="65"/>
        <item h="1" x="59"/>
        <item h="1" x="16"/>
        <item h="1" x="73"/>
        <item h="1" x="33"/>
        <item h="1" x="30"/>
        <item h="1" x="49"/>
        <item h="1" x="42"/>
        <item h="1" x="51"/>
        <item h="1" x="34"/>
        <item h="1" x="57"/>
        <item h="1" x="63"/>
        <item h="1" x="74"/>
        <item h="1" x="75"/>
        <item h="1" x="72"/>
        <item h="1" x="40"/>
        <item h="1" x="38"/>
        <item h="1" x="35"/>
        <item h="1" x="56"/>
        <item h="1" x="7"/>
        <item h="1" x="2"/>
        <item h="1" x="18"/>
        <item h="1" x="24"/>
        <item h="1" x="29"/>
        <item h="1" x="62"/>
        <item h="1" x="14"/>
        <item h="1" x="17"/>
        <item h="1" x="41"/>
        <item h="1" x="26"/>
        <item h="1" x="6"/>
        <item h="1" x="32"/>
        <item h="1" x="58"/>
        <item h="1" x="20"/>
        <item h="1" x="71"/>
        <item h="1" x="66"/>
        <item h="1" x="45"/>
        <item h="1" x="22"/>
        <item h="1" x="19"/>
        <item h="1" x="68"/>
        <item h="1" x="64"/>
        <item h="1" x="3"/>
        <item h="1" x="52"/>
        <item h="1" x="54"/>
        <item h="1" x="28"/>
        <item h="1" x="10"/>
        <item h="1" x="37"/>
        <item h="1" x="27"/>
        <item h="1" x="47"/>
        <item h="1" x="36"/>
        <item h="1" x="43"/>
        <item h="1" x="46"/>
        <item h="1" x="44"/>
        <item h="1" x="11"/>
        <item h="1" x="48"/>
        <item h="1" x="61"/>
        <item h="1" x="9"/>
        <item h="1" x="4"/>
        <item t="default"/>
      </items>
    </pivotField>
    <pivotField axis="axisRow" showAll="0" sortType="descending">
      <items count="13">
        <item x="10"/>
        <item x="5"/>
        <item x="8"/>
        <item x="0"/>
        <item x="1"/>
        <item x="2"/>
        <item x="6"/>
        <item x="11"/>
        <item x="4"/>
        <item x="9"/>
        <item x="3"/>
        <item x="7"/>
        <item t="default"/>
      </items>
      <autoSortScope>
        <pivotArea dataOnly="0" outline="0" fieldPosition="0">
          <references count="1">
            <reference field="4294967294" count="1" selected="0">
              <x v="0"/>
            </reference>
          </references>
        </pivotArea>
      </autoSortScope>
    </pivotField>
    <pivotField showAll="0">
      <items count="3">
        <item h="1" x="1"/>
        <item x="0"/>
        <item t="default"/>
      </items>
    </pivotField>
    <pivotField showAll="0">
      <items count="8">
        <item h="1" x="3"/>
        <item h="1" x="4"/>
        <item h="1" x="5"/>
        <item h="1" x="2"/>
        <item h="1" x="6"/>
        <item h="1" x="1"/>
        <item x="0"/>
        <item t="default"/>
      </items>
    </pivotField>
    <pivotField showAll="0"/>
    <pivotField showAll="0">
      <items count="21">
        <item x="15"/>
        <item h="1" x="17"/>
        <item h="1" x="13"/>
        <item h="1" x="12"/>
        <item h="1" x="8"/>
        <item h="1" x="16"/>
        <item h="1" x="14"/>
        <item h="1" x="18"/>
        <item h="1" x="0"/>
        <item h="1" x="2"/>
        <item h="1" x="3"/>
        <item h="1" x="6"/>
        <item h="1" x="7"/>
        <item h="1" x="9"/>
        <item h="1" x="10"/>
        <item h="1" x="11"/>
        <item h="1" x="5"/>
        <item h="1" x="1"/>
        <item h="1" x="19"/>
        <item h="1" x="4"/>
        <item t="default"/>
      </items>
    </pivotField>
    <pivotField showAll="0"/>
    <pivotField showAll="0"/>
    <pivotField showAll="0"/>
    <pivotField showAll="0"/>
    <pivotField showAll="0"/>
    <pivotField showAll="0"/>
    <pivotField showAll="0"/>
    <pivotField dataField="1" showAll="0"/>
    <pivotField dataField="1" showAll="0"/>
    <pivotField dataField="1" showAll="0"/>
    <pivotField dragToRow="0" dragToCol="0" dragToPage="0" showAll="0" defaultSubtotal="0"/>
  </pivotFields>
  <rowFields count="1">
    <field x="2"/>
  </rowFields>
  <rowItems count="7">
    <i>
      <x v="6"/>
    </i>
    <i>
      <x v="8"/>
    </i>
    <i>
      <x v="4"/>
    </i>
    <i>
      <x v="3"/>
    </i>
    <i>
      <x v="11"/>
    </i>
    <i>
      <x v="9"/>
    </i>
    <i>
      <x v="5"/>
    </i>
  </rowItems>
  <colFields count="1">
    <field x="-2"/>
  </colFields>
  <colItems count="3">
    <i>
      <x/>
    </i>
    <i i="1">
      <x v="1"/>
    </i>
    <i i="2">
      <x v="2"/>
    </i>
  </colItems>
  <dataFields count="3">
    <dataField name="Sum of Total Profit" fld="16" baseField="0" baseItem="0"/>
    <dataField name="Sum of Total Cost" fld="15" baseField="0" baseItem="0"/>
    <dataField name="Sum of Total Revenue" fld="14" baseField="0" baseItem="0"/>
  </dataFields>
  <formats count="5">
    <format dxfId="602">
      <pivotArea type="all" dataOnly="0" outline="0" fieldPosition="0"/>
    </format>
    <format dxfId="601">
      <pivotArea outline="0" collapsedLevelsAreSubtotals="1" fieldPosition="0"/>
    </format>
    <format dxfId="600">
      <pivotArea field="2" type="button" dataOnly="0" labelOnly="1" outline="0" axis="axisRow" fieldPosition="0"/>
    </format>
    <format dxfId="599">
      <pivotArea dataOnly="0" labelOnly="1" fieldPosition="0">
        <references count="1">
          <reference field="2" count="0"/>
        </references>
      </pivotArea>
    </format>
    <format dxfId="5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13354E-3710-4DDD-8335-02BFA01A9EA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4:Q11" firstHeaderRow="1" firstDataRow="1" firstDataCol="1"/>
  <pivotFields count="18">
    <pivotField showAll="0">
      <items count="8">
        <item x="4"/>
        <item h="1" x="5"/>
        <item h="1" x="3"/>
        <item h="1" x="0"/>
        <item h="1" x="1"/>
        <item h="1" x="6"/>
        <item h="1" x="2"/>
        <item t="default"/>
      </items>
    </pivotField>
    <pivotField showAll="0"/>
    <pivotField showAll="0"/>
    <pivotField showAll="0">
      <items count="3">
        <item h="1" x="1"/>
        <item x="0"/>
        <item t="default"/>
      </items>
    </pivotField>
    <pivotField showAll="0"/>
    <pivotField showAll="0"/>
    <pivotField showAll="0"/>
    <pivotField axis="axisRow" showAll="0">
      <items count="14">
        <item x="3"/>
        <item x="0"/>
        <item x="12"/>
        <item x="5"/>
        <item x="1"/>
        <item x="7"/>
        <item x="8"/>
        <item x="9"/>
        <item x="10"/>
        <item x="6"/>
        <item x="4"/>
        <item x="11"/>
        <item h="1" x="2"/>
        <item t="default"/>
      </items>
    </pivotField>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7"/>
  </rowFields>
  <rowItems count="7">
    <i>
      <x/>
    </i>
    <i>
      <x v="3"/>
    </i>
    <i>
      <x v="5"/>
    </i>
    <i>
      <x v="8"/>
    </i>
    <i>
      <x v="10"/>
    </i>
    <i>
      <x v="11"/>
    </i>
    <i t="grand">
      <x/>
    </i>
  </rowItems>
  <colItems count="1">
    <i/>
  </colItems>
  <dataFields count="1">
    <dataField name="Sum of Total Revenue" fld="14" baseField="0" baseItem="0" numFmtId="165"/>
  </dataFields>
  <formats count="2">
    <format dxfId="576">
      <pivotArea collapsedLevelsAreSubtotals="1" fieldPosition="0">
        <references count="1">
          <reference field="7" count="0"/>
        </references>
      </pivotArea>
    </format>
    <format dxfId="57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9A9519-0640-4568-8DAA-5D908F9E4C19}" autoFormatId="16" applyNumberFormats="0" applyBorderFormats="0" applyFontFormats="0" applyPatternFormats="0" applyAlignmentFormats="0" applyWidthHeightFormats="0">
  <queryTableRefresh nextId="19">
    <queryTableFields count="17">
      <queryTableField id="1" name="Region" tableColumnId="1"/>
      <queryTableField id="2" name="Country" tableColumnId="2"/>
      <queryTableField id="3" name="Item Type" tableColumnId="3"/>
      <queryTableField id="4" name="Sales Channel" tableColumnId="4"/>
      <queryTableField id="5" name="Order Priority" tableColumnId="5"/>
      <queryTableField id="6" name="Order Date" tableColumnId="6"/>
      <queryTableField id="15" dataBound="0" tableColumnId="15"/>
      <queryTableField id="16" dataBound="0" tableColumnId="16"/>
      <queryTableField id="17" dataBound="0" tableColumnId="17"/>
      <queryTableField id="7" name="Order ID" tableColumnId="7"/>
      <queryTableField id="8" name="Ship Date" tableColumnId="8"/>
      <queryTableField id="9" name="Units Sold" tableColumnId="9"/>
      <queryTableField id="10" name="Unit Price" tableColumnId="10"/>
      <queryTableField id="11" name="Unit Cost" tableColumnId="11"/>
      <queryTableField id="12" name="Total Revenue" tableColumnId="12"/>
      <queryTableField id="13" name="Total Cost" tableColumnId="13"/>
      <queryTableField id="14" name="Total Profi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62E1EE-725D-46FC-A1EE-820CA0622F5D}" sourceName="Region">
  <pivotTables>
    <pivotTable tabId="7" name="PivotTable1"/>
    <pivotTable tabId="7" name="PivotTable5"/>
    <pivotTable tabId="7" name="PivotTable6"/>
    <pivotTable tabId="7" name="PivotTable7"/>
    <pivotTable tabId="7" name="PivotTable8"/>
    <pivotTable tabId="7" name="PivotTable9"/>
    <pivotTable tabId="8" name="PivotTable10"/>
    <pivotTable tabId="3" name=" Yearly-Month-wise Sales Trend"/>
    <pivotTable tabId="3" name="Mothly Sales"/>
    <pivotTable tabId="3" name="PivotTable2"/>
    <pivotTable tabId="4" name="Impact of Order Priority"/>
    <pivotTable tabId="4" name="PivotTable1"/>
    <pivotTable tabId="4" name="PivotTable2"/>
    <pivotTable tabId="4" name="PivotTable3"/>
    <pivotTable tabId="4" name="Top Selling Items"/>
  </pivotTables>
  <data>
    <tabular pivotCacheId="1204882802">
      <items count="7">
        <i x="4" s="1"/>
        <i x="5"/>
        <i x="3"/>
        <i x="0"/>
        <i x="1"/>
        <i x="6"/>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C5E9FAC-34F8-427F-8821-379C9561595D}" cache="Slicer_Region" caption="Region" columnCount="4" style="SlicerStyleDark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1B4019-3FFF-4F5E-A5C9-F90667432E0B}" name="Amazon_Sales_data" displayName="Amazon_Sales_data" ref="A1:Q102" tableType="queryTable" totalsRowCount="1">
  <autoFilter ref="A1:Q101" xr:uid="{471B4019-3FFF-4F5E-A5C9-F90667432E0B}">
    <filterColumn colId="6">
      <filters>
        <filter val="2010"/>
        <filter val="2011"/>
        <filter val="2012"/>
        <filter val="2013"/>
        <filter val="2014"/>
        <filter val="2015"/>
        <filter val="2016"/>
        <filter val="2017"/>
      </filters>
    </filterColumn>
  </autoFilter>
  <sortState xmlns:xlrd2="http://schemas.microsoft.com/office/spreadsheetml/2017/richdata2" ref="A2:Q101">
    <sortCondition ref="F1:F101"/>
  </sortState>
  <tableColumns count="17">
    <tableColumn id="1" xr3:uid="{7E140C0C-C0EE-4BC8-B391-C18C43483902}" uniqueName="1" name="Region" queryTableFieldId="1" dataDxfId="574" totalsRowDxfId="573"/>
    <tableColumn id="2" xr3:uid="{80E6534A-2D91-49CA-924F-67561D87B5F8}" uniqueName="2" name="Country" queryTableFieldId="2" dataDxfId="572" totalsRowDxfId="571"/>
    <tableColumn id="3" xr3:uid="{E89889CC-F31E-4850-A3DC-63CBFC38A247}" uniqueName="3" name="Item Type" queryTableFieldId="3" dataDxfId="570" totalsRowDxfId="569"/>
    <tableColumn id="4" xr3:uid="{92FC6B1C-B099-4616-A3CD-DF8FA18DA944}" uniqueName="4" name="Sales Channel" queryTableFieldId="4" dataDxfId="568" totalsRowDxfId="567"/>
    <tableColumn id="5" xr3:uid="{C0206E61-098A-4D5C-954A-5AD9CAB85CAB}" uniqueName="5" name="Order Priority" queryTableFieldId="5" dataDxfId="566" totalsRowDxfId="565"/>
    <tableColumn id="6" xr3:uid="{3E7B10D2-F9B1-4A24-A44A-DC6939C8FAED}" uniqueName="6" name="Order Date" queryTableFieldId="6" dataDxfId="564" totalsRowDxfId="563"/>
    <tableColumn id="15" xr3:uid="{A6F7DC25-C803-47A9-9A3F-45EF96A347EB}" uniqueName="15" name="Year" queryTableFieldId="15" dataDxfId="562" totalsRowDxfId="561">
      <calculatedColumnFormula>TEXT(F2,"yyyy")</calculatedColumnFormula>
    </tableColumn>
    <tableColumn id="16" xr3:uid="{049BDBA3-DB79-43EE-8AC9-7F1BACB1F142}" uniqueName="16" name="Month" queryTableFieldId="16" dataDxfId="560" totalsRowDxfId="559">
      <calculatedColumnFormula>MONTH(F2)</calculatedColumnFormula>
    </tableColumn>
    <tableColumn id="17" xr3:uid="{CC19B024-0605-4DCD-BAD0-399623D6D5DF}" uniqueName="17" name="Year-Month" queryTableFieldId="17" dataDxfId="558" totalsRowDxfId="557"/>
    <tableColumn id="7" xr3:uid="{587B7E34-E858-4F71-BBCD-E95132BCC416}" uniqueName="7" name="Order ID" queryTableFieldId="7" totalsRowDxfId="556"/>
    <tableColumn id="8" xr3:uid="{D60A7BE5-590B-449F-AF38-3BB79B784C29}" uniqueName="8" name="Ship Date" queryTableFieldId="8" dataDxfId="555" totalsRowDxfId="554"/>
    <tableColumn id="9" xr3:uid="{297076FD-3C27-43A6-812D-24AF0E31895C}" uniqueName="9" name="Units Sold" totalsRowFunction="sum" queryTableFieldId="9" totalsRowDxfId="553"/>
    <tableColumn id="10" xr3:uid="{2B744ABA-64CF-47D8-9FD3-B9956317D89A}" uniqueName="10" name="Unit Price" totalsRowFunction="sum" queryTableFieldId="10" totalsRowDxfId="552"/>
    <tableColumn id="11" xr3:uid="{E7B8F2F2-C9F2-432E-8EFE-72B22EC2E824}" uniqueName="11" name="Unit Cost" totalsRowFunction="sum" queryTableFieldId="11" totalsRowDxfId="551"/>
    <tableColumn id="12" xr3:uid="{C53736E3-F7F2-4D55-AFBB-059560356D6F}" uniqueName="12" name="Total Revenue" totalsRowFunction="sum" queryTableFieldId="12" totalsRowDxfId="550"/>
    <tableColumn id="13" xr3:uid="{23FBC9B0-70EC-47B4-A76D-8657A6E79572}" uniqueName="13" name="Total Cost" totalsRowFunction="sum" queryTableFieldId="13" totalsRowDxfId="549"/>
    <tableColumn id="14" xr3:uid="{BA6380B5-17DA-4292-8776-A692653124D8}" uniqueName="14" name="Total Profit" totalsRowFunction="custom" queryTableFieldId="14" totalsRowDxfId="548">
      <totalsRowFormula>Amazon_Sales_data[[#Totals],[Total Revenue]]-Amazon_Sales_data[[#Totals],[Total Cost]]</totalsRow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2.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1DB9-95E1-4125-AEE9-36E6CE4E3BC8}">
  <dimension ref="A1:F49"/>
  <sheetViews>
    <sheetView topLeftCell="A31" workbookViewId="0">
      <selection activeCell="D45" sqref="D45"/>
    </sheetView>
  </sheetViews>
  <sheetFormatPr defaultRowHeight="14.5"/>
  <cols>
    <col min="1" max="1" width="12.36328125" bestFit="1" customWidth="1"/>
    <col min="2" max="2" width="15.54296875" bestFit="1" customWidth="1"/>
    <col min="3" max="3" width="16.6328125" bestFit="1" customWidth="1"/>
    <col min="4" max="4" width="19.1796875" bestFit="1" customWidth="1"/>
    <col min="5" max="5" width="16.6328125" bestFit="1" customWidth="1"/>
    <col min="6" max="6" width="19.1796875" bestFit="1" customWidth="1"/>
    <col min="7" max="7" width="16.6328125" bestFit="1" customWidth="1"/>
    <col min="8" max="8" width="19.1796875" bestFit="1" customWidth="1"/>
    <col min="9" max="9" width="16.6328125" bestFit="1" customWidth="1"/>
    <col min="10" max="10" width="19.1796875" bestFit="1" customWidth="1"/>
    <col min="11" max="11" width="16.6328125" bestFit="1" customWidth="1"/>
    <col min="12" max="12" width="19.1796875" bestFit="1" customWidth="1"/>
    <col min="13" max="13" width="16.6328125" bestFit="1" customWidth="1"/>
    <col min="14" max="14" width="19.1796875" bestFit="1" customWidth="1"/>
    <col min="15" max="15" width="16.6328125" bestFit="1" customWidth="1"/>
    <col min="16" max="16" width="19.1796875" bestFit="1" customWidth="1"/>
    <col min="17" max="17" width="16.6328125" bestFit="1" customWidth="1"/>
    <col min="18" max="18" width="19.1796875" bestFit="1" customWidth="1"/>
    <col min="19" max="19" width="16.6328125" bestFit="1" customWidth="1"/>
    <col min="20" max="20" width="19.1796875" bestFit="1" customWidth="1"/>
    <col min="21" max="21" width="16.6328125" bestFit="1" customWidth="1"/>
    <col min="22" max="22" width="19.1796875" bestFit="1" customWidth="1"/>
    <col min="23" max="23" width="16.6328125" bestFit="1" customWidth="1"/>
    <col min="24" max="24" width="19.1796875" bestFit="1" customWidth="1"/>
    <col min="25" max="25" width="16.6328125" bestFit="1" customWidth="1"/>
  </cols>
  <sheetData>
    <row r="1" spans="1:6" ht="18.5">
      <c r="D1" s="11" t="s">
        <v>312</v>
      </c>
      <c r="E1" s="11"/>
      <c r="F1" s="11"/>
    </row>
    <row r="3" spans="1:6">
      <c r="A3" s="9" t="s">
        <v>308</v>
      </c>
      <c r="B3" t="s">
        <v>310</v>
      </c>
      <c r="C3" t="s">
        <v>315</v>
      </c>
      <c r="D3" t="s">
        <v>313</v>
      </c>
    </row>
    <row r="4" spans="1:6">
      <c r="A4" s="10">
        <v>1</v>
      </c>
      <c r="B4" s="39">
        <v>5513227.5</v>
      </c>
      <c r="C4" s="39">
        <v>8250</v>
      </c>
      <c r="D4" s="39">
        <v>1367272.5</v>
      </c>
    </row>
    <row r="5" spans="1:6">
      <c r="A5" s="10">
        <v>4</v>
      </c>
      <c r="B5" s="39">
        <v>7630878.7799999993</v>
      </c>
      <c r="C5" s="39">
        <v>11718</v>
      </c>
      <c r="D5" s="39">
        <v>1479397.5</v>
      </c>
    </row>
    <row r="6" spans="1:6">
      <c r="A6" s="10">
        <v>6</v>
      </c>
      <c r="B6" s="39">
        <v>19103.439999999999</v>
      </c>
      <c r="C6" s="39">
        <v>124</v>
      </c>
      <c r="D6" s="39">
        <v>7828.12</v>
      </c>
    </row>
    <row r="7" spans="1:6">
      <c r="A7" s="10">
        <v>9</v>
      </c>
      <c r="B7" s="39">
        <v>574951.92000000004</v>
      </c>
      <c r="C7" s="39">
        <v>3732</v>
      </c>
      <c r="D7" s="39">
        <v>235601.16</v>
      </c>
    </row>
    <row r="8" spans="1:6">
      <c r="A8" s="10">
        <v>11</v>
      </c>
      <c r="B8" s="39">
        <v>3745915.9099999997</v>
      </c>
      <c r="C8" s="39">
        <v>19149</v>
      </c>
      <c r="D8" s="39">
        <v>1659346.91</v>
      </c>
    </row>
    <row r="9" spans="1:6">
      <c r="A9" s="10">
        <v>12</v>
      </c>
      <c r="B9" s="39">
        <v>2559474.1</v>
      </c>
      <c r="C9" s="39">
        <v>3830</v>
      </c>
      <c r="D9" s="39">
        <v>634745.9</v>
      </c>
    </row>
    <row r="20" spans="1:6">
      <c r="A20" s="9" t="s">
        <v>308</v>
      </c>
      <c r="B20" t="s">
        <v>315</v>
      </c>
      <c r="C20" t="s">
        <v>313</v>
      </c>
      <c r="D20" t="s">
        <v>310</v>
      </c>
    </row>
    <row r="21" spans="1:6" ht="18.5">
      <c r="A21" s="10">
        <v>2010</v>
      </c>
      <c r="B21" s="39">
        <v>3830</v>
      </c>
      <c r="C21" s="39">
        <v>634745.9</v>
      </c>
      <c r="D21" s="39">
        <v>2559474.1</v>
      </c>
      <c r="E21" s="11" t="s">
        <v>325</v>
      </c>
      <c r="F21" s="11"/>
    </row>
    <row r="22" spans="1:6">
      <c r="A22" s="10">
        <v>2011</v>
      </c>
      <c r="B22" s="39">
        <v>3856</v>
      </c>
      <c r="C22" s="39">
        <v>243429.28</v>
      </c>
      <c r="D22" s="39">
        <v>594055.36</v>
      </c>
    </row>
    <row r="23" spans="1:6">
      <c r="A23" s="10">
        <v>2013</v>
      </c>
      <c r="B23" s="39">
        <v>5010</v>
      </c>
      <c r="C23" s="39">
        <v>632512.5</v>
      </c>
      <c r="D23" s="39">
        <v>3262562.1</v>
      </c>
    </row>
    <row r="24" spans="1:6">
      <c r="A24" s="10">
        <v>2015</v>
      </c>
      <c r="B24" s="39">
        <v>14180</v>
      </c>
      <c r="C24" s="39">
        <v>1802771.7</v>
      </c>
      <c r="D24" s="39">
        <v>6161257.9000000004</v>
      </c>
    </row>
    <row r="25" spans="1:6">
      <c r="A25" s="10">
        <v>2016</v>
      </c>
      <c r="B25" s="39">
        <v>6952</v>
      </c>
      <c r="C25" s="39">
        <v>1208744.24</v>
      </c>
      <c r="D25" s="39">
        <v>3039414.4</v>
      </c>
    </row>
    <row r="26" spans="1:6">
      <c r="A26" s="10" t="s">
        <v>317</v>
      </c>
      <c r="B26" s="39">
        <v>6267</v>
      </c>
      <c r="C26" s="39">
        <v>15103.47</v>
      </c>
      <c r="D26" s="39">
        <v>58471.11</v>
      </c>
    </row>
    <row r="27" spans="1:6">
      <c r="A27" s="10" t="s">
        <v>311</v>
      </c>
      <c r="B27" s="39">
        <v>6708</v>
      </c>
      <c r="C27" s="39">
        <v>846885</v>
      </c>
      <c r="D27" s="39">
        <v>4368316.68</v>
      </c>
    </row>
    <row r="37" spans="1:4">
      <c r="D37" s="1"/>
    </row>
    <row r="38" spans="1:4">
      <c r="D38" s="1"/>
    </row>
    <row r="39" spans="1:4">
      <c r="D39" s="1"/>
    </row>
    <row r="40" spans="1:4">
      <c r="A40" s="9" t="s">
        <v>308</v>
      </c>
      <c r="B40" t="s">
        <v>315</v>
      </c>
      <c r="C40" t="s">
        <v>310</v>
      </c>
      <c r="D40" t="s">
        <v>313</v>
      </c>
    </row>
    <row r="41" spans="1:4">
      <c r="A41" s="10" t="s">
        <v>258</v>
      </c>
      <c r="B41" s="39">
        <v>3830</v>
      </c>
      <c r="C41" s="39">
        <v>2559474.1</v>
      </c>
      <c r="D41" s="39">
        <v>634745.9</v>
      </c>
    </row>
    <row r="42" spans="1:4">
      <c r="A42" s="10" t="s">
        <v>270</v>
      </c>
      <c r="B42" s="39">
        <v>6267</v>
      </c>
      <c r="C42" s="39">
        <v>58471.11</v>
      </c>
      <c r="D42" s="39">
        <v>15103.47</v>
      </c>
    </row>
    <row r="43" spans="1:4">
      <c r="A43" s="10" t="s">
        <v>253</v>
      </c>
      <c r="B43" s="39">
        <v>124</v>
      </c>
      <c r="C43" s="39">
        <v>19103.439999999999</v>
      </c>
      <c r="D43" s="39">
        <v>7828.12</v>
      </c>
    </row>
    <row r="44" spans="1:4">
      <c r="A44" s="10" t="s">
        <v>296</v>
      </c>
      <c r="B44" s="39">
        <v>3732</v>
      </c>
      <c r="C44" s="39">
        <v>574951.92000000004</v>
      </c>
      <c r="D44" s="39">
        <v>235601.16</v>
      </c>
    </row>
    <row r="45" spans="1:4">
      <c r="A45" s="10" t="s">
        <v>272</v>
      </c>
      <c r="B45" s="39">
        <v>6708</v>
      </c>
      <c r="C45" s="39">
        <v>4368316.68</v>
      </c>
      <c r="D45" s="39">
        <v>846885</v>
      </c>
    </row>
    <row r="46" spans="1:4">
      <c r="A46" s="10" t="s">
        <v>290</v>
      </c>
      <c r="B46" s="39">
        <v>5010</v>
      </c>
      <c r="C46" s="39">
        <v>3262562.1</v>
      </c>
      <c r="D46" s="39">
        <v>632512.5</v>
      </c>
    </row>
    <row r="47" spans="1:4">
      <c r="A47" s="10" t="s">
        <v>269</v>
      </c>
      <c r="B47" s="39">
        <v>8250</v>
      </c>
      <c r="C47" s="39">
        <v>5513227.5</v>
      </c>
      <c r="D47" s="39">
        <v>1367272.5</v>
      </c>
    </row>
    <row r="48" spans="1:4">
      <c r="A48" s="10" t="s">
        <v>278</v>
      </c>
      <c r="B48" s="39">
        <v>5930</v>
      </c>
      <c r="C48" s="39">
        <v>648030.4</v>
      </c>
      <c r="D48" s="39">
        <v>435499.2</v>
      </c>
    </row>
    <row r="49" spans="1:4">
      <c r="A49" s="10" t="s">
        <v>256</v>
      </c>
      <c r="B49" s="39">
        <v>6952</v>
      </c>
      <c r="C49" s="39">
        <v>3039414.4</v>
      </c>
      <c r="D49" s="39">
        <v>1208744.24</v>
      </c>
    </row>
  </sheetData>
  <conditionalFormatting pivot="1" sqref="C41:C49">
    <cfRule type="colorScale" priority="1">
      <colorScale>
        <cfvo type="min"/>
        <cfvo type="percentile" val="50"/>
        <cfvo type="max"/>
        <color theme="5" tint="0.39997558519241921"/>
        <color theme="7" tint="0.59999389629810485"/>
        <color theme="9" tint="0.39997558519241921"/>
      </colorScale>
    </cfRule>
  </conditionalFormatting>
  <pageMargins left="0.7" right="0.7" top="0.75" bottom="0.75" header="0.3" footer="0.3"/>
  <pageSetup paperSize="9" orientation="portrait" horizontalDpi="0"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1E89-74F4-400A-9729-8B31D963F058}">
  <dimension ref="A1:M173"/>
  <sheetViews>
    <sheetView topLeftCell="A78" workbookViewId="0">
      <selection activeCell="M90" sqref="M90"/>
    </sheetView>
  </sheetViews>
  <sheetFormatPr defaultRowHeight="14.5"/>
  <cols>
    <col min="2" max="2" width="13.1796875" bestFit="1" customWidth="1"/>
    <col min="3" max="3" width="16.6328125" bestFit="1" customWidth="1"/>
    <col min="4" max="4" width="15.6328125" bestFit="1" customWidth="1"/>
    <col min="5" max="5" width="19.1796875" bestFit="1" customWidth="1"/>
    <col min="6" max="6" width="16.7265625" bestFit="1" customWidth="1"/>
    <col min="7" max="7" width="11.81640625" bestFit="1" customWidth="1"/>
    <col min="8" max="9" width="10.81640625" bestFit="1" customWidth="1"/>
  </cols>
  <sheetData>
    <row r="1" spans="2:6" ht="18.5">
      <c r="D1" s="12" t="s">
        <v>314</v>
      </c>
      <c r="E1" s="12"/>
    </row>
    <row r="2" spans="2:6" ht="15.5">
      <c r="B2" s="9" t="s">
        <v>308</v>
      </c>
      <c r="C2" t="s">
        <v>313</v>
      </c>
      <c r="E2" s="44" t="s">
        <v>0</v>
      </c>
      <c r="F2" s="44" t="s">
        <v>327</v>
      </c>
    </row>
    <row r="3" spans="2:6">
      <c r="B3" s="10" t="s">
        <v>67</v>
      </c>
      <c r="C3" s="39">
        <v>1802771.7</v>
      </c>
      <c r="E3" t="str">
        <f>B3</f>
        <v>Myanmar</v>
      </c>
      <c r="F3" s="39">
        <f>GETPIVOTDATA("Total Profit",$B$2,"Country",B3)</f>
        <v>1802771.7</v>
      </c>
    </row>
    <row r="4" spans="2:6">
      <c r="B4" s="10" t="s">
        <v>52</v>
      </c>
      <c r="C4" s="39">
        <v>1267258.3999999999</v>
      </c>
      <c r="E4" t="str">
        <f t="shared" ref="E4:E67" si="0">B4</f>
        <v>Turkmenistan</v>
      </c>
      <c r="F4" s="39">
        <f t="shared" ref="F4:F67" si="1">GETPIVOTDATA("Total Profit",$B$2,"Country",B4)</f>
        <v>1267258.3999999999</v>
      </c>
    </row>
    <row r="5" spans="2:6">
      <c r="B5" s="10" t="s">
        <v>48</v>
      </c>
      <c r="C5" s="39">
        <v>1208744.24</v>
      </c>
      <c r="E5" t="str">
        <f t="shared" si="0"/>
        <v>Sri Lanka</v>
      </c>
      <c r="F5" s="39">
        <f t="shared" si="1"/>
        <v>1208744.24</v>
      </c>
    </row>
    <row r="6" spans="2:6">
      <c r="B6" s="10" t="s">
        <v>72</v>
      </c>
      <c r="C6" s="39">
        <v>846885</v>
      </c>
      <c r="E6" t="str">
        <f t="shared" si="0"/>
        <v>Brunei</v>
      </c>
      <c r="F6" s="39">
        <f t="shared" si="1"/>
        <v>846885</v>
      </c>
    </row>
    <row r="7" spans="2:6">
      <c r="B7" s="10" t="s">
        <v>44</v>
      </c>
      <c r="C7" s="39">
        <v>606834.72</v>
      </c>
      <c r="E7" t="str">
        <f t="shared" si="0"/>
        <v>Bangladesh</v>
      </c>
      <c r="F7" s="39">
        <f t="shared" si="1"/>
        <v>606834.72</v>
      </c>
    </row>
    <row r="8" spans="2:6">
      <c r="B8" s="10" t="s">
        <v>100</v>
      </c>
      <c r="C8" s="39">
        <v>235601.16</v>
      </c>
      <c r="E8" t="str">
        <f t="shared" si="0"/>
        <v>Laos</v>
      </c>
      <c r="F8" s="39">
        <f t="shared" si="1"/>
        <v>235601.16</v>
      </c>
    </row>
    <row r="9" spans="2:6">
      <c r="B9" s="10" t="s">
        <v>46</v>
      </c>
      <c r="C9" s="39">
        <v>122819.06</v>
      </c>
      <c r="E9" t="str">
        <f t="shared" si="0"/>
        <v>Mongolia</v>
      </c>
      <c r="F9" s="39">
        <f t="shared" si="1"/>
        <v>122819.06</v>
      </c>
    </row>
    <row r="10" spans="2:6">
      <c r="B10" s="10" t="s">
        <v>112</v>
      </c>
      <c r="C10" s="39">
        <v>15103.47</v>
      </c>
      <c r="E10" t="str">
        <f t="shared" si="0"/>
        <v>Malaysia</v>
      </c>
      <c r="F10" s="39">
        <f t="shared" si="1"/>
        <v>15103.47</v>
      </c>
    </row>
    <row r="11" spans="2:6">
      <c r="B11" s="10" t="s">
        <v>41</v>
      </c>
      <c r="C11" s="39">
        <v>7828.12</v>
      </c>
      <c r="E11" t="str">
        <f t="shared" si="0"/>
        <v>Kyrgyzstan</v>
      </c>
      <c r="F11" s="39">
        <f t="shared" si="1"/>
        <v>7828.12</v>
      </c>
    </row>
    <row r="12" spans="2:6">
      <c r="B12" s="10" t="s">
        <v>309</v>
      </c>
      <c r="C12" s="39">
        <v>6113845.8699999992</v>
      </c>
      <c r="E12" t="str">
        <f t="shared" si="0"/>
        <v>Grand Total</v>
      </c>
      <c r="F12" s="39" t="e">
        <f t="shared" si="1"/>
        <v>#REF!</v>
      </c>
    </row>
    <row r="13" spans="2:6">
      <c r="E13">
        <f t="shared" si="0"/>
        <v>0</v>
      </c>
      <c r="F13" s="39" t="e">
        <f t="shared" si="1"/>
        <v>#REF!</v>
      </c>
    </row>
    <row r="14" spans="2:6">
      <c r="E14">
        <f t="shared" si="0"/>
        <v>0</v>
      </c>
      <c r="F14" s="39" t="e">
        <f t="shared" si="1"/>
        <v>#REF!</v>
      </c>
    </row>
    <row r="15" spans="2:6">
      <c r="E15">
        <f t="shared" si="0"/>
        <v>0</v>
      </c>
      <c r="F15" s="39" t="e">
        <f t="shared" si="1"/>
        <v>#REF!</v>
      </c>
    </row>
    <row r="16" spans="2:6">
      <c r="E16">
        <f t="shared" si="0"/>
        <v>0</v>
      </c>
      <c r="F16" s="39" t="e">
        <f t="shared" si="1"/>
        <v>#REF!</v>
      </c>
    </row>
    <row r="17" spans="5:6">
      <c r="E17">
        <f t="shared" si="0"/>
        <v>0</v>
      </c>
      <c r="F17" s="39" t="e">
        <f t="shared" si="1"/>
        <v>#REF!</v>
      </c>
    </row>
    <row r="18" spans="5:6">
      <c r="E18">
        <f t="shared" si="0"/>
        <v>0</v>
      </c>
      <c r="F18" s="39" t="e">
        <f t="shared" si="1"/>
        <v>#REF!</v>
      </c>
    </row>
    <row r="19" spans="5:6">
      <c r="E19">
        <f t="shared" si="0"/>
        <v>0</v>
      </c>
      <c r="F19" s="39" t="e">
        <f t="shared" si="1"/>
        <v>#REF!</v>
      </c>
    </row>
    <row r="20" spans="5:6">
      <c r="E20">
        <f t="shared" si="0"/>
        <v>0</v>
      </c>
      <c r="F20" s="39" t="e">
        <f t="shared" si="1"/>
        <v>#REF!</v>
      </c>
    </row>
    <row r="21" spans="5:6">
      <c r="E21">
        <f t="shared" si="0"/>
        <v>0</v>
      </c>
      <c r="F21" s="39" t="e">
        <f t="shared" si="1"/>
        <v>#REF!</v>
      </c>
    </row>
    <row r="22" spans="5:6">
      <c r="E22">
        <f t="shared" si="0"/>
        <v>0</v>
      </c>
      <c r="F22" s="39" t="e">
        <f t="shared" si="1"/>
        <v>#REF!</v>
      </c>
    </row>
    <row r="23" spans="5:6">
      <c r="E23">
        <f t="shared" si="0"/>
        <v>0</v>
      </c>
      <c r="F23" s="39" t="e">
        <f t="shared" si="1"/>
        <v>#REF!</v>
      </c>
    </row>
    <row r="24" spans="5:6">
      <c r="E24">
        <f t="shared" si="0"/>
        <v>0</v>
      </c>
      <c r="F24" s="39" t="e">
        <f t="shared" si="1"/>
        <v>#REF!</v>
      </c>
    </row>
    <row r="25" spans="5:6">
      <c r="E25">
        <f t="shared" si="0"/>
        <v>0</v>
      </c>
      <c r="F25" s="39" t="e">
        <f t="shared" si="1"/>
        <v>#REF!</v>
      </c>
    </row>
    <row r="26" spans="5:6">
      <c r="E26">
        <f t="shared" si="0"/>
        <v>0</v>
      </c>
      <c r="F26" s="39" t="e">
        <f t="shared" si="1"/>
        <v>#REF!</v>
      </c>
    </row>
    <row r="27" spans="5:6">
      <c r="E27">
        <f t="shared" si="0"/>
        <v>0</v>
      </c>
      <c r="F27" s="39" t="e">
        <f t="shared" si="1"/>
        <v>#REF!</v>
      </c>
    </row>
    <row r="28" spans="5:6">
      <c r="E28">
        <f t="shared" si="0"/>
        <v>0</v>
      </c>
      <c r="F28" s="39" t="e">
        <f t="shared" si="1"/>
        <v>#REF!</v>
      </c>
    </row>
    <row r="29" spans="5:6">
      <c r="E29">
        <f t="shared" si="0"/>
        <v>0</v>
      </c>
      <c r="F29" s="39" t="e">
        <f t="shared" si="1"/>
        <v>#REF!</v>
      </c>
    </row>
    <row r="30" spans="5:6">
      <c r="E30">
        <f t="shared" si="0"/>
        <v>0</v>
      </c>
      <c r="F30" s="39" t="e">
        <f t="shared" si="1"/>
        <v>#REF!</v>
      </c>
    </row>
    <row r="31" spans="5:6">
      <c r="E31">
        <f t="shared" si="0"/>
        <v>0</v>
      </c>
      <c r="F31" s="39" t="e">
        <f t="shared" si="1"/>
        <v>#REF!</v>
      </c>
    </row>
    <row r="32" spans="5:6">
      <c r="E32">
        <f t="shared" si="0"/>
        <v>0</v>
      </c>
      <c r="F32" s="39" t="e">
        <f t="shared" si="1"/>
        <v>#REF!</v>
      </c>
    </row>
    <row r="33" spans="5:6">
      <c r="E33">
        <f t="shared" si="0"/>
        <v>0</v>
      </c>
      <c r="F33" s="39" t="e">
        <f t="shared" si="1"/>
        <v>#REF!</v>
      </c>
    </row>
    <row r="34" spans="5:6">
      <c r="E34">
        <f t="shared" si="0"/>
        <v>0</v>
      </c>
      <c r="F34" s="39" t="e">
        <f t="shared" si="1"/>
        <v>#REF!</v>
      </c>
    </row>
    <row r="35" spans="5:6">
      <c r="E35">
        <f t="shared" si="0"/>
        <v>0</v>
      </c>
      <c r="F35" s="39" t="e">
        <f t="shared" si="1"/>
        <v>#REF!</v>
      </c>
    </row>
    <row r="36" spans="5:6">
      <c r="E36">
        <f t="shared" si="0"/>
        <v>0</v>
      </c>
      <c r="F36" s="39" t="e">
        <f t="shared" si="1"/>
        <v>#REF!</v>
      </c>
    </row>
    <row r="37" spans="5:6">
      <c r="E37">
        <f t="shared" si="0"/>
        <v>0</v>
      </c>
      <c r="F37" s="39" t="e">
        <f t="shared" si="1"/>
        <v>#REF!</v>
      </c>
    </row>
    <row r="38" spans="5:6">
      <c r="E38">
        <f t="shared" si="0"/>
        <v>0</v>
      </c>
      <c r="F38" s="39" t="e">
        <f t="shared" si="1"/>
        <v>#REF!</v>
      </c>
    </row>
    <row r="39" spans="5:6">
      <c r="E39">
        <f t="shared" si="0"/>
        <v>0</v>
      </c>
      <c r="F39" s="39" t="e">
        <f t="shared" si="1"/>
        <v>#REF!</v>
      </c>
    </row>
    <row r="40" spans="5:6">
      <c r="E40">
        <f t="shared" si="0"/>
        <v>0</v>
      </c>
      <c r="F40" s="39" t="e">
        <f t="shared" si="1"/>
        <v>#REF!</v>
      </c>
    </row>
    <row r="41" spans="5:6">
      <c r="E41">
        <f t="shared" si="0"/>
        <v>0</v>
      </c>
      <c r="F41" s="39" t="e">
        <f t="shared" si="1"/>
        <v>#REF!</v>
      </c>
    </row>
    <row r="42" spans="5:6">
      <c r="E42">
        <f t="shared" si="0"/>
        <v>0</v>
      </c>
      <c r="F42" s="39" t="e">
        <f t="shared" si="1"/>
        <v>#REF!</v>
      </c>
    </row>
    <row r="43" spans="5:6">
      <c r="E43">
        <f t="shared" si="0"/>
        <v>0</v>
      </c>
      <c r="F43" s="39" t="e">
        <f t="shared" si="1"/>
        <v>#REF!</v>
      </c>
    </row>
    <row r="44" spans="5:6">
      <c r="E44">
        <f t="shared" si="0"/>
        <v>0</v>
      </c>
      <c r="F44" s="39" t="e">
        <f t="shared" si="1"/>
        <v>#REF!</v>
      </c>
    </row>
    <row r="45" spans="5:6">
      <c r="E45">
        <f t="shared" si="0"/>
        <v>0</v>
      </c>
      <c r="F45" s="39" t="e">
        <f t="shared" si="1"/>
        <v>#REF!</v>
      </c>
    </row>
    <row r="46" spans="5:6">
      <c r="E46">
        <f t="shared" si="0"/>
        <v>0</v>
      </c>
      <c r="F46" s="39" t="e">
        <f t="shared" si="1"/>
        <v>#REF!</v>
      </c>
    </row>
    <row r="47" spans="5:6">
      <c r="E47">
        <f t="shared" si="0"/>
        <v>0</v>
      </c>
      <c r="F47" s="39" t="e">
        <f t="shared" si="1"/>
        <v>#REF!</v>
      </c>
    </row>
    <row r="48" spans="5:6">
      <c r="E48">
        <f t="shared" si="0"/>
        <v>0</v>
      </c>
      <c r="F48" s="39" t="e">
        <f t="shared" si="1"/>
        <v>#REF!</v>
      </c>
    </row>
    <row r="49" spans="5:6">
      <c r="E49">
        <f t="shared" si="0"/>
        <v>0</v>
      </c>
      <c r="F49" s="39" t="e">
        <f t="shared" si="1"/>
        <v>#REF!</v>
      </c>
    </row>
    <row r="50" spans="5:6">
      <c r="E50">
        <f t="shared" si="0"/>
        <v>0</v>
      </c>
      <c r="F50" s="39" t="e">
        <f t="shared" si="1"/>
        <v>#REF!</v>
      </c>
    </row>
    <row r="51" spans="5:6">
      <c r="E51">
        <f t="shared" si="0"/>
        <v>0</v>
      </c>
      <c r="F51" s="39" t="e">
        <f t="shared" si="1"/>
        <v>#REF!</v>
      </c>
    </row>
    <row r="52" spans="5:6">
      <c r="E52">
        <f t="shared" si="0"/>
        <v>0</v>
      </c>
      <c r="F52" s="39" t="e">
        <f t="shared" si="1"/>
        <v>#REF!</v>
      </c>
    </row>
    <row r="53" spans="5:6">
      <c r="E53">
        <f t="shared" si="0"/>
        <v>0</v>
      </c>
      <c r="F53" s="39" t="e">
        <f t="shared" si="1"/>
        <v>#REF!</v>
      </c>
    </row>
    <row r="54" spans="5:6">
      <c r="E54">
        <f t="shared" si="0"/>
        <v>0</v>
      </c>
      <c r="F54" s="39" t="e">
        <f t="shared" si="1"/>
        <v>#REF!</v>
      </c>
    </row>
    <row r="55" spans="5:6">
      <c r="E55">
        <f t="shared" si="0"/>
        <v>0</v>
      </c>
      <c r="F55" s="39" t="e">
        <f t="shared" si="1"/>
        <v>#REF!</v>
      </c>
    </row>
    <row r="56" spans="5:6">
      <c r="E56">
        <f t="shared" si="0"/>
        <v>0</v>
      </c>
      <c r="F56" s="39" t="e">
        <f t="shared" si="1"/>
        <v>#REF!</v>
      </c>
    </row>
    <row r="57" spans="5:6">
      <c r="E57">
        <f t="shared" si="0"/>
        <v>0</v>
      </c>
      <c r="F57" s="39" t="e">
        <f t="shared" si="1"/>
        <v>#REF!</v>
      </c>
    </row>
    <row r="58" spans="5:6">
      <c r="E58">
        <f t="shared" si="0"/>
        <v>0</v>
      </c>
      <c r="F58" s="39" t="e">
        <f t="shared" si="1"/>
        <v>#REF!</v>
      </c>
    </row>
    <row r="59" spans="5:6">
      <c r="E59">
        <f t="shared" si="0"/>
        <v>0</v>
      </c>
      <c r="F59" s="39" t="e">
        <f t="shared" si="1"/>
        <v>#REF!</v>
      </c>
    </row>
    <row r="60" spans="5:6">
      <c r="E60">
        <f t="shared" si="0"/>
        <v>0</v>
      </c>
      <c r="F60" s="39" t="e">
        <f t="shared" si="1"/>
        <v>#REF!</v>
      </c>
    </row>
    <row r="61" spans="5:6">
      <c r="E61">
        <f t="shared" si="0"/>
        <v>0</v>
      </c>
      <c r="F61" s="39" t="e">
        <f t="shared" si="1"/>
        <v>#REF!</v>
      </c>
    </row>
    <row r="62" spans="5:6">
      <c r="E62">
        <f t="shared" si="0"/>
        <v>0</v>
      </c>
      <c r="F62" s="39" t="e">
        <f t="shared" si="1"/>
        <v>#REF!</v>
      </c>
    </row>
    <row r="63" spans="5:6">
      <c r="E63">
        <f t="shared" si="0"/>
        <v>0</v>
      </c>
      <c r="F63" s="39" t="e">
        <f t="shared" si="1"/>
        <v>#REF!</v>
      </c>
    </row>
    <row r="64" spans="5:6">
      <c r="E64">
        <f t="shared" si="0"/>
        <v>0</v>
      </c>
      <c r="F64" s="39" t="e">
        <f t="shared" si="1"/>
        <v>#REF!</v>
      </c>
    </row>
    <row r="65" spans="5:6">
      <c r="E65">
        <f t="shared" si="0"/>
        <v>0</v>
      </c>
      <c r="F65" s="39" t="e">
        <f t="shared" si="1"/>
        <v>#REF!</v>
      </c>
    </row>
    <row r="66" spans="5:6">
      <c r="E66">
        <f t="shared" si="0"/>
        <v>0</v>
      </c>
      <c r="F66" s="39" t="e">
        <f t="shared" si="1"/>
        <v>#REF!</v>
      </c>
    </row>
    <row r="67" spans="5:6">
      <c r="E67">
        <f t="shared" si="0"/>
        <v>0</v>
      </c>
      <c r="F67" s="39" t="e">
        <f t="shared" si="1"/>
        <v>#REF!</v>
      </c>
    </row>
    <row r="68" spans="5:6">
      <c r="E68">
        <f t="shared" ref="E68:E79" si="2">B68</f>
        <v>0</v>
      </c>
      <c r="F68" s="39" t="e">
        <f t="shared" ref="F68:F78" si="3">GETPIVOTDATA("Total Profit",$B$2,"Country",B68)</f>
        <v>#REF!</v>
      </c>
    </row>
    <row r="69" spans="5:6">
      <c r="E69">
        <f t="shared" si="2"/>
        <v>0</v>
      </c>
      <c r="F69" s="39" t="e">
        <f t="shared" si="3"/>
        <v>#REF!</v>
      </c>
    </row>
    <row r="70" spans="5:6">
      <c r="E70">
        <f t="shared" si="2"/>
        <v>0</v>
      </c>
      <c r="F70" s="39" t="e">
        <f t="shared" si="3"/>
        <v>#REF!</v>
      </c>
    </row>
    <row r="71" spans="5:6">
      <c r="E71">
        <f t="shared" si="2"/>
        <v>0</v>
      </c>
      <c r="F71" s="39" t="e">
        <f t="shared" si="3"/>
        <v>#REF!</v>
      </c>
    </row>
    <row r="72" spans="5:6">
      <c r="E72">
        <f t="shared" si="2"/>
        <v>0</v>
      </c>
      <c r="F72" s="39" t="e">
        <f t="shared" si="3"/>
        <v>#REF!</v>
      </c>
    </row>
    <row r="73" spans="5:6">
      <c r="E73">
        <f t="shared" si="2"/>
        <v>0</v>
      </c>
      <c r="F73" s="39" t="e">
        <f t="shared" si="3"/>
        <v>#REF!</v>
      </c>
    </row>
    <row r="74" spans="5:6">
      <c r="E74">
        <f t="shared" si="2"/>
        <v>0</v>
      </c>
      <c r="F74" s="39" t="e">
        <f t="shared" si="3"/>
        <v>#REF!</v>
      </c>
    </row>
    <row r="75" spans="5:6">
      <c r="E75">
        <f t="shared" si="2"/>
        <v>0</v>
      </c>
      <c r="F75" s="39" t="e">
        <f t="shared" si="3"/>
        <v>#REF!</v>
      </c>
    </row>
    <row r="76" spans="5:6">
      <c r="E76">
        <f t="shared" si="2"/>
        <v>0</v>
      </c>
      <c r="F76" s="39" t="e">
        <f t="shared" si="3"/>
        <v>#REF!</v>
      </c>
    </row>
    <row r="77" spans="5:6">
      <c r="E77">
        <f t="shared" si="2"/>
        <v>0</v>
      </c>
      <c r="F77" s="39" t="e">
        <f t="shared" si="3"/>
        <v>#REF!</v>
      </c>
    </row>
    <row r="78" spans="5:6">
      <c r="E78">
        <f t="shared" si="2"/>
        <v>0</v>
      </c>
      <c r="F78" s="39" t="e">
        <f t="shared" si="3"/>
        <v>#REF!</v>
      </c>
    </row>
    <row r="79" spans="5:6">
      <c r="E79">
        <f t="shared" si="2"/>
        <v>0</v>
      </c>
      <c r="F79" s="39">
        <f>GETPIVOTDATA("Total Profit",$B$2)</f>
        <v>6113845.8699999992</v>
      </c>
    </row>
    <row r="81" spans="2:11" ht="15" thickBot="1"/>
    <row r="82" spans="2:11">
      <c r="B82" s="33"/>
      <c r="C82" s="26"/>
      <c r="D82" s="26"/>
      <c r="E82" s="26"/>
      <c r="F82" s="26"/>
      <c r="G82" s="26"/>
      <c r="H82" s="26"/>
      <c r="I82" s="27"/>
    </row>
    <row r="83" spans="2:11" ht="15" thickBot="1">
      <c r="B83" s="28"/>
      <c r="C83" s="22"/>
      <c r="D83" s="22"/>
      <c r="E83" s="22"/>
      <c r="F83" s="22"/>
      <c r="G83" s="22"/>
      <c r="H83" s="22"/>
      <c r="I83" s="29"/>
    </row>
    <row r="84" spans="2:11" ht="15" thickBot="1">
      <c r="B84" s="35" t="s">
        <v>308</v>
      </c>
      <c r="C84" s="40" t="s">
        <v>313</v>
      </c>
      <c r="D84" s="26" t="s">
        <v>315</v>
      </c>
      <c r="E84" s="27" t="s">
        <v>310</v>
      </c>
      <c r="F84" s="22"/>
      <c r="G84" s="22"/>
      <c r="H84" s="22"/>
      <c r="I84" s="29"/>
    </row>
    <row r="85" spans="2:11">
      <c r="B85" s="36" t="s">
        <v>17</v>
      </c>
      <c r="C85" s="45">
        <v>3584286.33</v>
      </c>
      <c r="D85" s="46">
        <v>33932</v>
      </c>
      <c r="E85" s="47">
        <v>12146097.76</v>
      </c>
      <c r="F85" s="22"/>
      <c r="G85" s="22"/>
      <c r="H85" s="22"/>
      <c r="I85" s="29"/>
    </row>
    <row r="86" spans="2:11" ht="15" thickBot="1">
      <c r="B86" s="38" t="s">
        <v>21</v>
      </c>
      <c r="C86" s="48">
        <v>2529559.54</v>
      </c>
      <c r="D86" s="49">
        <v>26035</v>
      </c>
      <c r="E86" s="50">
        <v>9200993.2599999998</v>
      </c>
      <c r="F86" s="22"/>
      <c r="G86" s="22"/>
      <c r="H86" s="22"/>
      <c r="I86" s="29"/>
    </row>
    <row r="87" spans="2:11">
      <c r="F87" s="22"/>
      <c r="G87" s="22"/>
      <c r="H87" s="22"/>
      <c r="I87" s="29"/>
    </row>
    <row r="88" spans="2:11">
      <c r="B88" s="28"/>
      <c r="C88" s="22"/>
      <c r="D88" s="22"/>
      <c r="E88" s="22"/>
      <c r="F88" s="22"/>
      <c r="G88" s="22"/>
      <c r="H88" s="22"/>
      <c r="I88" s="29"/>
    </row>
    <row r="89" spans="2:11" ht="18.5">
      <c r="B89" s="28"/>
      <c r="C89" s="23" t="s">
        <v>316</v>
      </c>
      <c r="D89" s="23"/>
      <c r="E89" s="22"/>
      <c r="F89" s="22"/>
      <c r="G89" s="22"/>
      <c r="H89" s="22"/>
      <c r="I89" s="29"/>
    </row>
    <row r="90" spans="2:11">
      <c r="B90" s="28"/>
      <c r="C90" s="22"/>
      <c r="D90" s="22"/>
      <c r="E90" s="22"/>
      <c r="F90" s="22"/>
      <c r="G90" s="22"/>
      <c r="H90" s="22"/>
      <c r="I90" s="29"/>
    </row>
    <row r="91" spans="2:11">
      <c r="B91" s="28"/>
      <c r="C91" s="22"/>
      <c r="D91" s="22"/>
      <c r="E91" s="22"/>
      <c r="F91" s="22"/>
      <c r="G91" s="22"/>
      <c r="H91" s="22"/>
      <c r="I91" s="29"/>
    </row>
    <row r="92" spans="2:11" ht="15" thickBot="1">
      <c r="B92" s="30"/>
      <c r="C92" s="31"/>
      <c r="D92" s="31"/>
      <c r="E92" s="31"/>
      <c r="F92" s="31"/>
      <c r="G92" s="31"/>
      <c r="H92" s="31"/>
      <c r="I92" s="32"/>
    </row>
    <row r="93" spans="2:11" ht="15" thickBot="1"/>
    <row r="94" spans="2:11">
      <c r="B94" s="33"/>
      <c r="C94" s="26"/>
      <c r="D94" s="26"/>
      <c r="E94" s="26"/>
      <c r="F94" s="26"/>
      <c r="G94" s="26"/>
      <c r="H94" s="26"/>
      <c r="I94" s="27"/>
    </row>
    <row r="95" spans="2:11" ht="18.5">
      <c r="B95" s="12" t="s">
        <v>334</v>
      </c>
      <c r="C95" s="23"/>
      <c r="D95" s="34"/>
      <c r="E95" s="22"/>
      <c r="F95" s="22"/>
      <c r="G95" s="22"/>
      <c r="H95" s="22"/>
      <c r="I95" s="29"/>
    </row>
    <row r="96" spans="2:11" ht="15" thickBot="1">
      <c r="B96" s="28"/>
      <c r="C96" s="22"/>
      <c r="D96" s="22"/>
      <c r="E96" s="22"/>
      <c r="F96" s="22"/>
      <c r="G96" s="22"/>
      <c r="H96" s="22"/>
      <c r="I96" s="29"/>
      <c r="K96" s="22"/>
    </row>
    <row r="97" spans="2:13" ht="15" thickBot="1">
      <c r="B97" s="35" t="s">
        <v>308</v>
      </c>
      <c r="C97" s="26" t="s">
        <v>313</v>
      </c>
      <c r="D97" s="26" t="s">
        <v>330</v>
      </c>
      <c r="E97" s="27" t="s">
        <v>310</v>
      </c>
      <c r="F97" s="22"/>
      <c r="G97" s="34" t="s">
        <v>335</v>
      </c>
      <c r="H97" s="34" t="s">
        <v>336</v>
      </c>
      <c r="I97" s="29" t="s">
        <v>337</v>
      </c>
      <c r="K97" s="22"/>
      <c r="L97" s="22"/>
      <c r="M97" s="22"/>
    </row>
    <row r="98" spans="2:13">
      <c r="B98" s="36" t="s">
        <v>33</v>
      </c>
      <c r="C98" s="45">
        <v>2002018.4</v>
      </c>
      <c r="D98" s="46">
        <v>6070683.2000000002</v>
      </c>
      <c r="E98" s="47">
        <v>8072701.5999999996</v>
      </c>
      <c r="F98" s="22"/>
      <c r="G98" s="22" t="str">
        <f>B98</f>
        <v>Household</v>
      </c>
      <c r="H98" s="53">
        <f>GETPIVOTDATA("Sum of Total Profit",$B$97,"Item Type",B98)</f>
        <v>2002018.4</v>
      </c>
      <c r="I98" s="52">
        <f>GETPIVOTDATA("Sum of Total Revenue",$B$97,"Item Type",B98)</f>
        <v>8072701.5999999996</v>
      </c>
      <c r="K98" s="22"/>
      <c r="L98" s="22"/>
      <c r="M98" s="22"/>
    </row>
    <row r="99" spans="2:13">
      <c r="B99" s="37" t="s">
        <v>25</v>
      </c>
      <c r="C99" s="51">
        <v>1479397.5</v>
      </c>
      <c r="D99" s="53">
        <v>6151481.2800000003</v>
      </c>
      <c r="E99" s="52">
        <v>7630878.7799999993</v>
      </c>
      <c r="F99" s="22"/>
      <c r="G99" s="22" t="str">
        <f t="shared" ref="G99:G109" si="4">B99</f>
        <v>Office Supplies</v>
      </c>
      <c r="H99" s="53">
        <f t="shared" ref="H99:H109" si="5">GETPIVOTDATA("Sum of Total Profit",$B$97,"Item Type",B99)</f>
        <v>1479397.5</v>
      </c>
      <c r="I99" s="52">
        <f t="shared" ref="I99:I109" si="6">GETPIVOTDATA("Sum of Total Revenue",$B$97,"Item Type",B99)</f>
        <v>7630878.7799999993</v>
      </c>
      <c r="K99" s="22"/>
      <c r="L99" s="22"/>
      <c r="M99" s="22"/>
    </row>
    <row r="100" spans="2:13">
      <c r="B100" s="37" t="s">
        <v>49</v>
      </c>
      <c r="C100" s="51">
        <v>1208744.24</v>
      </c>
      <c r="D100" s="53">
        <v>1830670.16</v>
      </c>
      <c r="E100" s="52">
        <v>3039414.4</v>
      </c>
      <c r="F100" s="22"/>
      <c r="G100" s="22" t="str">
        <f t="shared" si="4"/>
        <v>Cosmetics</v>
      </c>
      <c r="H100" s="53">
        <f t="shared" si="5"/>
        <v>1208744.24</v>
      </c>
      <c r="I100" s="52">
        <f t="shared" si="6"/>
        <v>3039414.4</v>
      </c>
      <c r="K100" s="22"/>
      <c r="L100" s="22"/>
      <c r="M100" s="22"/>
    </row>
    <row r="101" spans="2:13">
      <c r="B101" s="37" t="s">
        <v>43</v>
      </c>
      <c r="C101" s="51">
        <v>1042333.9199999999</v>
      </c>
      <c r="D101" s="53">
        <v>508677.12</v>
      </c>
      <c r="E101" s="52">
        <v>1551011.04</v>
      </c>
      <c r="F101" s="22"/>
      <c r="G101" s="22" t="str">
        <f t="shared" si="4"/>
        <v>Clothes</v>
      </c>
      <c r="H101" s="53">
        <f t="shared" si="5"/>
        <v>1042333.9199999999</v>
      </c>
      <c r="I101" s="52">
        <f t="shared" si="6"/>
        <v>1551011.04</v>
      </c>
      <c r="K101" s="22"/>
      <c r="L101" s="22"/>
      <c r="M101" s="22"/>
    </row>
    <row r="102" spans="2:13">
      <c r="B102" s="37" t="s">
        <v>36</v>
      </c>
      <c r="C102" s="51">
        <v>243429.28</v>
      </c>
      <c r="D102" s="53">
        <v>350626.08</v>
      </c>
      <c r="E102" s="52">
        <v>594055.36</v>
      </c>
      <c r="F102" s="22"/>
      <c r="G102" s="22" t="str">
        <f t="shared" si="4"/>
        <v>Vegetables</v>
      </c>
      <c r="H102" s="53">
        <f t="shared" si="5"/>
        <v>243429.28</v>
      </c>
      <c r="I102" s="52">
        <f t="shared" si="6"/>
        <v>594055.36</v>
      </c>
      <c r="K102" s="22"/>
      <c r="L102" s="22"/>
      <c r="M102" s="22"/>
    </row>
    <row r="103" spans="2:13">
      <c r="B103" s="37" t="s">
        <v>38</v>
      </c>
      <c r="C103" s="51">
        <v>122819.06</v>
      </c>
      <c r="D103" s="53">
        <v>277739.67</v>
      </c>
      <c r="E103" s="52">
        <v>400558.73</v>
      </c>
      <c r="F103" s="22"/>
      <c r="G103" s="22" t="str">
        <f t="shared" si="4"/>
        <v>Personal Care</v>
      </c>
      <c r="H103" s="53">
        <f t="shared" si="5"/>
        <v>122819.06</v>
      </c>
      <c r="I103" s="52">
        <f t="shared" si="6"/>
        <v>400558.73</v>
      </c>
      <c r="K103" s="22"/>
      <c r="L103" s="22"/>
      <c r="M103" s="22"/>
    </row>
    <row r="104" spans="2:13" ht="15" thickBot="1">
      <c r="B104" s="38" t="s">
        <v>29</v>
      </c>
      <c r="C104" s="48">
        <v>15103.47</v>
      </c>
      <c r="D104" s="49">
        <v>43367.64</v>
      </c>
      <c r="E104" s="50">
        <v>58471.11</v>
      </c>
      <c r="F104" s="22"/>
      <c r="G104" s="22" t="str">
        <f t="shared" si="4"/>
        <v>Fruits</v>
      </c>
      <c r="H104" s="53">
        <f t="shared" si="5"/>
        <v>15103.47</v>
      </c>
      <c r="I104" s="52">
        <f t="shared" si="6"/>
        <v>58471.11</v>
      </c>
      <c r="K104" s="22"/>
      <c r="L104" s="22"/>
      <c r="M104" s="22"/>
    </row>
    <row r="105" spans="2:13">
      <c r="F105" s="22"/>
      <c r="G105" s="22">
        <f t="shared" si="4"/>
        <v>0</v>
      </c>
      <c r="H105" s="53" t="e">
        <f t="shared" si="5"/>
        <v>#REF!</v>
      </c>
      <c r="I105" s="52" t="e">
        <f t="shared" si="6"/>
        <v>#REF!</v>
      </c>
      <c r="K105" s="22"/>
      <c r="L105" s="22"/>
      <c r="M105" s="22"/>
    </row>
    <row r="106" spans="2:13">
      <c r="F106" s="22"/>
      <c r="G106" s="22">
        <f t="shared" si="4"/>
        <v>0</v>
      </c>
      <c r="H106" s="53" t="e">
        <f t="shared" si="5"/>
        <v>#REF!</v>
      </c>
      <c r="I106" s="52" t="e">
        <f t="shared" si="6"/>
        <v>#REF!</v>
      </c>
      <c r="K106" s="22"/>
      <c r="L106" s="22"/>
      <c r="M106" s="22"/>
    </row>
    <row r="107" spans="2:13">
      <c r="F107" s="22"/>
      <c r="G107" s="22">
        <f t="shared" si="4"/>
        <v>0</v>
      </c>
      <c r="H107" s="53" t="e">
        <f t="shared" si="5"/>
        <v>#REF!</v>
      </c>
      <c r="I107" s="52" t="e">
        <f t="shared" si="6"/>
        <v>#REF!</v>
      </c>
      <c r="K107" s="22"/>
      <c r="L107" s="22"/>
      <c r="M107" s="22"/>
    </row>
    <row r="108" spans="2:13">
      <c r="F108" s="22"/>
      <c r="G108" s="22">
        <f t="shared" si="4"/>
        <v>0</v>
      </c>
      <c r="H108" s="53" t="e">
        <f t="shared" si="5"/>
        <v>#REF!</v>
      </c>
      <c r="I108" s="52" t="e">
        <f t="shared" si="6"/>
        <v>#REF!</v>
      </c>
      <c r="L108" s="22"/>
      <c r="M108" s="22"/>
    </row>
    <row r="109" spans="2:13" ht="15" thickBot="1">
      <c r="F109" s="22"/>
      <c r="G109" s="22">
        <f t="shared" si="4"/>
        <v>0</v>
      </c>
      <c r="H109" s="53" t="e">
        <f t="shared" si="5"/>
        <v>#REF!</v>
      </c>
      <c r="I109" s="52" t="e">
        <f t="shared" si="6"/>
        <v>#REF!</v>
      </c>
    </row>
    <row r="110" spans="2:13" ht="15" thickBot="1">
      <c r="B110" s="30"/>
      <c r="C110" s="31"/>
      <c r="D110" s="31"/>
      <c r="E110" s="31"/>
      <c r="F110" s="31"/>
      <c r="G110" s="31"/>
      <c r="H110" s="31"/>
      <c r="I110" s="32"/>
    </row>
    <row r="111" spans="2:13" ht="15" thickBot="1"/>
    <row r="112" spans="2:13" ht="18.5">
      <c r="B112" s="24"/>
      <c r="C112" s="25"/>
      <c r="D112" s="26"/>
      <c r="E112" s="26"/>
      <c r="F112" s="26"/>
      <c r="G112" s="26"/>
      <c r="H112" s="26"/>
      <c r="I112" s="26"/>
      <c r="J112" s="26"/>
      <c r="K112" s="27"/>
    </row>
    <row r="113" spans="2:11" ht="15" thickBot="1">
      <c r="B113" s="28"/>
      <c r="C113" s="22"/>
      <c r="D113" s="22"/>
      <c r="E113" s="22"/>
      <c r="F113" s="22"/>
      <c r="G113" s="22"/>
      <c r="H113" s="22"/>
      <c r="I113" s="22"/>
      <c r="J113" s="22"/>
      <c r="K113" s="29"/>
    </row>
    <row r="114" spans="2:11" ht="15" thickBot="1">
      <c r="B114" s="35" t="s">
        <v>308</v>
      </c>
      <c r="C114" s="40" t="s">
        <v>315</v>
      </c>
      <c r="D114" s="26" t="s">
        <v>313</v>
      </c>
      <c r="E114" s="40" t="s">
        <v>310</v>
      </c>
      <c r="F114" s="22"/>
      <c r="G114" s="22"/>
      <c r="H114" s="22"/>
      <c r="I114" s="22"/>
      <c r="J114" s="22"/>
      <c r="K114" s="29"/>
    </row>
    <row r="115" spans="2:11">
      <c r="B115" s="36" t="s">
        <v>306</v>
      </c>
      <c r="C115" s="45">
        <v>16805</v>
      </c>
      <c r="D115" s="46">
        <v>1496734.37</v>
      </c>
      <c r="E115" s="47">
        <v>6986261.8899999997</v>
      </c>
      <c r="F115" s="22"/>
      <c r="G115" s="22"/>
      <c r="H115" s="22"/>
      <c r="I115" s="22"/>
      <c r="J115" s="22"/>
      <c r="K115" s="29"/>
    </row>
    <row r="116" spans="2:11">
      <c r="B116" s="37" t="s">
        <v>305</v>
      </c>
      <c r="C116" s="51">
        <v>11962</v>
      </c>
      <c r="D116" s="53">
        <v>1841256.74</v>
      </c>
      <c r="E116" s="52">
        <v>6301976.5</v>
      </c>
      <c r="F116" s="22"/>
      <c r="G116" s="22"/>
      <c r="H116" s="22"/>
      <c r="I116" s="22"/>
      <c r="J116" s="22"/>
      <c r="K116" s="29"/>
    </row>
    <row r="117" spans="2:11">
      <c r="B117" s="37" t="s">
        <v>304</v>
      </c>
      <c r="C117" s="51">
        <v>14304</v>
      </c>
      <c r="D117" s="53">
        <v>1810599.82</v>
      </c>
      <c r="E117" s="52">
        <v>6180361.3400000008</v>
      </c>
      <c r="F117" s="22"/>
      <c r="G117" s="22"/>
      <c r="H117" s="22"/>
      <c r="I117" s="22"/>
      <c r="J117" s="22"/>
      <c r="K117" s="29"/>
    </row>
    <row r="118" spans="2:11" ht="15" thickBot="1">
      <c r="B118" s="38" t="s">
        <v>307</v>
      </c>
      <c r="C118" s="48">
        <v>3732</v>
      </c>
      <c r="D118" s="49">
        <v>235601.16</v>
      </c>
      <c r="E118" s="50">
        <v>574951.92000000004</v>
      </c>
      <c r="F118" s="22"/>
      <c r="G118" s="22"/>
      <c r="H118" s="22"/>
      <c r="I118" s="22"/>
      <c r="J118" s="22"/>
      <c r="K118" s="29"/>
    </row>
    <row r="119" spans="2:11">
      <c r="F119" s="22"/>
      <c r="G119" s="22"/>
      <c r="H119" s="22"/>
      <c r="I119" s="22"/>
      <c r="J119" s="22"/>
      <c r="K119" s="29"/>
    </row>
    <row r="120" spans="2:11">
      <c r="B120" s="28"/>
      <c r="C120" s="22"/>
      <c r="D120" s="22"/>
      <c r="E120" s="22"/>
      <c r="F120" s="22"/>
      <c r="G120" s="22"/>
      <c r="H120" s="22"/>
      <c r="I120" s="22"/>
      <c r="J120" s="22"/>
      <c r="K120" s="29"/>
    </row>
    <row r="121" spans="2:11" ht="18.5">
      <c r="B121" s="28"/>
      <c r="C121" s="12" t="s">
        <v>333</v>
      </c>
      <c r="D121" s="23"/>
      <c r="E121" s="22"/>
      <c r="F121" s="22"/>
      <c r="G121" s="22"/>
      <c r="H121" s="22"/>
      <c r="I121" s="22"/>
      <c r="J121" s="22"/>
      <c r="K121" s="29"/>
    </row>
    <row r="122" spans="2:11">
      <c r="B122" s="28"/>
      <c r="C122" s="22"/>
      <c r="D122" s="22"/>
      <c r="E122" s="22"/>
      <c r="F122" s="22"/>
      <c r="G122" s="22"/>
      <c r="H122" s="22"/>
      <c r="I122" s="22"/>
      <c r="J122" s="22"/>
      <c r="K122" s="29"/>
    </row>
    <row r="123" spans="2:11">
      <c r="B123" s="28"/>
      <c r="C123" s="22"/>
      <c r="D123" s="22"/>
      <c r="E123" s="22"/>
      <c r="F123" s="22"/>
      <c r="G123" s="22"/>
      <c r="H123" s="22"/>
      <c r="I123" s="22"/>
      <c r="J123" s="22"/>
      <c r="K123" s="29"/>
    </row>
    <row r="124" spans="2:11">
      <c r="B124" s="28"/>
      <c r="C124" s="22"/>
      <c r="D124" s="22"/>
      <c r="E124" s="22"/>
      <c r="F124" s="22"/>
      <c r="G124" s="22"/>
      <c r="H124" s="22"/>
      <c r="I124" s="22"/>
      <c r="J124" s="22"/>
      <c r="K124" s="29"/>
    </row>
    <row r="125" spans="2:11" ht="15" thickBot="1">
      <c r="B125" s="30"/>
      <c r="C125" s="31"/>
      <c r="D125" s="31"/>
      <c r="E125" s="31"/>
      <c r="F125" s="31"/>
      <c r="G125" s="31"/>
      <c r="H125" s="31"/>
      <c r="I125" s="31"/>
      <c r="J125" s="31"/>
      <c r="K125" s="32"/>
    </row>
    <row r="128" spans="2:11" ht="18.5">
      <c r="B128" s="18" t="s">
        <v>318</v>
      </c>
      <c r="C128" s="19" t="s">
        <v>319</v>
      </c>
      <c r="D128" s="18" t="s">
        <v>320</v>
      </c>
      <c r="F128" s="17" t="s">
        <v>321</v>
      </c>
    </row>
    <row r="129" spans="1:12">
      <c r="B129" s="15">
        <f>Amazon_Sales_data[[#Totals],[Total Revenue]]</f>
        <v>135315474.93000001</v>
      </c>
      <c r="C129" s="16">
        <f>Amazon_Sales_data[[#Totals],[Total Cost]]</f>
        <v>92163842.269999936</v>
      </c>
      <c r="D129" s="16">
        <f>Amazon_Sales_data[[#Totals],[Total Profit]]</f>
        <v>43151632.660000071</v>
      </c>
    </row>
    <row r="132" spans="1:12" ht="18.5">
      <c r="B132" s="17" t="s">
        <v>322</v>
      </c>
      <c r="C132" s="17"/>
      <c r="D132" s="17"/>
      <c r="E132" s="13"/>
      <c r="F132" s="17" t="s">
        <v>323</v>
      </c>
      <c r="G132" s="14"/>
    </row>
    <row r="133" spans="1:12">
      <c r="C133" s="20">
        <f>D129/B129</f>
        <v>0.31889650967358185</v>
      </c>
      <c r="F133" s="21"/>
      <c r="G133" s="14"/>
    </row>
    <row r="134" spans="1:12">
      <c r="F134" s="21" t="s">
        <v>324</v>
      </c>
      <c r="G134" s="14"/>
    </row>
    <row r="136" spans="1:12" ht="15" thickBot="1"/>
    <row r="137" spans="1:12" ht="15" thickBot="1">
      <c r="A137" s="33"/>
      <c r="B137" s="26"/>
      <c r="C137" s="26"/>
      <c r="D137" s="26"/>
      <c r="E137" s="26"/>
      <c r="F137" s="26"/>
      <c r="G137" s="26"/>
      <c r="H137" s="26"/>
      <c r="I137" s="26"/>
      <c r="J137" s="26"/>
      <c r="K137" s="26"/>
      <c r="L137" s="27"/>
    </row>
    <row r="138" spans="1:12" ht="16" thickBot="1">
      <c r="A138" s="28"/>
      <c r="B138" s="35" t="s">
        <v>308</v>
      </c>
      <c r="C138" s="40" t="s">
        <v>313</v>
      </c>
      <c r="D138" s="22"/>
      <c r="E138" s="54" t="s">
        <v>326</v>
      </c>
      <c r="F138" s="54" t="s">
        <v>327</v>
      </c>
      <c r="G138" s="22"/>
      <c r="H138" s="22"/>
      <c r="I138" s="22"/>
      <c r="J138" s="22"/>
      <c r="K138" s="22"/>
      <c r="L138" s="29"/>
    </row>
    <row r="139" spans="1:12">
      <c r="A139" s="28"/>
      <c r="B139" s="36" t="s">
        <v>33</v>
      </c>
      <c r="C139" s="41">
        <v>2002018.4</v>
      </c>
      <c r="D139" s="22"/>
      <c r="E139" s="22" t="str">
        <f t="shared" ref="E139:E143" si="7">B139</f>
        <v>Household</v>
      </c>
      <c r="F139" s="53">
        <f t="shared" ref="F139:F143" si="8">GETPIVOTDATA("Total Profit",$B$138,"Item Type",B139)</f>
        <v>2002018.4</v>
      </c>
      <c r="G139" s="22"/>
      <c r="H139" s="22"/>
      <c r="I139" s="22"/>
      <c r="J139" s="22"/>
      <c r="K139" s="22"/>
      <c r="L139" s="29"/>
    </row>
    <row r="140" spans="1:12">
      <c r="A140" s="28"/>
      <c r="B140" s="37" t="s">
        <v>25</v>
      </c>
      <c r="C140" s="42">
        <v>1479397.5</v>
      </c>
      <c r="D140" s="22"/>
      <c r="E140" s="22" t="str">
        <f t="shared" si="7"/>
        <v>Office Supplies</v>
      </c>
      <c r="F140" s="53">
        <f t="shared" si="8"/>
        <v>1479397.5</v>
      </c>
      <c r="G140" s="22"/>
      <c r="H140" s="22"/>
      <c r="I140" s="22"/>
      <c r="J140" s="22"/>
      <c r="K140" s="22"/>
      <c r="L140" s="29"/>
    </row>
    <row r="141" spans="1:12">
      <c r="A141" s="28"/>
      <c r="B141" s="37" t="s">
        <v>49</v>
      </c>
      <c r="C141" s="42">
        <v>1208744.24</v>
      </c>
      <c r="D141" s="22"/>
      <c r="E141" s="22" t="str">
        <f t="shared" si="7"/>
        <v>Cosmetics</v>
      </c>
      <c r="F141" s="53">
        <f t="shared" si="8"/>
        <v>1208744.24</v>
      </c>
      <c r="G141" s="22"/>
      <c r="H141" s="22"/>
      <c r="I141" s="22"/>
      <c r="J141" s="22"/>
      <c r="K141" s="22"/>
      <c r="L141" s="29"/>
    </row>
    <row r="142" spans="1:12" ht="15" thickBot="1">
      <c r="A142" s="28"/>
      <c r="B142" s="38" t="s">
        <v>43</v>
      </c>
      <c r="C142" s="43">
        <v>1042333.9199999999</v>
      </c>
      <c r="D142" s="22"/>
      <c r="E142" s="22" t="str">
        <f t="shared" si="7"/>
        <v>Clothes</v>
      </c>
      <c r="F142" s="53">
        <f t="shared" si="8"/>
        <v>1042333.9199999999</v>
      </c>
      <c r="G142" s="22"/>
      <c r="H142" s="22"/>
      <c r="I142" s="22"/>
      <c r="J142" s="22"/>
      <c r="K142" s="22"/>
      <c r="L142" s="29"/>
    </row>
    <row r="143" spans="1:12">
      <c r="A143" s="28"/>
      <c r="D143" s="22"/>
      <c r="E143" s="22">
        <f t="shared" si="7"/>
        <v>0</v>
      </c>
      <c r="F143" s="53" t="e">
        <f t="shared" si="8"/>
        <v>#REF!</v>
      </c>
      <c r="G143" s="22"/>
      <c r="H143" s="22"/>
      <c r="I143" s="22"/>
      <c r="J143" s="22"/>
      <c r="K143" s="22"/>
      <c r="L143" s="29"/>
    </row>
    <row r="144" spans="1:12">
      <c r="A144" s="28"/>
      <c r="D144" s="22"/>
      <c r="E144" s="22"/>
      <c r="F144" s="53"/>
      <c r="G144" s="22"/>
      <c r="H144" s="22"/>
      <c r="I144" s="22"/>
      <c r="J144" s="22"/>
      <c r="K144" s="22"/>
      <c r="L144" s="29"/>
    </row>
    <row r="145" spans="1:12">
      <c r="A145" s="28"/>
      <c r="D145" s="22"/>
      <c r="E145" s="22"/>
      <c r="F145" s="53"/>
      <c r="G145" s="22"/>
      <c r="H145" s="22"/>
      <c r="I145" s="22"/>
      <c r="J145" s="22"/>
      <c r="K145" s="22"/>
      <c r="L145" s="29"/>
    </row>
    <row r="146" spans="1:12">
      <c r="A146" s="28"/>
      <c r="D146" s="22"/>
      <c r="E146" s="22"/>
      <c r="F146" s="53"/>
      <c r="G146" s="22"/>
      <c r="H146" s="22"/>
      <c r="I146" s="22"/>
      <c r="J146" s="22"/>
      <c r="K146" s="22"/>
      <c r="L146" s="29"/>
    </row>
    <row r="147" spans="1:12">
      <c r="A147" s="28"/>
      <c r="D147" s="22"/>
      <c r="E147" s="22"/>
      <c r="F147" s="53"/>
      <c r="G147" s="22"/>
      <c r="H147" s="22"/>
      <c r="I147" s="22"/>
      <c r="J147" s="22"/>
      <c r="K147" s="22"/>
      <c r="L147" s="29"/>
    </row>
    <row r="148" spans="1:12">
      <c r="A148" s="28"/>
      <c r="D148" s="22"/>
      <c r="E148" s="22"/>
      <c r="F148" s="53"/>
      <c r="G148" s="22"/>
      <c r="H148" s="22"/>
      <c r="I148" s="22"/>
      <c r="J148" s="22"/>
      <c r="K148" s="22"/>
      <c r="L148" s="29"/>
    </row>
    <row r="149" spans="1:12">
      <c r="A149" s="28"/>
      <c r="D149" s="22"/>
      <c r="E149" s="22"/>
      <c r="F149" s="53"/>
      <c r="G149" s="22"/>
      <c r="H149" s="22"/>
      <c r="I149" s="22"/>
      <c r="J149" s="22"/>
      <c r="K149" s="22"/>
      <c r="L149" s="29"/>
    </row>
    <row r="150" spans="1:12" ht="15" thickBot="1">
      <c r="A150" s="28"/>
      <c r="D150" s="22"/>
      <c r="E150" s="22"/>
      <c r="F150" s="53"/>
      <c r="G150" s="22"/>
      <c r="H150" s="22"/>
      <c r="I150" s="22"/>
      <c r="J150" s="22"/>
      <c r="K150" s="22"/>
      <c r="L150" s="29"/>
    </row>
    <row r="151" spans="1:12">
      <c r="A151" s="28"/>
      <c r="B151" s="22"/>
      <c r="C151" s="22"/>
      <c r="D151" s="22"/>
      <c r="E151" s="22"/>
      <c r="F151" s="22"/>
      <c r="G151" s="22"/>
      <c r="H151" s="22"/>
      <c r="I151" s="22"/>
      <c r="J151" s="22"/>
      <c r="K151" s="22"/>
      <c r="L151" s="29"/>
    </row>
    <row r="152" spans="1:12" ht="19" thickBot="1">
      <c r="A152" s="30"/>
      <c r="B152" s="31"/>
      <c r="C152" s="31"/>
      <c r="D152" s="60" t="s">
        <v>332</v>
      </c>
      <c r="E152" s="55" t="s">
        <v>328</v>
      </c>
      <c r="F152" s="31"/>
      <c r="G152" s="31"/>
      <c r="H152" s="31"/>
      <c r="I152" s="31"/>
      <c r="J152" s="31"/>
      <c r="K152" s="31"/>
      <c r="L152" s="32"/>
    </row>
    <row r="173" ht="15" thickBot="1"/>
  </sheetData>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E83B-3B1E-4CFB-A9BE-9EB055BD5175}">
  <dimension ref="A3:Q17"/>
  <sheetViews>
    <sheetView topLeftCell="D3" workbookViewId="0">
      <selection activeCell="P4" sqref="P4:Q17"/>
    </sheetView>
  </sheetViews>
  <sheetFormatPr defaultRowHeight="14.5"/>
  <cols>
    <col min="1" max="1" width="12.36328125" bestFit="1" customWidth="1"/>
    <col min="2" max="2" width="15.54296875" bestFit="1" customWidth="1"/>
    <col min="3" max="3" width="3.6328125" customWidth="1"/>
    <col min="4" max="4" width="12.36328125" bestFit="1" customWidth="1"/>
    <col min="5" max="5" width="16.6328125" bestFit="1" customWidth="1"/>
    <col min="6" max="6" width="2.81640625" customWidth="1"/>
    <col min="7" max="7" width="12.36328125" bestFit="1" customWidth="1"/>
    <col min="8" max="8" width="15.81640625" bestFit="1" customWidth="1"/>
    <col min="9" max="9" width="2.6328125" customWidth="1"/>
    <col min="10" max="10" width="12.36328125" bestFit="1" customWidth="1"/>
    <col min="11" max="11" width="15.6328125" bestFit="1" customWidth="1"/>
    <col min="12" max="12" width="4.1796875" customWidth="1"/>
    <col min="13" max="13" width="12.36328125" bestFit="1" customWidth="1"/>
    <col min="14" max="14" width="18.36328125" bestFit="1" customWidth="1"/>
    <col min="16" max="16" width="12.36328125" bestFit="1" customWidth="1"/>
    <col min="17" max="17" width="19.1796875" bestFit="1" customWidth="1"/>
  </cols>
  <sheetData>
    <row r="3" spans="1:17">
      <c r="A3" s="9" t="s">
        <v>308</v>
      </c>
      <c r="B3" t="s">
        <v>315</v>
      </c>
      <c r="D3" s="9" t="s">
        <v>308</v>
      </c>
      <c r="E3" t="s">
        <v>313</v>
      </c>
      <c r="G3" s="9" t="s">
        <v>308</v>
      </c>
      <c r="H3" t="s">
        <v>329</v>
      </c>
      <c r="J3" s="9" t="s">
        <v>308</v>
      </c>
      <c r="K3" t="s">
        <v>330</v>
      </c>
      <c r="M3" s="9" t="s">
        <v>308</v>
      </c>
      <c r="N3" t="s">
        <v>331</v>
      </c>
    </row>
    <row r="4" spans="1:17">
      <c r="A4" s="10">
        <v>1</v>
      </c>
      <c r="B4" s="1">
        <v>8250</v>
      </c>
      <c r="D4" s="10">
        <v>1</v>
      </c>
      <c r="E4" s="1">
        <v>1367272.5</v>
      </c>
      <c r="G4" s="10">
        <v>1</v>
      </c>
      <c r="H4" s="1">
        <v>1</v>
      </c>
      <c r="J4" s="10">
        <v>1</v>
      </c>
      <c r="K4" s="1">
        <v>4145955</v>
      </c>
      <c r="M4" s="10">
        <v>1</v>
      </c>
      <c r="N4" s="56">
        <v>0.24799856345489099</v>
      </c>
      <c r="P4" s="9" t="s">
        <v>308</v>
      </c>
      <c r="Q4" t="s">
        <v>310</v>
      </c>
    </row>
    <row r="5" spans="1:17">
      <c r="A5" s="10">
        <v>4</v>
      </c>
      <c r="B5" s="1">
        <v>11718</v>
      </c>
      <c r="D5" s="10">
        <v>4</v>
      </c>
      <c r="E5" s="1">
        <v>1479397.5</v>
      </c>
      <c r="G5" s="10">
        <v>4</v>
      </c>
      <c r="H5" s="1">
        <v>2</v>
      </c>
      <c r="J5" s="10">
        <v>4</v>
      </c>
      <c r="K5" s="1">
        <v>6151481.2800000003</v>
      </c>
      <c r="M5" s="10">
        <v>4</v>
      </c>
      <c r="N5" s="56">
        <v>0.19386987300563568</v>
      </c>
      <c r="P5" s="10">
        <v>1</v>
      </c>
      <c r="Q5" s="39">
        <v>5513227.5</v>
      </c>
    </row>
    <row r="6" spans="1:17">
      <c r="A6" s="10">
        <v>6</v>
      </c>
      <c r="B6" s="1">
        <v>124</v>
      </c>
      <c r="D6" s="10">
        <v>6</v>
      </c>
      <c r="E6" s="1">
        <v>7828.12</v>
      </c>
      <c r="G6" s="10">
        <v>6</v>
      </c>
      <c r="H6" s="1">
        <v>1</v>
      </c>
      <c r="J6" s="10">
        <v>6</v>
      </c>
      <c r="K6" s="1">
        <v>11275.32</v>
      </c>
      <c r="M6" s="10">
        <v>6</v>
      </c>
      <c r="N6" s="56">
        <v>0.40977541217707392</v>
      </c>
      <c r="P6" s="10">
        <v>4</v>
      </c>
      <c r="Q6" s="39">
        <v>7630878.7799999993</v>
      </c>
    </row>
    <row r="7" spans="1:17">
      <c r="A7" s="10">
        <v>9</v>
      </c>
      <c r="B7" s="1">
        <v>3732</v>
      </c>
      <c r="D7" s="10">
        <v>9</v>
      </c>
      <c r="E7" s="1">
        <v>235601.16</v>
      </c>
      <c r="G7" s="10">
        <v>9</v>
      </c>
      <c r="H7" s="1">
        <v>1</v>
      </c>
      <c r="J7" s="10">
        <v>9</v>
      </c>
      <c r="K7" s="1">
        <v>339350.76</v>
      </c>
      <c r="M7" s="10">
        <v>9</v>
      </c>
      <c r="N7" s="56">
        <v>0.40977541217707386</v>
      </c>
      <c r="P7" s="10">
        <v>6</v>
      </c>
      <c r="Q7" s="39">
        <v>19103.439999999999</v>
      </c>
    </row>
    <row r="8" spans="1:17">
      <c r="A8" s="10">
        <v>11</v>
      </c>
      <c r="B8" s="1">
        <v>19149</v>
      </c>
      <c r="D8" s="10">
        <v>11</v>
      </c>
      <c r="E8" s="1">
        <v>1659346.91</v>
      </c>
      <c r="G8" s="10">
        <v>11</v>
      </c>
      <c r="H8" s="1">
        <v>3</v>
      </c>
      <c r="J8" s="10">
        <v>11</v>
      </c>
      <c r="K8" s="1">
        <v>2086568.9999999998</v>
      </c>
      <c r="M8" s="10">
        <v>11</v>
      </c>
      <c r="N8" s="56">
        <v>0.44297494921609171</v>
      </c>
      <c r="P8" s="10">
        <v>9</v>
      </c>
      <c r="Q8" s="39">
        <v>574951.92000000004</v>
      </c>
    </row>
    <row r="9" spans="1:17">
      <c r="A9" s="10">
        <v>12</v>
      </c>
      <c r="B9" s="1">
        <v>3830</v>
      </c>
      <c r="D9" s="10">
        <v>12</v>
      </c>
      <c r="E9" s="1">
        <v>634745.9</v>
      </c>
      <c r="G9" s="10">
        <v>12</v>
      </c>
      <c r="H9" s="1">
        <v>1</v>
      </c>
      <c r="J9" s="10">
        <v>12</v>
      </c>
      <c r="K9" s="1">
        <v>1924728.2</v>
      </c>
      <c r="M9" s="10">
        <v>12</v>
      </c>
      <c r="N9" s="56">
        <v>0.24799856345489099</v>
      </c>
      <c r="P9" s="10">
        <v>11</v>
      </c>
      <c r="Q9" s="39">
        <v>3745915.9099999997</v>
      </c>
    </row>
    <row r="10" spans="1:17">
      <c r="A10" s="10" t="s">
        <v>309</v>
      </c>
      <c r="B10" s="1">
        <v>46803</v>
      </c>
      <c r="D10" s="10" t="s">
        <v>309</v>
      </c>
      <c r="E10" s="1">
        <v>5384192.0900000008</v>
      </c>
      <c r="G10" s="10" t="s">
        <v>309</v>
      </c>
      <c r="H10" s="1">
        <v>9</v>
      </c>
      <c r="J10" s="10" t="s">
        <v>309</v>
      </c>
      <c r="K10" s="1">
        <v>14659359.560000001</v>
      </c>
      <c r="M10" s="10" t="s">
        <v>309</v>
      </c>
      <c r="N10" s="1">
        <v>0.26862465215839137</v>
      </c>
      <c r="P10" s="10">
        <v>12</v>
      </c>
      <c r="Q10" s="39">
        <v>2559474.1</v>
      </c>
    </row>
    <row r="11" spans="1:17">
      <c r="P11" s="10" t="s">
        <v>309</v>
      </c>
      <c r="Q11" s="39">
        <v>20043551.649999999</v>
      </c>
    </row>
    <row r="17" spans="2:14">
      <c r="B17" s="58">
        <f>GETPIVOTDATA("Units Sold",$A$3)</f>
        <v>46803</v>
      </c>
      <c r="E17" s="58">
        <f>GETPIVOTDATA("Total Profit",$D$3)</f>
        <v>5384192.0900000008</v>
      </c>
      <c r="H17" s="59">
        <f>GETPIVOTDATA("Order ID",$G$3)</f>
        <v>9</v>
      </c>
      <c r="K17" s="61">
        <f>GETPIVOTDATA("Total Cost",$J$3)</f>
        <v>14659359.560000001</v>
      </c>
      <c r="N17" s="57">
        <f>GETPIVOTDATA("Profit Margin",$M$3)</f>
        <v>0.26862465215839137</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8DE7-7F01-4216-9DAC-372593438C04}">
  <dimension ref="A3:F9"/>
  <sheetViews>
    <sheetView workbookViewId="0">
      <selection activeCell="H13" sqref="H13"/>
    </sheetView>
  </sheetViews>
  <sheetFormatPr defaultRowHeight="14.5"/>
  <cols>
    <col min="1" max="1" width="12.36328125" bestFit="1" customWidth="1"/>
    <col min="2" max="2" width="15.54296875" bestFit="1" customWidth="1"/>
    <col min="3" max="3" width="15.6328125" bestFit="1" customWidth="1"/>
    <col min="4" max="4" width="15.81640625" bestFit="1" customWidth="1"/>
    <col min="5" max="5" width="18.36328125" bestFit="1" customWidth="1"/>
    <col min="6" max="6" width="16.6328125" bestFit="1" customWidth="1"/>
  </cols>
  <sheetData>
    <row r="3" spans="1:6">
      <c r="A3" s="9" t="s">
        <v>308</v>
      </c>
      <c r="B3" t="s">
        <v>315</v>
      </c>
      <c r="C3" t="s">
        <v>330</v>
      </c>
      <c r="D3" t="s">
        <v>329</v>
      </c>
      <c r="E3" t="s">
        <v>331</v>
      </c>
      <c r="F3" t="s">
        <v>313</v>
      </c>
    </row>
    <row r="4" spans="1:6">
      <c r="A4" s="10">
        <v>2010</v>
      </c>
      <c r="B4" s="1">
        <v>3830</v>
      </c>
      <c r="C4" s="1">
        <v>1924728.2</v>
      </c>
      <c r="D4" s="1">
        <v>1</v>
      </c>
      <c r="E4" s="1">
        <v>0.24799856345489099</v>
      </c>
      <c r="F4" s="1">
        <v>634745.9</v>
      </c>
    </row>
    <row r="5" spans="1:6">
      <c r="A5" s="10">
        <v>2011</v>
      </c>
      <c r="B5" s="1">
        <v>3856</v>
      </c>
      <c r="C5" s="1">
        <v>350626.08</v>
      </c>
      <c r="D5" s="1">
        <v>2</v>
      </c>
      <c r="E5" s="1">
        <v>0.40977541217707386</v>
      </c>
      <c r="F5" s="1">
        <v>243429.28</v>
      </c>
    </row>
    <row r="6" spans="1:6">
      <c r="A6" s="10">
        <v>2013</v>
      </c>
      <c r="B6" s="1">
        <v>5010</v>
      </c>
      <c r="C6" s="1">
        <v>2630049.6</v>
      </c>
      <c r="D6" s="1">
        <v>1</v>
      </c>
      <c r="E6" s="1">
        <v>0.19386987300563566</v>
      </c>
      <c r="F6" s="1">
        <v>632512.5</v>
      </c>
    </row>
    <row r="7" spans="1:6">
      <c r="A7" s="10">
        <v>2015</v>
      </c>
      <c r="B7" s="1">
        <v>14180</v>
      </c>
      <c r="C7" s="1">
        <v>4358486.2</v>
      </c>
      <c r="D7" s="1">
        <v>2</v>
      </c>
      <c r="E7" s="1">
        <v>0.29259799366619599</v>
      </c>
      <c r="F7" s="1">
        <v>1802771.7</v>
      </c>
    </row>
    <row r="8" spans="1:6">
      <c r="A8" s="10">
        <v>2016</v>
      </c>
      <c r="B8" s="1">
        <v>6952</v>
      </c>
      <c r="C8" s="1">
        <v>1830670.16</v>
      </c>
      <c r="D8" s="1">
        <v>1</v>
      </c>
      <c r="E8" s="1">
        <v>0.39768984446477584</v>
      </c>
      <c r="F8" s="1">
        <v>1208744.24</v>
      </c>
    </row>
    <row r="9" spans="1:6">
      <c r="A9" s="10" t="s">
        <v>309</v>
      </c>
      <c r="B9" s="1">
        <v>33828</v>
      </c>
      <c r="C9" s="1">
        <v>11094560.239999998</v>
      </c>
      <c r="D9" s="1">
        <v>7</v>
      </c>
      <c r="E9" s="1">
        <v>0.28957366971418108</v>
      </c>
      <c r="F9" s="1">
        <v>4522203.62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FF055-B10B-4F36-8A0A-D387F6D6A1F7}">
  <dimension ref="A1:Q1048576"/>
  <sheetViews>
    <sheetView topLeftCell="E95" workbookViewId="0">
      <selection activeCell="O104" sqref="O104"/>
    </sheetView>
  </sheetViews>
  <sheetFormatPr defaultRowHeight="14.5"/>
  <cols>
    <col min="1" max="1" width="30.36328125" bestFit="1" customWidth="1"/>
    <col min="2" max="2" width="29.36328125" bestFit="1" customWidth="1"/>
    <col min="3" max="3" width="13.1796875" bestFit="1" customWidth="1"/>
    <col min="4" max="4" width="14.54296875" bestFit="1" customWidth="1"/>
    <col min="5" max="5" width="14.6328125" bestFit="1" customWidth="1"/>
    <col min="6" max="6" width="12.90625" style="2" customWidth="1"/>
    <col min="7" max="7" width="10.08984375" style="5" bestFit="1" customWidth="1"/>
    <col min="8" max="8" width="10.08984375" style="4" customWidth="1"/>
    <col min="9" max="9" width="13.1796875" style="4" bestFit="1" customWidth="1"/>
    <col min="10" max="10" width="12.36328125" style="1" bestFit="1" customWidth="1"/>
    <col min="11" max="11" width="11.08984375" style="3" bestFit="1" customWidth="1"/>
    <col min="12" max="12" width="11.453125" style="1" bestFit="1" customWidth="1"/>
    <col min="13" max="13" width="11.1796875" style="13" bestFit="1" customWidth="1"/>
    <col min="14" max="14" width="10.81640625" style="13" bestFit="1" customWidth="1"/>
    <col min="15" max="15" width="15" style="13" bestFit="1" customWidth="1"/>
    <col min="16" max="16" width="11.54296875" style="13" bestFit="1" customWidth="1"/>
    <col min="17" max="17" width="12.54296875" style="13" bestFit="1" customWidth="1"/>
  </cols>
  <sheetData>
    <row r="1" spans="1:17">
      <c r="A1" t="s">
        <v>0</v>
      </c>
      <c r="B1" t="s">
        <v>1</v>
      </c>
      <c r="C1" t="s">
        <v>2</v>
      </c>
      <c r="D1" t="s">
        <v>3</v>
      </c>
      <c r="E1" t="s">
        <v>4</v>
      </c>
      <c r="F1" s="6" t="s">
        <v>5</v>
      </c>
      <c r="G1" s="5" t="s">
        <v>241</v>
      </c>
      <c r="H1" s="4" t="s">
        <v>242</v>
      </c>
      <c r="I1" s="4" t="s">
        <v>243</v>
      </c>
      <c r="J1" s="1" t="s">
        <v>6</v>
      </c>
      <c r="K1" s="5" t="s">
        <v>7</v>
      </c>
      <c r="L1" s="1" t="s">
        <v>8</v>
      </c>
      <c r="M1" s="13" t="s">
        <v>9</v>
      </c>
      <c r="N1" s="13" t="s">
        <v>10</v>
      </c>
      <c r="O1" s="13" t="s">
        <v>11</v>
      </c>
      <c r="P1" s="13" t="s">
        <v>12</v>
      </c>
      <c r="Q1" s="13" t="s">
        <v>13</v>
      </c>
    </row>
    <row r="2" spans="1:17">
      <c r="A2" s="1" t="s">
        <v>23</v>
      </c>
      <c r="B2" s="1" t="s">
        <v>80</v>
      </c>
      <c r="C2" s="1" t="s">
        <v>43</v>
      </c>
      <c r="D2" s="1" t="s">
        <v>21</v>
      </c>
      <c r="E2" s="1" t="s">
        <v>307</v>
      </c>
      <c r="F2" s="2">
        <v>40211</v>
      </c>
      <c r="G2" s="7" t="str">
        <f>TEXT(F2,"yyyy")</f>
        <v>2010</v>
      </c>
      <c r="H2" s="8">
        <v>2</v>
      </c>
      <c r="I2" s="8" t="s">
        <v>275</v>
      </c>
      <c r="J2" s="1">
        <v>385383069</v>
      </c>
      <c r="K2" s="3" t="s">
        <v>209</v>
      </c>
      <c r="L2" s="1">
        <v>2269</v>
      </c>
      <c r="M2" s="13">
        <v>109.28</v>
      </c>
      <c r="N2" s="13">
        <v>35.840000000000003</v>
      </c>
      <c r="O2" s="13">
        <v>247956.32</v>
      </c>
      <c r="P2" s="13">
        <v>81320.960000000006</v>
      </c>
      <c r="Q2" s="13">
        <v>166635.35999999999</v>
      </c>
    </row>
    <row r="3" spans="1:17">
      <c r="A3" s="1" t="s">
        <v>70</v>
      </c>
      <c r="B3" s="1" t="s">
        <v>74</v>
      </c>
      <c r="C3" s="1" t="s">
        <v>49</v>
      </c>
      <c r="D3" s="1" t="s">
        <v>21</v>
      </c>
      <c r="E3" s="1" t="s">
        <v>305</v>
      </c>
      <c r="F3" s="2">
        <v>40331</v>
      </c>
      <c r="G3" s="7" t="str">
        <f>TEXT(F3,"yyyy")</f>
        <v>2010</v>
      </c>
      <c r="H3" s="8">
        <v>2</v>
      </c>
      <c r="I3" s="8" t="s">
        <v>275</v>
      </c>
      <c r="J3" s="1">
        <v>382392299</v>
      </c>
      <c r="K3" s="3" t="s">
        <v>203</v>
      </c>
      <c r="L3" s="1">
        <v>7234</v>
      </c>
      <c r="M3" s="13">
        <v>437.2</v>
      </c>
      <c r="N3" s="13">
        <v>263.33</v>
      </c>
      <c r="O3" s="13">
        <v>3162704.8</v>
      </c>
      <c r="P3" s="13">
        <v>1904929.22</v>
      </c>
      <c r="Q3" s="13">
        <v>1257775.58</v>
      </c>
    </row>
    <row r="4" spans="1:17">
      <c r="A4" s="1" t="s">
        <v>27</v>
      </c>
      <c r="B4" s="1" t="s">
        <v>62</v>
      </c>
      <c r="C4" s="1" t="s">
        <v>29</v>
      </c>
      <c r="D4" s="1" t="s">
        <v>21</v>
      </c>
      <c r="E4" s="1" t="s">
        <v>306</v>
      </c>
      <c r="F4" s="2">
        <v>40364</v>
      </c>
      <c r="G4" s="7" t="str">
        <f>TEXT(F4,"yyyy")</f>
        <v>2010</v>
      </c>
      <c r="H4" s="8">
        <v>5</v>
      </c>
      <c r="I4" s="8" t="s">
        <v>244</v>
      </c>
      <c r="J4" s="1">
        <v>686048400</v>
      </c>
      <c r="K4" s="3">
        <v>40456</v>
      </c>
      <c r="L4" s="1">
        <v>5822</v>
      </c>
      <c r="M4" s="13">
        <v>9.33</v>
      </c>
      <c r="N4" s="13">
        <v>6.92</v>
      </c>
      <c r="O4" s="13">
        <v>54319.26</v>
      </c>
      <c r="P4" s="13">
        <v>40288.239999999998</v>
      </c>
      <c r="Q4" s="13">
        <v>14031.02</v>
      </c>
    </row>
    <row r="5" spans="1:17" hidden="1">
      <c r="A5" s="1" t="s">
        <v>27</v>
      </c>
      <c r="B5" s="1" t="s">
        <v>28</v>
      </c>
      <c r="C5" s="1" t="s">
        <v>29</v>
      </c>
      <c r="D5" s="1" t="s">
        <v>21</v>
      </c>
      <c r="E5" s="1" t="s">
        <v>22</v>
      </c>
      <c r="F5" s="2" t="s">
        <v>116</v>
      </c>
      <c r="G5" s="3">
        <v>2014</v>
      </c>
      <c r="H5" s="3" t="e">
        <f>MONTH(F5)</f>
        <v>#VALUE!</v>
      </c>
      <c r="I5" s="3"/>
      <c r="J5">
        <v>514321792</v>
      </c>
      <c r="K5" s="3">
        <v>41766</v>
      </c>
      <c r="L5">
        <v>8102</v>
      </c>
      <c r="M5">
        <v>9.33</v>
      </c>
      <c r="N5">
        <v>6.92</v>
      </c>
      <c r="O5">
        <v>75591.66</v>
      </c>
      <c r="P5">
        <v>56065.84</v>
      </c>
      <c r="Q5">
        <v>19525.82</v>
      </c>
    </row>
    <row r="6" spans="1:17">
      <c r="A6" s="1" t="s">
        <v>27</v>
      </c>
      <c r="B6" s="1" t="s">
        <v>106</v>
      </c>
      <c r="C6" s="1" t="s">
        <v>57</v>
      </c>
      <c r="D6" s="1" t="s">
        <v>21</v>
      </c>
      <c r="E6" s="1" t="s">
        <v>306</v>
      </c>
      <c r="F6" s="2">
        <v>40634</v>
      </c>
      <c r="G6" s="7" t="str">
        <f t="shared" ref="G6:G13" si="0">TEXT(F6,"yyyy")</f>
        <v>2011</v>
      </c>
      <c r="H6" s="8">
        <v>1</v>
      </c>
      <c r="I6" s="8" t="s">
        <v>297</v>
      </c>
      <c r="J6" s="1">
        <v>122583663</v>
      </c>
      <c r="K6" s="3">
        <v>40664</v>
      </c>
      <c r="L6" s="1">
        <v>4085</v>
      </c>
      <c r="M6" s="13">
        <v>152.58000000000001</v>
      </c>
      <c r="N6" s="13">
        <v>97.44</v>
      </c>
      <c r="O6" s="13">
        <v>623289.30000000005</v>
      </c>
      <c r="P6" s="13">
        <v>398042.4</v>
      </c>
      <c r="Q6" s="13">
        <v>225246.9</v>
      </c>
    </row>
    <row r="7" spans="1:17">
      <c r="A7" s="1" t="s">
        <v>27</v>
      </c>
      <c r="B7" s="1" t="s">
        <v>50</v>
      </c>
      <c r="C7" s="1" t="s">
        <v>25</v>
      </c>
      <c r="D7" s="1" t="s">
        <v>21</v>
      </c>
      <c r="E7" s="1" t="s">
        <v>305</v>
      </c>
      <c r="F7" s="2">
        <v>40735</v>
      </c>
      <c r="G7" s="7" t="str">
        <f t="shared" si="0"/>
        <v>2011</v>
      </c>
      <c r="H7" s="8">
        <v>11</v>
      </c>
      <c r="I7" s="8" t="s">
        <v>270</v>
      </c>
      <c r="J7" s="1">
        <v>177636754</v>
      </c>
      <c r="K7" s="3" t="s">
        <v>216</v>
      </c>
      <c r="L7" s="1">
        <v>5518</v>
      </c>
      <c r="M7" s="13">
        <v>651.21</v>
      </c>
      <c r="N7" s="13">
        <v>524.96</v>
      </c>
      <c r="O7" s="13">
        <v>3593376.78</v>
      </c>
      <c r="P7" s="13">
        <v>2896729.28</v>
      </c>
      <c r="Q7" s="13">
        <v>696647.5</v>
      </c>
    </row>
    <row r="8" spans="1:17">
      <c r="A8" s="1" t="s">
        <v>18</v>
      </c>
      <c r="B8" s="1" t="s">
        <v>111</v>
      </c>
      <c r="C8" s="1" t="s">
        <v>51</v>
      </c>
      <c r="D8" s="1" t="s">
        <v>17</v>
      </c>
      <c r="E8" s="1" t="s">
        <v>307</v>
      </c>
      <c r="F8" s="2">
        <v>40757</v>
      </c>
      <c r="G8" s="7" t="str">
        <f t="shared" si="0"/>
        <v>2011</v>
      </c>
      <c r="H8" s="8">
        <v>2</v>
      </c>
      <c r="I8" s="8" t="s">
        <v>302</v>
      </c>
      <c r="J8" s="1">
        <v>963392674</v>
      </c>
      <c r="K8" s="3" t="s">
        <v>237</v>
      </c>
      <c r="L8" s="1">
        <v>8156</v>
      </c>
      <c r="M8" s="13">
        <v>47.45</v>
      </c>
      <c r="N8" s="13">
        <v>31.79</v>
      </c>
      <c r="O8" s="13">
        <v>387002.2</v>
      </c>
      <c r="P8" s="13">
        <v>259279.24</v>
      </c>
      <c r="Q8" s="13">
        <v>127722.96</v>
      </c>
    </row>
    <row r="9" spans="1:17">
      <c r="A9" s="1" t="s">
        <v>40</v>
      </c>
      <c r="B9" s="1" t="s">
        <v>112</v>
      </c>
      <c r="C9" s="1" t="s">
        <v>29</v>
      </c>
      <c r="D9" s="1" t="s">
        <v>17</v>
      </c>
      <c r="E9" s="1" t="s">
        <v>306</v>
      </c>
      <c r="F9" s="2">
        <v>40858</v>
      </c>
      <c r="G9" s="7" t="str">
        <f t="shared" si="0"/>
        <v>2011</v>
      </c>
      <c r="H9" s="8">
        <v>11</v>
      </c>
      <c r="I9" s="8" t="s">
        <v>270</v>
      </c>
      <c r="J9" s="1">
        <v>810711038</v>
      </c>
      <c r="K9" s="3" t="s">
        <v>238</v>
      </c>
      <c r="L9" s="1">
        <v>6267</v>
      </c>
      <c r="M9" s="13">
        <v>9.33</v>
      </c>
      <c r="N9" s="13">
        <v>6.92</v>
      </c>
      <c r="O9" s="13">
        <v>58471.11</v>
      </c>
      <c r="P9" s="13">
        <v>43367.64</v>
      </c>
      <c r="Q9" s="13">
        <v>15103.47</v>
      </c>
    </row>
    <row r="10" spans="1:17">
      <c r="A10" s="1" t="s">
        <v>40</v>
      </c>
      <c r="B10" s="1" t="s">
        <v>72</v>
      </c>
      <c r="C10" s="1" t="s">
        <v>25</v>
      </c>
      <c r="D10" s="1" t="s">
        <v>21</v>
      </c>
      <c r="E10" s="1" t="s">
        <v>306</v>
      </c>
      <c r="F10" s="2">
        <v>40912</v>
      </c>
      <c r="G10" s="7" t="str">
        <f t="shared" si="0"/>
        <v>2012</v>
      </c>
      <c r="H10" s="8">
        <v>4</v>
      </c>
      <c r="I10" s="8" t="s">
        <v>272</v>
      </c>
      <c r="J10" s="1">
        <v>320009267</v>
      </c>
      <c r="K10" s="3">
        <v>41126</v>
      </c>
      <c r="L10" s="1">
        <v>6708</v>
      </c>
      <c r="M10" s="13">
        <v>651.21</v>
      </c>
      <c r="N10" s="13">
        <v>524.96</v>
      </c>
      <c r="O10" s="13">
        <v>4368316.68</v>
      </c>
      <c r="P10" s="13">
        <v>3521431.68</v>
      </c>
      <c r="Q10" s="13">
        <v>846885</v>
      </c>
    </row>
    <row r="11" spans="1:17">
      <c r="A11" s="1" t="s">
        <v>23</v>
      </c>
      <c r="B11" s="1" t="s">
        <v>87</v>
      </c>
      <c r="C11" s="1" t="s">
        <v>33</v>
      </c>
      <c r="D11" s="1" t="s">
        <v>21</v>
      </c>
      <c r="E11" s="1" t="s">
        <v>306</v>
      </c>
      <c r="F11" s="2">
        <v>41030</v>
      </c>
      <c r="G11" s="7" t="str">
        <f t="shared" si="0"/>
        <v>2012</v>
      </c>
      <c r="H11" s="8">
        <v>1</v>
      </c>
      <c r="I11" s="8" t="s">
        <v>281</v>
      </c>
      <c r="J11" s="1">
        <v>955357205</v>
      </c>
      <c r="K11" s="3" t="s">
        <v>214</v>
      </c>
      <c r="L11" s="1">
        <v>282</v>
      </c>
      <c r="M11" s="13">
        <v>668.27</v>
      </c>
      <c r="N11" s="13">
        <v>502.54</v>
      </c>
      <c r="O11" s="13">
        <v>188452.14</v>
      </c>
      <c r="P11" s="13">
        <v>141716.28</v>
      </c>
      <c r="Q11" s="13">
        <v>46735.86</v>
      </c>
    </row>
    <row r="12" spans="1:17">
      <c r="A12" s="1" t="s">
        <v>23</v>
      </c>
      <c r="B12" s="1" t="s">
        <v>75</v>
      </c>
      <c r="C12" s="1" t="s">
        <v>36</v>
      </c>
      <c r="D12" s="1" t="s">
        <v>21</v>
      </c>
      <c r="E12" s="1" t="s">
        <v>304</v>
      </c>
      <c r="F12" s="2">
        <v>41070</v>
      </c>
      <c r="G12" s="7" t="str">
        <f t="shared" si="0"/>
        <v>2012</v>
      </c>
      <c r="H12" s="8">
        <v>10</v>
      </c>
      <c r="I12" s="8" t="s">
        <v>277</v>
      </c>
      <c r="J12" s="1">
        <v>759224212</v>
      </c>
      <c r="K12" s="3">
        <v>41193</v>
      </c>
      <c r="L12" s="1">
        <v>171</v>
      </c>
      <c r="M12" s="13">
        <v>154.06</v>
      </c>
      <c r="N12" s="13">
        <v>90.93</v>
      </c>
      <c r="O12" s="13">
        <v>26344.26</v>
      </c>
      <c r="P12" s="13">
        <v>15549.03</v>
      </c>
      <c r="Q12" s="13">
        <v>10795.23</v>
      </c>
    </row>
    <row r="13" spans="1:17">
      <c r="A13" s="1" t="s">
        <v>27</v>
      </c>
      <c r="B13" s="1" t="s">
        <v>63</v>
      </c>
      <c r="C13" s="1" t="s">
        <v>20</v>
      </c>
      <c r="D13" s="1" t="s">
        <v>17</v>
      </c>
      <c r="E13" s="1" t="s">
        <v>304</v>
      </c>
      <c r="F13" s="2">
        <v>41096</v>
      </c>
      <c r="G13" s="7" t="str">
        <f t="shared" si="0"/>
        <v>2012</v>
      </c>
      <c r="H13" s="8">
        <v>6</v>
      </c>
      <c r="I13" s="8" t="s">
        <v>276</v>
      </c>
      <c r="J13" s="1">
        <v>994022214</v>
      </c>
      <c r="K13" s="3">
        <v>41127</v>
      </c>
      <c r="L13" s="1">
        <v>2117</v>
      </c>
      <c r="M13" s="13">
        <v>205.7</v>
      </c>
      <c r="N13" s="13">
        <v>117.11</v>
      </c>
      <c r="O13" s="13">
        <v>435466.9</v>
      </c>
      <c r="P13" s="13">
        <v>247921.87</v>
      </c>
      <c r="Q13" s="13">
        <v>187545.03</v>
      </c>
    </row>
    <row r="14" spans="1:17" hidden="1">
      <c r="A14" s="1" t="s">
        <v>40</v>
      </c>
      <c r="B14" s="1" t="s">
        <v>44</v>
      </c>
      <c r="C14" s="1" t="s">
        <v>43</v>
      </c>
      <c r="D14" s="1" t="s">
        <v>21</v>
      </c>
      <c r="E14" s="1" t="s">
        <v>26</v>
      </c>
      <c r="F14" s="2" t="s">
        <v>122</v>
      </c>
      <c r="G14" s="3">
        <v>2017</v>
      </c>
      <c r="H14" s="3" t="e">
        <f>MONTH(F14)</f>
        <v>#VALUE!</v>
      </c>
      <c r="I14" s="3"/>
      <c r="J14">
        <v>187310731</v>
      </c>
      <c r="K14" s="3">
        <v>42738</v>
      </c>
      <c r="L14">
        <v>8263</v>
      </c>
      <c r="M14">
        <v>109.28</v>
      </c>
      <c r="N14">
        <v>35.840000000000003</v>
      </c>
      <c r="O14">
        <v>902980.64</v>
      </c>
      <c r="P14">
        <v>296145.91999999998</v>
      </c>
      <c r="Q14">
        <v>606834.72</v>
      </c>
    </row>
    <row r="15" spans="1:17">
      <c r="A15" s="1" t="s">
        <v>27</v>
      </c>
      <c r="B15" s="1" t="s">
        <v>84</v>
      </c>
      <c r="C15" s="1" t="s">
        <v>43</v>
      </c>
      <c r="D15" s="1" t="s">
        <v>21</v>
      </c>
      <c r="E15" s="1" t="s">
        <v>307</v>
      </c>
      <c r="F15" s="2">
        <v>41127</v>
      </c>
      <c r="G15" s="7" t="str">
        <f>TEXT(F15,"yyyy")</f>
        <v>2012</v>
      </c>
      <c r="H15" s="8">
        <v>6</v>
      </c>
      <c r="I15" s="8" t="s">
        <v>276</v>
      </c>
      <c r="J15" s="1">
        <v>114606559</v>
      </c>
      <c r="K15" s="3" t="s">
        <v>213</v>
      </c>
      <c r="L15" s="1">
        <v>3482</v>
      </c>
      <c r="M15" s="13">
        <v>109.28</v>
      </c>
      <c r="N15" s="13">
        <v>35.840000000000003</v>
      </c>
      <c r="O15" s="13">
        <v>380512.96</v>
      </c>
      <c r="P15" s="13">
        <v>124794.88</v>
      </c>
      <c r="Q15" s="13">
        <v>255718.08</v>
      </c>
    </row>
    <row r="16" spans="1:17" hidden="1">
      <c r="A16" s="1" t="s">
        <v>40</v>
      </c>
      <c r="B16" s="1" t="s">
        <v>46</v>
      </c>
      <c r="C16" s="1" t="s">
        <v>38</v>
      </c>
      <c r="D16" s="1" t="s">
        <v>17</v>
      </c>
      <c r="E16" s="1" t="s">
        <v>22</v>
      </c>
      <c r="F16" s="2" t="s">
        <v>123</v>
      </c>
      <c r="G16" s="3">
        <v>2014</v>
      </c>
      <c r="H16" s="3" t="e">
        <f>MONTH(F16)</f>
        <v>#VALUE!</v>
      </c>
      <c r="I16" s="3"/>
      <c r="J16">
        <v>832401311</v>
      </c>
      <c r="K16" s="3" t="s">
        <v>189</v>
      </c>
      <c r="L16">
        <v>4901</v>
      </c>
      <c r="M16">
        <v>81.73</v>
      </c>
      <c r="N16">
        <v>56.67</v>
      </c>
      <c r="O16">
        <v>400558.73</v>
      </c>
      <c r="P16">
        <v>277739.67</v>
      </c>
      <c r="Q16">
        <v>122819.06</v>
      </c>
    </row>
    <row r="17" spans="1:17" hidden="1">
      <c r="A17" s="1" t="s">
        <v>23</v>
      </c>
      <c r="B17" s="1" t="s">
        <v>47</v>
      </c>
      <c r="C17" s="1" t="s">
        <v>43</v>
      </c>
      <c r="D17" s="1" t="s">
        <v>21</v>
      </c>
      <c r="E17" s="1" t="s">
        <v>34</v>
      </c>
      <c r="F17" s="2" t="s">
        <v>124</v>
      </c>
      <c r="G17" s="3">
        <v>2012</v>
      </c>
      <c r="H17" s="3" t="e">
        <f>MONTH(F17)</f>
        <v>#VALUE!</v>
      </c>
      <c r="I17" s="3"/>
      <c r="J17">
        <v>972292029</v>
      </c>
      <c r="K17" s="3">
        <v>40974</v>
      </c>
      <c r="L17">
        <v>1673</v>
      </c>
      <c r="M17">
        <v>109.28</v>
      </c>
      <c r="N17">
        <v>35.840000000000003</v>
      </c>
      <c r="O17">
        <v>182825.44</v>
      </c>
      <c r="P17">
        <v>59960.32</v>
      </c>
      <c r="Q17">
        <v>122865.12</v>
      </c>
    </row>
    <row r="18" spans="1:17">
      <c r="A18" s="1" t="s">
        <v>27</v>
      </c>
      <c r="B18" s="1" t="s">
        <v>91</v>
      </c>
      <c r="C18" s="1" t="s">
        <v>38</v>
      </c>
      <c r="D18" s="1" t="s">
        <v>17</v>
      </c>
      <c r="E18" s="1" t="s">
        <v>306</v>
      </c>
      <c r="F18" s="2">
        <v>41128</v>
      </c>
      <c r="G18" s="7" t="str">
        <f t="shared" ref="G18:G26" si="1">TEXT(F18,"yyyy")</f>
        <v>2012</v>
      </c>
      <c r="H18" s="8">
        <v>7</v>
      </c>
      <c r="I18" s="8" t="s">
        <v>250</v>
      </c>
      <c r="J18" s="1">
        <v>228944623</v>
      </c>
      <c r="K18" s="3">
        <v>41159</v>
      </c>
      <c r="L18" s="1">
        <v>8656</v>
      </c>
      <c r="M18" s="13">
        <v>81.73</v>
      </c>
      <c r="N18" s="13">
        <v>56.67</v>
      </c>
      <c r="O18" s="13">
        <v>707454.88</v>
      </c>
      <c r="P18" s="13">
        <v>490535.52</v>
      </c>
      <c r="Q18" s="13">
        <v>216919.36</v>
      </c>
    </row>
    <row r="19" spans="1:17">
      <c r="A19" s="1" t="s">
        <v>27</v>
      </c>
      <c r="B19" s="1" t="s">
        <v>113</v>
      </c>
      <c r="C19" s="1" t="s">
        <v>33</v>
      </c>
      <c r="D19" s="1" t="s">
        <v>17</v>
      </c>
      <c r="E19" s="1" t="s">
        <v>306</v>
      </c>
      <c r="F19" s="2">
        <v>41184</v>
      </c>
      <c r="G19" s="7" t="str">
        <f t="shared" si="1"/>
        <v>2012</v>
      </c>
      <c r="H19" s="8">
        <v>2</v>
      </c>
      <c r="I19" s="8" t="s">
        <v>273</v>
      </c>
      <c r="J19" s="1">
        <v>665095412</v>
      </c>
      <c r="K19" s="3" t="s">
        <v>240</v>
      </c>
      <c r="L19" s="1">
        <v>5367</v>
      </c>
      <c r="M19" s="13">
        <v>668.27</v>
      </c>
      <c r="N19" s="13">
        <v>502.54</v>
      </c>
      <c r="O19" s="13">
        <v>3586605.09</v>
      </c>
      <c r="P19" s="13">
        <v>2697132.18</v>
      </c>
      <c r="Q19" s="13">
        <v>889472.91</v>
      </c>
    </row>
    <row r="20" spans="1:17">
      <c r="A20" s="1" t="s">
        <v>27</v>
      </c>
      <c r="B20" s="1" t="s">
        <v>79</v>
      </c>
      <c r="C20" s="1" t="s">
        <v>25</v>
      </c>
      <c r="D20" s="1" t="s">
        <v>17</v>
      </c>
      <c r="E20" s="1" t="s">
        <v>307</v>
      </c>
      <c r="F20" s="2">
        <v>41214</v>
      </c>
      <c r="G20" s="7" t="str">
        <f t="shared" si="1"/>
        <v>2012</v>
      </c>
      <c r="H20" s="8">
        <v>1</v>
      </c>
      <c r="I20" s="8" t="s">
        <v>281</v>
      </c>
      <c r="J20" s="1">
        <v>837559306</v>
      </c>
      <c r="K20" s="3" t="s">
        <v>208</v>
      </c>
      <c r="L20" s="1">
        <v>1266</v>
      </c>
      <c r="M20" s="13">
        <v>651.21</v>
      </c>
      <c r="N20" s="13">
        <v>524.96</v>
      </c>
      <c r="O20" s="13">
        <v>824431.86</v>
      </c>
      <c r="P20" s="13">
        <v>664599.36</v>
      </c>
      <c r="Q20" s="13">
        <v>159832.5</v>
      </c>
    </row>
    <row r="21" spans="1:17">
      <c r="A21" s="1" t="s">
        <v>27</v>
      </c>
      <c r="B21" s="1" t="s">
        <v>30</v>
      </c>
      <c r="C21" s="1" t="s">
        <v>25</v>
      </c>
      <c r="D21" s="1" t="s">
        <v>17</v>
      </c>
      <c r="E21" s="1" t="s">
        <v>306</v>
      </c>
      <c r="F21" s="2">
        <v>41276</v>
      </c>
      <c r="G21" s="7" t="str">
        <f t="shared" si="1"/>
        <v>2013</v>
      </c>
      <c r="H21" s="8">
        <v>2</v>
      </c>
      <c r="I21" s="8" t="s">
        <v>247</v>
      </c>
      <c r="J21" s="1">
        <v>115456712</v>
      </c>
      <c r="K21" s="3">
        <v>41427</v>
      </c>
      <c r="L21" s="1">
        <v>5062</v>
      </c>
      <c r="M21" s="13">
        <v>651.21</v>
      </c>
      <c r="N21" s="13">
        <v>524.96</v>
      </c>
      <c r="O21" s="13">
        <v>3296425.02</v>
      </c>
      <c r="P21" s="13">
        <v>2657347.52</v>
      </c>
      <c r="Q21" s="13">
        <v>639077.5</v>
      </c>
    </row>
    <row r="22" spans="1:17">
      <c r="A22" s="1" t="s">
        <v>70</v>
      </c>
      <c r="B22" s="1" t="s">
        <v>96</v>
      </c>
      <c r="C22" s="1" t="s">
        <v>49</v>
      </c>
      <c r="D22" s="1" t="s">
        <v>17</v>
      </c>
      <c r="E22" s="1" t="s">
        <v>306</v>
      </c>
      <c r="F22" s="2">
        <v>41401</v>
      </c>
      <c r="G22" s="7" t="str">
        <f t="shared" si="1"/>
        <v>2013</v>
      </c>
      <c r="H22" s="8">
        <v>7</v>
      </c>
      <c r="I22" s="8" t="s">
        <v>294</v>
      </c>
      <c r="J22" s="1">
        <v>231145322</v>
      </c>
      <c r="K22" s="3" t="s">
        <v>225</v>
      </c>
      <c r="L22" s="1">
        <v>9892</v>
      </c>
      <c r="M22" s="13">
        <v>437.2</v>
      </c>
      <c r="N22" s="13">
        <v>263.33</v>
      </c>
      <c r="O22" s="13">
        <v>4324782.4000000004</v>
      </c>
      <c r="P22" s="13">
        <v>2604860.36</v>
      </c>
      <c r="Q22" s="13">
        <v>1719922.04</v>
      </c>
    </row>
    <row r="23" spans="1:17">
      <c r="A23" s="1" t="s">
        <v>14</v>
      </c>
      <c r="B23" s="1" t="s">
        <v>66</v>
      </c>
      <c r="C23" s="1" t="s">
        <v>20</v>
      </c>
      <c r="D23" s="1" t="s">
        <v>17</v>
      </c>
      <c r="E23" s="1" t="s">
        <v>304</v>
      </c>
      <c r="F23" s="2">
        <v>41523</v>
      </c>
      <c r="G23" s="7" t="str">
        <f t="shared" si="1"/>
        <v>2013</v>
      </c>
      <c r="H23" s="8">
        <v>6</v>
      </c>
      <c r="I23" s="8" t="s">
        <v>286</v>
      </c>
      <c r="J23" s="1">
        <v>450563752</v>
      </c>
      <c r="K23" s="3">
        <v>41312</v>
      </c>
      <c r="L23" s="1">
        <v>682</v>
      </c>
      <c r="M23" s="13">
        <v>205.7</v>
      </c>
      <c r="N23" s="13">
        <v>117.11</v>
      </c>
      <c r="O23" s="13">
        <v>140287.4</v>
      </c>
      <c r="P23" s="13">
        <v>79869.02</v>
      </c>
      <c r="Q23" s="13">
        <v>60418.38</v>
      </c>
    </row>
    <row r="24" spans="1:17">
      <c r="A24" s="1" t="s">
        <v>27</v>
      </c>
      <c r="B24" s="1" t="s">
        <v>30</v>
      </c>
      <c r="C24" s="1" t="s">
        <v>49</v>
      </c>
      <c r="D24" s="1" t="s">
        <v>17</v>
      </c>
      <c r="E24" s="1" t="s">
        <v>304</v>
      </c>
      <c r="F24" s="2">
        <v>41588</v>
      </c>
      <c r="G24" s="7" t="str">
        <f t="shared" si="1"/>
        <v>2013</v>
      </c>
      <c r="H24" s="8">
        <v>10</v>
      </c>
      <c r="I24" s="8" t="s">
        <v>288</v>
      </c>
      <c r="J24" s="1">
        <v>699358165</v>
      </c>
      <c r="K24" s="3" t="s">
        <v>219</v>
      </c>
      <c r="L24" s="1">
        <v>4477</v>
      </c>
      <c r="M24" s="13">
        <v>437.2</v>
      </c>
      <c r="N24" s="13">
        <v>263.33</v>
      </c>
      <c r="O24" s="13">
        <v>1957344.4</v>
      </c>
      <c r="P24" s="13">
        <v>1178928.4099999999</v>
      </c>
      <c r="Q24" s="13">
        <v>778415.99</v>
      </c>
    </row>
    <row r="25" spans="1:17">
      <c r="A25" s="1" t="s">
        <v>23</v>
      </c>
      <c r="B25" s="1" t="s">
        <v>24</v>
      </c>
      <c r="C25" s="1" t="s">
        <v>25</v>
      </c>
      <c r="D25" s="1" t="s">
        <v>17</v>
      </c>
      <c r="E25" s="1" t="s">
        <v>306</v>
      </c>
      <c r="F25" s="2">
        <v>41675</v>
      </c>
      <c r="G25" s="7" t="str">
        <f t="shared" si="1"/>
        <v>2014</v>
      </c>
      <c r="H25" s="8">
        <v>5</v>
      </c>
      <c r="I25" s="8" t="s">
        <v>246</v>
      </c>
      <c r="J25" s="1">
        <v>341417157</v>
      </c>
      <c r="K25" s="3">
        <v>41856</v>
      </c>
      <c r="L25" s="1">
        <v>1779</v>
      </c>
      <c r="M25" s="13">
        <v>651.21</v>
      </c>
      <c r="N25" s="13">
        <v>524.96</v>
      </c>
      <c r="O25" s="13">
        <v>1158502.5900000001</v>
      </c>
      <c r="P25" s="13">
        <v>933903.84</v>
      </c>
      <c r="Q25" s="13">
        <v>224598.75</v>
      </c>
    </row>
    <row r="26" spans="1:17">
      <c r="A26" s="1" t="s">
        <v>27</v>
      </c>
      <c r="B26" s="1" t="s">
        <v>42</v>
      </c>
      <c r="C26" s="1" t="s">
        <v>43</v>
      </c>
      <c r="D26" s="1" t="s">
        <v>17</v>
      </c>
      <c r="E26" s="1" t="s">
        <v>304</v>
      </c>
      <c r="F26" s="2">
        <v>41678</v>
      </c>
      <c r="G26" s="7" t="str">
        <f t="shared" si="1"/>
        <v>2014</v>
      </c>
      <c r="H26" s="8">
        <v>8</v>
      </c>
      <c r="I26" s="8" t="s">
        <v>254</v>
      </c>
      <c r="J26" s="1">
        <v>939825713</v>
      </c>
      <c r="K26" s="3" t="s">
        <v>187</v>
      </c>
      <c r="L26" s="1">
        <v>4168</v>
      </c>
      <c r="M26" s="13">
        <v>109.28</v>
      </c>
      <c r="N26" s="13">
        <v>35.840000000000003</v>
      </c>
      <c r="O26" s="13">
        <v>455479.03999999998</v>
      </c>
      <c r="P26" s="13">
        <v>149381.12</v>
      </c>
      <c r="Q26" s="13">
        <v>306097.91999999998</v>
      </c>
    </row>
    <row r="27" spans="1:17">
      <c r="A27" s="1" t="s">
        <v>27</v>
      </c>
      <c r="B27" s="1" t="s">
        <v>63</v>
      </c>
      <c r="C27" s="1" t="s">
        <v>16</v>
      </c>
      <c r="D27" s="1" t="s">
        <v>17</v>
      </c>
      <c r="E27" s="1" t="s">
        <v>305</v>
      </c>
      <c r="F27" s="2">
        <v>41700</v>
      </c>
      <c r="G27" s="7">
        <v>2014</v>
      </c>
      <c r="H27" s="8">
        <v>2</v>
      </c>
      <c r="I27" s="8" t="s">
        <v>299</v>
      </c>
      <c r="J27" s="1">
        <v>494747245</v>
      </c>
      <c r="K27" s="3" t="s">
        <v>231</v>
      </c>
      <c r="L27" s="1">
        <v>5559</v>
      </c>
      <c r="M27" s="13">
        <v>255.28</v>
      </c>
      <c r="N27" s="13">
        <v>159.41999999999999</v>
      </c>
      <c r="O27" s="13">
        <v>1419101.52</v>
      </c>
      <c r="P27" s="13">
        <v>886215.78</v>
      </c>
      <c r="Q27" s="13">
        <v>532885.74</v>
      </c>
    </row>
    <row r="28" spans="1:17">
      <c r="A28" s="1" t="s">
        <v>97</v>
      </c>
      <c r="B28" s="1" t="s">
        <v>98</v>
      </c>
      <c r="C28" s="1" t="s">
        <v>33</v>
      </c>
      <c r="D28" s="1" t="s">
        <v>17</v>
      </c>
      <c r="E28" s="1" t="s">
        <v>307</v>
      </c>
      <c r="F28" s="2">
        <v>41801</v>
      </c>
      <c r="G28" s="7" t="str">
        <f t="shared" ref="G28:G39" si="2">TEXT(F28,"yyyy")</f>
        <v>2014</v>
      </c>
      <c r="H28" s="8">
        <v>11</v>
      </c>
      <c r="I28" s="8" t="s">
        <v>295</v>
      </c>
      <c r="J28" s="1">
        <v>986435210</v>
      </c>
      <c r="K28" s="3">
        <v>41985</v>
      </c>
      <c r="L28" s="1">
        <v>6954</v>
      </c>
      <c r="M28" s="13">
        <v>668.27</v>
      </c>
      <c r="N28" s="13">
        <v>502.54</v>
      </c>
      <c r="O28" s="13">
        <v>4647149.58</v>
      </c>
      <c r="P28" s="13">
        <v>3494663.16</v>
      </c>
      <c r="Q28" s="13">
        <v>1152486.42</v>
      </c>
    </row>
    <row r="29" spans="1:17">
      <c r="A29" s="1" t="s">
        <v>27</v>
      </c>
      <c r="B29" s="1" t="s">
        <v>68</v>
      </c>
      <c r="C29" s="1" t="s">
        <v>49</v>
      </c>
      <c r="D29" s="1" t="s">
        <v>17</v>
      </c>
      <c r="E29" s="1" t="s">
        <v>304</v>
      </c>
      <c r="F29" s="2">
        <v>41824</v>
      </c>
      <c r="G29" s="7" t="str">
        <f t="shared" si="2"/>
        <v>2014</v>
      </c>
      <c r="H29" s="8">
        <v>4</v>
      </c>
      <c r="I29" s="8" t="s">
        <v>252</v>
      </c>
      <c r="J29" s="1">
        <v>259353148</v>
      </c>
      <c r="K29" s="3" t="s">
        <v>215</v>
      </c>
      <c r="L29" s="1">
        <v>7215</v>
      </c>
      <c r="M29" s="13">
        <v>437.2</v>
      </c>
      <c r="N29" s="13">
        <v>263.33</v>
      </c>
      <c r="O29" s="13">
        <v>3154398</v>
      </c>
      <c r="P29" s="13">
        <v>1899925.95</v>
      </c>
      <c r="Q29" s="13">
        <v>1254472.05</v>
      </c>
    </row>
    <row r="30" spans="1:17">
      <c r="A30" s="1" t="s">
        <v>14</v>
      </c>
      <c r="B30" s="1" t="s">
        <v>66</v>
      </c>
      <c r="C30" s="1" t="s">
        <v>51</v>
      </c>
      <c r="D30" s="1" t="s">
        <v>17</v>
      </c>
      <c r="E30" s="1" t="s">
        <v>304</v>
      </c>
      <c r="F30" s="2">
        <v>41827</v>
      </c>
      <c r="G30" s="7" t="str">
        <f t="shared" si="2"/>
        <v>2014</v>
      </c>
      <c r="H30" s="8">
        <v>7</v>
      </c>
      <c r="I30" s="8" t="s">
        <v>264</v>
      </c>
      <c r="J30" s="1">
        <v>240470397</v>
      </c>
      <c r="K30" s="3">
        <v>41950</v>
      </c>
      <c r="L30" s="1">
        <v>9389</v>
      </c>
      <c r="M30" s="13">
        <v>47.45</v>
      </c>
      <c r="N30" s="13">
        <v>31.79</v>
      </c>
      <c r="O30" s="13">
        <v>445508.05</v>
      </c>
      <c r="P30" s="13">
        <v>298476.31</v>
      </c>
      <c r="Q30" s="13">
        <v>147031.74</v>
      </c>
    </row>
    <row r="31" spans="1:17">
      <c r="A31" s="1" t="s">
        <v>14</v>
      </c>
      <c r="B31" s="1" t="s">
        <v>58</v>
      </c>
      <c r="C31" s="1" t="s">
        <v>29</v>
      </c>
      <c r="D31" s="1" t="s">
        <v>21</v>
      </c>
      <c r="E31" s="1" t="s">
        <v>304</v>
      </c>
      <c r="F31" s="2">
        <v>41860</v>
      </c>
      <c r="G31" s="7" t="str">
        <f t="shared" si="2"/>
        <v>2014</v>
      </c>
      <c r="H31" s="8">
        <v>9</v>
      </c>
      <c r="I31" s="8" t="s">
        <v>260</v>
      </c>
      <c r="J31" s="1">
        <v>142278373</v>
      </c>
      <c r="K31" s="3">
        <v>41739</v>
      </c>
      <c r="L31" s="1">
        <v>2187</v>
      </c>
      <c r="M31" s="13">
        <v>9.33</v>
      </c>
      <c r="N31" s="13">
        <v>6.92</v>
      </c>
      <c r="O31" s="13">
        <v>20404.71</v>
      </c>
      <c r="P31" s="13">
        <v>15134.04</v>
      </c>
      <c r="Q31" s="13">
        <v>5270.67</v>
      </c>
    </row>
    <row r="32" spans="1:17">
      <c r="A32" s="1" t="s">
        <v>27</v>
      </c>
      <c r="B32" s="1" t="s">
        <v>50</v>
      </c>
      <c r="C32" s="1" t="s">
        <v>51</v>
      </c>
      <c r="D32" s="1" t="s">
        <v>17</v>
      </c>
      <c r="E32" s="1" t="s">
        <v>307</v>
      </c>
      <c r="F32" s="2">
        <v>42008</v>
      </c>
      <c r="G32" s="7" t="str">
        <f t="shared" si="2"/>
        <v>2015</v>
      </c>
      <c r="H32" s="8">
        <v>4</v>
      </c>
      <c r="I32" s="8" t="s">
        <v>257</v>
      </c>
      <c r="J32" s="1">
        <v>519820964</v>
      </c>
      <c r="K32" s="3" t="s">
        <v>191</v>
      </c>
      <c r="L32" s="1">
        <v>5430</v>
      </c>
      <c r="M32" s="13">
        <v>47.45</v>
      </c>
      <c r="N32" s="13">
        <v>31.79</v>
      </c>
      <c r="O32" s="13">
        <v>257653.5</v>
      </c>
      <c r="P32" s="13">
        <v>172619.7</v>
      </c>
      <c r="Q32" s="13">
        <v>85033.8</v>
      </c>
    </row>
    <row r="33" spans="1:17">
      <c r="A33" s="1" t="s">
        <v>14</v>
      </c>
      <c r="B33" s="1" t="s">
        <v>31</v>
      </c>
      <c r="C33" s="1" t="s">
        <v>16</v>
      </c>
      <c r="D33" s="1" t="s">
        <v>21</v>
      </c>
      <c r="E33" s="1" t="s">
        <v>307</v>
      </c>
      <c r="F33" s="2">
        <v>42096</v>
      </c>
      <c r="G33" s="7" t="str">
        <f t="shared" si="2"/>
        <v>2015</v>
      </c>
      <c r="H33" s="8">
        <v>2</v>
      </c>
      <c r="I33" s="8" t="s">
        <v>248</v>
      </c>
      <c r="J33" s="1">
        <v>547995746</v>
      </c>
      <c r="K33" s="3" t="s">
        <v>182</v>
      </c>
      <c r="L33" s="1">
        <v>2974</v>
      </c>
      <c r="M33" s="13">
        <v>255.28</v>
      </c>
      <c r="N33" s="13">
        <v>159.41999999999999</v>
      </c>
      <c r="O33" s="13">
        <v>759202.72</v>
      </c>
      <c r="P33" s="13">
        <v>474115.08</v>
      </c>
      <c r="Q33" s="13">
        <v>285087.64</v>
      </c>
    </row>
    <row r="34" spans="1:17">
      <c r="A34" s="1" t="s">
        <v>27</v>
      </c>
      <c r="B34" s="1" t="s">
        <v>83</v>
      </c>
      <c r="C34" s="1" t="s">
        <v>36</v>
      </c>
      <c r="D34" s="1" t="s">
        <v>17</v>
      </c>
      <c r="E34" s="1" t="s">
        <v>307</v>
      </c>
      <c r="F34" s="2">
        <v>42375</v>
      </c>
      <c r="G34" s="7" t="str">
        <f t="shared" si="2"/>
        <v>2016</v>
      </c>
      <c r="H34" s="8">
        <v>6</v>
      </c>
      <c r="I34" s="8" t="s">
        <v>259</v>
      </c>
      <c r="J34" s="1">
        <v>728815257</v>
      </c>
      <c r="K34" s="3" t="s">
        <v>239</v>
      </c>
      <c r="L34" s="1">
        <v>1485</v>
      </c>
      <c r="M34" s="13">
        <v>154.06</v>
      </c>
      <c r="N34" s="13">
        <v>90.93</v>
      </c>
      <c r="O34" s="13">
        <v>228779.1</v>
      </c>
      <c r="P34" s="13">
        <v>135031.04999999999</v>
      </c>
      <c r="Q34" s="13">
        <v>93748.05</v>
      </c>
    </row>
    <row r="35" spans="1:17">
      <c r="A35" s="1" t="s">
        <v>27</v>
      </c>
      <c r="B35" s="1" t="s">
        <v>83</v>
      </c>
      <c r="C35" s="1" t="s">
        <v>25</v>
      </c>
      <c r="D35" s="1" t="s">
        <v>17</v>
      </c>
      <c r="E35" s="1" t="s">
        <v>304</v>
      </c>
      <c r="F35" s="2">
        <v>42533</v>
      </c>
      <c r="G35" s="7" t="str">
        <f t="shared" si="2"/>
        <v>2016</v>
      </c>
      <c r="H35" s="8">
        <v>12</v>
      </c>
      <c r="I35" s="8" t="s">
        <v>280</v>
      </c>
      <c r="J35" s="1">
        <v>621386563</v>
      </c>
      <c r="K35" s="3" t="s">
        <v>234</v>
      </c>
      <c r="L35" s="1">
        <v>948</v>
      </c>
      <c r="M35" s="13">
        <v>651.21</v>
      </c>
      <c r="N35" s="13">
        <v>524.96</v>
      </c>
      <c r="O35" s="13">
        <v>617347.07999999996</v>
      </c>
      <c r="P35" s="13">
        <v>497662.08</v>
      </c>
      <c r="Q35" s="13">
        <v>119685</v>
      </c>
    </row>
    <row r="36" spans="1:17">
      <c r="A36" s="1" t="s">
        <v>23</v>
      </c>
      <c r="B36" s="1" t="s">
        <v>59</v>
      </c>
      <c r="C36" s="1" t="s">
        <v>38</v>
      </c>
      <c r="D36" s="1" t="s">
        <v>21</v>
      </c>
      <c r="E36" s="1" t="s">
        <v>306</v>
      </c>
      <c r="F36" s="2">
        <v>42556</v>
      </c>
      <c r="G36" s="7" t="str">
        <f t="shared" si="2"/>
        <v>2016</v>
      </c>
      <c r="H36" s="8">
        <v>5</v>
      </c>
      <c r="I36" s="8" t="s">
        <v>261</v>
      </c>
      <c r="J36" s="1">
        <v>740147912</v>
      </c>
      <c r="K36" s="3">
        <v>42648</v>
      </c>
      <c r="L36" s="1">
        <v>5070</v>
      </c>
      <c r="M36" s="13">
        <v>81.73</v>
      </c>
      <c r="N36" s="13">
        <v>56.67</v>
      </c>
      <c r="O36" s="13">
        <v>414371.1</v>
      </c>
      <c r="P36" s="13">
        <v>287316.90000000002</v>
      </c>
      <c r="Q36" s="13">
        <v>127054.2</v>
      </c>
    </row>
    <row r="37" spans="1:17">
      <c r="A37" s="1" t="s">
        <v>18</v>
      </c>
      <c r="B37" s="1" t="s">
        <v>45</v>
      </c>
      <c r="C37" s="1" t="s">
        <v>33</v>
      </c>
      <c r="D37" s="1" t="s">
        <v>17</v>
      </c>
      <c r="E37" s="1" t="s">
        <v>304</v>
      </c>
      <c r="F37" s="2">
        <v>42949</v>
      </c>
      <c r="G37" s="7" t="str">
        <f t="shared" si="2"/>
        <v>2017</v>
      </c>
      <c r="H37" s="8">
        <v>2</v>
      </c>
      <c r="I37" s="8" t="s">
        <v>255</v>
      </c>
      <c r="J37" s="1">
        <v>522840487</v>
      </c>
      <c r="K37" s="3" t="s">
        <v>188</v>
      </c>
      <c r="L37" s="1">
        <v>8974</v>
      </c>
      <c r="M37" s="13">
        <v>668.27</v>
      </c>
      <c r="N37" s="13">
        <v>502.54</v>
      </c>
      <c r="O37" s="13">
        <v>5997054.9800000004</v>
      </c>
      <c r="P37" s="13">
        <v>4509793.96</v>
      </c>
      <c r="Q37" s="13">
        <v>1487261.02</v>
      </c>
    </row>
    <row r="38" spans="1:17">
      <c r="A38" s="1" t="s">
        <v>18</v>
      </c>
      <c r="B38" s="1" t="s">
        <v>69</v>
      </c>
      <c r="C38" s="1" t="s">
        <v>38</v>
      </c>
      <c r="D38" s="1" t="s">
        <v>17</v>
      </c>
      <c r="E38" s="1" t="s">
        <v>306</v>
      </c>
      <c r="F38" s="2">
        <v>42952</v>
      </c>
      <c r="G38" s="7" t="str">
        <f t="shared" si="2"/>
        <v>2017</v>
      </c>
      <c r="H38" s="8">
        <v>5</v>
      </c>
      <c r="I38" s="8" t="s">
        <v>262</v>
      </c>
      <c r="J38" s="1">
        <v>456767165</v>
      </c>
      <c r="K38" s="3" t="s">
        <v>199</v>
      </c>
      <c r="L38" s="1">
        <v>6409</v>
      </c>
      <c r="M38" s="13">
        <v>81.73</v>
      </c>
      <c r="N38" s="13">
        <v>56.67</v>
      </c>
      <c r="O38" s="13">
        <v>523807.57</v>
      </c>
      <c r="P38" s="13">
        <v>363198.03</v>
      </c>
      <c r="Q38" s="13">
        <v>160609.54</v>
      </c>
    </row>
    <row r="39" spans="1:17">
      <c r="A39" s="1" t="s">
        <v>27</v>
      </c>
      <c r="B39" s="1" t="s">
        <v>73</v>
      </c>
      <c r="C39" s="1" t="s">
        <v>38</v>
      </c>
      <c r="D39" s="1" t="s">
        <v>21</v>
      </c>
      <c r="E39" s="1" t="s">
        <v>304</v>
      </c>
      <c r="F39" s="2">
        <v>43042</v>
      </c>
      <c r="G39" s="7" t="str">
        <f t="shared" si="2"/>
        <v>2017</v>
      </c>
      <c r="H39" s="8">
        <v>3</v>
      </c>
      <c r="I39" s="8" t="s">
        <v>274</v>
      </c>
      <c r="J39" s="1">
        <v>699285638</v>
      </c>
      <c r="K39" s="3" t="s">
        <v>202</v>
      </c>
      <c r="L39" s="1">
        <v>3015</v>
      </c>
      <c r="M39" s="13">
        <v>81.73</v>
      </c>
      <c r="N39" s="13">
        <v>56.67</v>
      </c>
      <c r="O39" s="13">
        <v>246415.95</v>
      </c>
      <c r="P39" s="13">
        <v>170860.05</v>
      </c>
      <c r="Q39" s="13">
        <v>75555.899999999994</v>
      </c>
    </row>
    <row r="40" spans="1:17">
      <c r="A40" s="1" t="s">
        <v>18</v>
      </c>
      <c r="B40" s="1" t="s">
        <v>90</v>
      </c>
      <c r="C40" s="1" t="s">
        <v>49</v>
      </c>
      <c r="D40" s="1" t="s">
        <v>17</v>
      </c>
      <c r="E40" s="1" t="s">
        <v>304</v>
      </c>
      <c r="F40" s="2" t="s">
        <v>156</v>
      </c>
      <c r="G40" s="7">
        <v>2013</v>
      </c>
      <c r="H40" s="8">
        <v>10</v>
      </c>
      <c r="I40" s="8" t="s">
        <v>288</v>
      </c>
      <c r="J40" s="1">
        <v>505716836</v>
      </c>
      <c r="K40" s="3" t="s">
        <v>218</v>
      </c>
      <c r="L40" s="1">
        <v>1705</v>
      </c>
      <c r="M40" s="13">
        <v>437.2</v>
      </c>
      <c r="N40" s="13">
        <v>263.33</v>
      </c>
      <c r="O40" s="13">
        <v>745426</v>
      </c>
      <c r="P40" s="13">
        <v>448977.65</v>
      </c>
      <c r="Q40" s="13">
        <v>296448.34999999998</v>
      </c>
    </row>
    <row r="41" spans="1:17">
      <c r="A41" s="1" t="s">
        <v>14</v>
      </c>
      <c r="B41" s="1" t="s">
        <v>61</v>
      </c>
      <c r="C41" s="1" t="s">
        <v>29</v>
      </c>
      <c r="D41" s="1" t="s">
        <v>21</v>
      </c>
      <c r="E41" s="1" t="s">
        <v>305</v>
      </c>
      <c r="F41" s="2" t="s">
        <v>132</v>
      </c>
      <c r="G41" s="7">
        <v>2014</v>
      </c>
      <c r="H41" s="8">
        <v>10</v>
      </c>
      <c r="I41" s="8" t="s">
        <v>263</v>
      </c>
      <c r="J41" s="1">
        <v>347140347</v>
      </c>
      <c r="K41" s="3">
        <v>41923</v>
      </c>
      <c r="L41" s="1">
        <v>5398</v>
      </c>
      <c r="M41" s="13">
        <v>9.33</v>
      </c>
      <c r="N41" s="13">
        <v>6.92</v>
      </c>
      <c r="O41" s="13">
        <v>50363.34</v>
      </c>
      <c r="P41" s="13">
        <v>37354.160000000003</v>
      </c>
      <c r="Q41" s="13">
        <v>13009.18</v>
      </c>
    </row>
    <row r="42" spans="1:17">
      <c r="A42" s="1" t="s">
        <v>23</v>
      </c>
      <c r="B42" s="1" t="s">
        <v>78</v>
      </c>
      <c r="C42" s="1" t="s">
        <v>43</v>
      </c>
      <c r="D42" s="1" t="s">
        <v>17</v>
      </c>
      <c r="E42" s="1" t="s">
        <v>307</v>
      </c>
      <c r="F42" s="2" t="s">
        <v>147</v>
      </c>
      <c r="G42" s="7">
        <v>2014</v>
      </c>
      <c r="H42" s="8">
        <v>10</v>
      </c>
      <c r="I42" s="8" t="s">
        <v>263</v>
      </c>
      <c r="J42" s="1">
        <v>787399423</v>
      </c>
      <c r="K42" s="3" t="s">
        <v>207</v>
      </c>
      <c r="L42" s="1">
        <v>7842</v>
      </c>
      <c r="M42" s="13">
        <v>109.28</v>
      </c>
      <c r="N42" s="13">
        <v>35.840000000000003</v>
      </c>
      <c r="O42" s="13">
        <v>856973.76</v>
      </c>
      <c r="P42" s="13">
        <v>281057.28000000003</v>
      </c>
      <c r="Q42" s="13">
        <v>575916.48</v>
      </c>
    </row>
    <row r="43" spans="1:17">
      <c r="A43" s="1" t="s">
        <v>23</v>
      </c>
      <c r="B43" s="1" t="s">
        <v>103</v>
      </c>
      <c r="C43" s="1" t="s">
        <v>33</v>
      </c>
      <c r="D43" s="1" t="s">
        <v>17</v>
      </c>
      <c r="E43" s="1" t="s">
        <v>306</v>
      </c>
      <c r="F43" s="2" t="s">
        <v>168</v>
      </c>
      <c r="G43" s="7">
        <v>2012</v>
      </c>
      <c r="H43" s="8">
        <v>10</v>
      </c>
      <c r="I43" s="8" t="s">
        <v>277</v>
      </c>
      <c r="J43" s="1">
        <v>213487374</v>
      </c>
      <c r="K43" s="3" t="s">
        <v>228</v>
      </c>
      <c r="L43" s="1">
        <v>4513</v>
      </c>
      <c r="M43" s="13">
        <v>668.27</v>
      </c>
      <c r="N43" s="13">
        <v>502.54</v>
      </c>
      <c r="O43" s="13">
        <v>3015902.51</v>
      </c>
      <c r="P43" s="13">
        <v>2267963.02</v>
      </c>
      <c r="Q43" s="13">
        <v>747939.49</v>
      </c>
    </row>
    <row r="44" spans="1:17">
      <c r="A44" s="1" t="s">
        <v>23</v>
      </c>
      <c r="B44" s="1" t="s">
        <v>109</v>
      </c>
      <c r="C44" s="1" t="s">
        <v>51</v>
      </c>
      <c r="D44" s="1" t="s">
        <v>17</v>
      </c>
      <c r="E44" s="1" t="s">
        <v>307</v>
      </c>
      <c r="F44" s="2" t="s">
        <v>175</v>
      </c>
      <c r="G44" s="7">
        <v>2016</v>
      </c>
      <c r="H44" s="8">
        <v>10</v>
      </c>
      <c r="I44" s="8" t="s">
        <v>300</v>
      </c>
      <c r="J44" s="1">
        <v>345718562</v>
      </c>
      <c r="K44" s="3" t="s">
        <v>233</v>
      </c>
      <c r="L44" s="1">
        <v>4660</v>
      </c>
      <c r="M44" s="13">
        <v>47.45</v>
      </c>
      <c r="N44" s="13">
        <v>31.79</v>
      </c>
      <c r="O44" s="13">
        <v>221117</v>
      </c>
      <c r="P44" s="13">
        <v>148141.4</v>
      </c>
      <c r="Q44" s="13">
        <v>72975.600000000006</v>
      </c>
    </row>
    <row r="45" spans="1:17">
      <c r="A45" s="1" t="s">
        <v>23</v>
      </c>
      <c r="B45" s="1" t="s">
        <v>93</v>
      </c>
      <c r="C45" s="1" t="s">
        <v>25</v>
      </c>
      <c r="D45" s="1" t="s">
        <v>17</v>
      </c>
      <c r="E45" s="1" t="s">
        <v>304</v>
      </c>
      <c r="F45" s="2" t="s">
        <v>158</v>
      </c>
      <c r="G45" s="7">
        <v>2010</v>
      </c>
      <c r="H45" s="8">
        <v>10</v>
      </c>
      <c r="I45" s="8" t="s">
        <v>287</v>
      </c>
      <c r="J45" s="1">
        <v>166460740</v>
      </c>
      <c r="K45" s="3" t="s">
        <v>217</v>
      </c>
      <c r="L45" s="1">
        <v>8287</v>
      </c>
      <c r="M45" s="13">
        <v>651.21</v>
      </c>
      <c r="N45" s="13">
        <v>524.96</v>
      </c>
      <c r="O45" s="13">
        <v>5396577.2699999996</v>
      </c>
      <c r="P45" s="13">
        <v>4350343.5199999996</v>
      </c>
      <c r="Q45" s="13">
        <v>1046233.75</v>
      </c>
    </row>
    <row r="46" spans="1:17">
      <c r="A46" s="1" t="s">
        <v>14</v>
      </c>
      <c r="B46" s="1" t="s">
        <v>66</v>
      </c>
      <c r="C46" s="1" t="s">
        <v>25</v>
      </c>
      <c r="D46" s="1" t="s">
        <v>21</v>
      </c>
      <c r="E46" s="1" t="s">
        <v>307</v>
      </c>
      <c r="F46" s="2" t="s">
        <v>137</v>
      </c>
      <c r="G46" s="7">
        <v>2015</v>
      </c>
      <c r="H46" s="8">
        <v>10</v>
      </c>
      <c r="I46" s="8" t="s">
        <v>268</v>
      </c>
      <c r="J46" s="1">
        <v>158535134</v>
      </c>
      <c r="K46" s="3" t="s">
        <v>198</v>
      </c>
      <c r="L46" s="1">
        <v>2924</v>
      </c>
      <c r="M46" s="13">
        <v>651.21</v>
      </c>
      <c r="N46" s="13">
        <v>524.96</v>
      </c>
      <c r="O46" s="13">
        <v>1904138.04</v>
      </c>
      <c r="P46" s="13">
        <v>1534983.04</v>
      </c>
      <c r="Q46" s="13">
        <v>369155</v>
      </c>
    </row>
    <row r="47" spans="1:17">
      <c r="A47" s="1" t="s">
        <v>14</v>
      </c>
      <c r="B47" s="1" t="s">
        <v>99</v>
      </c>
      <c r="C47" s="1" t="s">
        <v>51</v>
      </c>
      <c r="D47" s="1" t="s">
        <v>21</v>
      </c>
      <c r="E47" s="1" t="s">
        <v>307</v>
      </c>
      <c r="F47" s="2" t="s">
        <v>164</v>
      </c>
      <c r="G47" s="7">
        <v>2014</v>
      </c>
      <c r="H47" s="8">
        <v>10</v>
      </c>
      <c r="I47" s="8" t="s">
        <v>263</v>
      </c>
      <c r="J47" s="1">
        <v>217221009</v>
      </c>
      <c r="K47" s="3" t="s">
        <v>226</v>
      </c>
      <c r="L47" s="1">
        <v>9379</v>
      </c>
      <c r="M47" s="13">
        <v>47.45</v>
      </c>
      <c r="N47" s="13">
        <v>31.79</v>
      </c>
      <c r="O47" s="13">
        <v>445033.55</v>
      </c>
      <c r="P47" s="13">
        <v>298158.40999999997</v>
      </c>
      <c r="Q47" s="13">
        <v>146875.14000000001</v>
      </c>
    </row>
    <row r="48" spans="1:17">
      <c r="A48" s="1" t="s">
        <v>70</v>
      </c>
      <c r="B48" s="1" t="s">
        <v>89</v>
      </c>
      <c r="C48" s="1" t="s">
        <v>43</v>
      </c>
      <c r="D48" s="1" t="s">
        <v>17</v>
      </c>
      <c r="E48" s="1" t="s">
        <v>304</v>
      </c>
      <c r="F48" s="2" t="s">
        <v>155</v>
      </c>
      <c r="G48" s="7">
        <v>2010</v>
      </c>
      <c r="H48" s="8">
        <v>10</v>
      </c>
      <c r="I48" s="8" t="s">
        <v>287</v>
      </c>
      <c r="J48" s="1">
        <v>705784308</v>
      </c>
      <c r="K48" s="3" t="s">
        <v>217</v>
      </c>
      <c r="L48" s="1">
        <v>6116</v>
      </c>
      <c r="M48" s="13">
        <v>109.28</v>
      </c>
      <c r="N48" s="13">
        <v>35.840000000000003</v>
      </c>
      <c r="O48" s="13">
        <v>668356.48</v>
      </c>
      <c r="P48" s="13">
        <v>219197.44</v>
      </c>
      <c r="Q48" s="13">
        <v>449159.04</v>
      </c>
    </row>
    <row r="49" spans="1:17">
      <c r="A49" s="1" t="s">
        <v>40</v>
      </c>
      <c r="B49" s="1" t="s">
        <v>67</v>
      </c>
      <c r="C49" s="1" t="s">
        <v>43</v>
      </c>
      <c r="D49" s="1" t="s">
        <v>21</v>
      </c>
      <c r="E49" s="1" t="s">
        <v>304</v>
      </c>
      <c r="F49" s="2" t="s">
        <v>143</v>
      </c>
      <c r="G49" s="7">
        <v>2015</v>
      </c>
      <c r="H49" s="8">
        <v>11</v>
      </c>
      <c r="I49" s="8" t="s">
        <v>278</v>
      </c>
      <c r="J49" s="1">
        <v>223359620</v>
      </c>
      <c r="K49" s="3" t="s">
        <v>204</v>
      </c>
      <c r="L49" s="1">
        <v>5930</v>
      </c>
      <c r="M49" s="13">
        <v>109.28</v>
      </c>
      <c r="N49" s="13">
        <v>35.840000000000003</v>
      </c>
      <c r="O49" s="13">
        <v>648030.4</v>
      </c>
      <c r="P49" s="13">
        <v>212531.20000000001</v>
      </c>
      <c r="Q49" s="13">
        <v>435499.2</v>
      </c>
    </row>
    <row r="50" spans="1:17">
      <c r="A50" s="1" t="s">
        <v>70</v>
      </c>
      <c r="B50" s="1" t="s">
        <v>105</v>
      </c>
      <c r="C50" s="1" t="s">
        <v>49</v>
      </c>
      <c r="D50" s="1" t="s">
        <v>21</v>
      </c>
      <c r="E50" s="1" t="s">
        <v>304</v>
      </c>
      <c r="F50" s="2" t="s">
        <v>170</v>
      </c>
      <c r="G50" s="7">
        <v>2015</v>
      </c>
      <c r="H50" s="8">
        <v>11</v>
      </c>
      <c r="I50" s="8" t="s">
        <v>278</v>
      </c>
      <c r="J50" s="1">
        <v>286959302</v>
      </c>
      <c r="K50" s="3">
        <v>42594</v>
      </c>
      <c r="L50" s="1">
        <v>6489</v>
      </c>
      <c r="M50" s="13">
        <v>437.2</v>
      </c>
      <c r="N50" s="13">
        <v>263.33</v>
      </c>
      <c r="O50" s="13">
        <v>2836990.8</v>
      </c>
      <c r="P50" s="13">
        <v>1708748.37</v>
      </c>
      <c r="Q50" s="13">
        <v>1128242.43</v>
      </c>
    </row>
    <row r="51" spans="1:17">
      <c r="A51" s="1" t="s">
        <v>40</v>
      </c>
      <c r="B51" s="1" t="s">
        <v>48</v>
      </c>
      <c r="C51" s="1" t="s">
        <v>49</v>
      </c>
      <c r="D51" s="1" t="s">
        <v>17</v>
      </c>
      <c r="E51" s="1" t="s">
        <v>305</v>
      </c>
      <c r="F51" s="2" t="s">
        <v>125</v>
      </c>
      <c r="G51" s="7">
        <v>2016</v>
      </c>
      <c r="H51" s="8">
        <v>11</v>
      </c>
      <c r="I51" s="8" t="s">
        <v>256</v>
      </c>
      <c r="J51" s="1">
        <v>419123971</v>
      </c>
      <c r="K51" s="3" t="s">
        <v>190</v>
      </c>
      <c r="L51" s="1">
        <v>6952</v>
      </c>
      <c r="M51" s="13">
        <v>437.2</v>
      </c>
      <c r="N51" s="13">
        <v>263.33</v>
      </c>
      <c r="O51" s="13">
        <v>3039414.4</v>
      </c>
      <c r="P51" s="13">
        <v>1830670.16</v>
      </c>
      <c r="Q51" s="13">
        <v>1208744.24</v>
      </c>
    </row>
    <row r="52" spans="1:17">
      <c r="A52" s="1" t="s">
        <v>70</v>
      </c>
      <c r="B52" s="1" t="s">
        <v>71</v>
      </c>
      <c r="C52" s="1" t="s">
        <v>29</v>
      </c>
      <c r="D52" s="1" t="s">
        <v>21</v>
      </c>
      <c r="E52" s="1" t="s">
        <v>306</v>
      </c>
      <c r="F52" s="2" t="s">
        <v>140</v>
      </c>
      <c r="G52" s="7">
        <v>2011</v>
      </c>
      <c r="H52" s="8">
        <v>11</v>
      </c>
      <c r="I52" s="8" t="s">
        <v>270</v>
      </c>
      <c r="J52" s="1">
        <v>162052476</v>
      </c>
      <c r="K52" s="3">
        <v>40614</v>
      </c>
      <c r="L52" s="1">
        <v>3784</v>
      </c>
      <c r="M52" s="13">
        <v>9.33</v>
      </c>
      <c r="N52" s="13">
        <v>6.92</v>
      </c>
      <c r="O52" s="13">
        <v>35304.720000000001</v>
      </c>
      <c r="P52" s="13">
        <v>26185.279999999999</v>
      </c>
      <c r="Q52" s="13">
        <v>9119.44</v>
      </c>
    </row>
    <row r="53" spans="1:17">
      <c r="A53" s="1" t="s">
        <v>23</v>
      </c>
      <c r="B53" s="1" t="s">
        <v>110</v>
      </c>
      <c r="C53" s="1" t="s">
        <v>49</v>
      </c>
      <c r="D53" s="1" t="s">
        <v>21</v>
      </c>
      <c r="E53" s="1" t="s">
        <v>304</v>
      </c>
      <c r="F53" s="2" t="s">
        <v>177</v>
      </c>
      <c r="G53" s="7">
        <v>2010</v>
      </c>
      <c r="H53" s="8">
        <v>11</v>
      </c>
      <c r="I53" s="8" t="s">
        <v>301</v>
      </c>
      <c r="J53" s="1">
        <v>660643374</v>
      </c>
      <c r="K53" s="3" t="s">
        <v>236</v>
      </c>
      <c r="L53" s="1">
        <v>7910</v>
      </c>
      <c r="M53" s="13">
        <v>437.2</v>
      </c>
      <c r="N53" s="13">
        <v>263.33</v>
      </c>
      <c r="O53" s="13">
        <v>3458252</v>
      </c>
      <c r="P53" s="13">
        <v>2082940.3</v>
      </c>
      <c r="Q53" s="13">
        <v>1375311.7</v>
      </c>
    </row>
    <row r="54" spans="1:17">
      <c r="A54" s="1" t="s">
        <v>27</v>
      </c>
      <c r="B54" s="1" t="s">
        <v>83</v>
      </c>
      <c r="C54" s="1" t="s">
        <v>25</v>
      </c>
      <c r="D54" s="1" t="s">
        <v>17</v>
      </c>
      <c r="E54" s="1" t="s">
        <v>305</v>
      </c>
      <c r="F54" s="2" t="s">
        <v>150</v>
      </c>
      <c r="G54" s="7">
        <v>2011</v>
      </c>
      <c r="H54" s="8">
        <v>11</v>
      </c>
      <c r="I54" s="8" t="s">
        <v>270</v>
      </c>
      <c r="J54" s="1">
        <v>441888415</v>
      </c>
      <c r="K54" s="3">
        <v>41091</v>
      </c>
      <c r="L54" s="1">
        <v>3457</v>
      </c>
      <c r="M54" s="13">
        <v>651.21</v>
      </c>
      <c r="N54" s="13">
        <v>524.96</v>
      </c>
      <c r="O54" s="13">
        <v>2251232.9700000002</v>
      </c>
      <c r="P54" s="13">
        <v>1814786.72</v>
      </c>
      <c r="Q54" s="13">
        <v>436446.25</v>
      </c>
    </row>
    <row r="55" spans="1:17">
      <c r="A55" s="1" t="s">
        <v>27</v>
      </c>
      <c r="B55" s="1" t="s">
        <v>63</v>
      </c>
      <c r="C55" s="1" t="s">
        <v>54</v>
      </c>
      <c r="D55" s="1" t="s">
        <v>21</v>
      </c>
      <c r="E55" s="1" t="s">
        <v>305</v>
      </c>
      <c r="F55" s="2" t="s">
        <v>141</v>
      </c>
      <c r="G55" s="7">
        <v>2017</v>
      </c>
      <c r="H55" s="8">
        <v>1</v>
      </c>
      <c r="I55" s="8" t="s">
        <v>271</v>
      </c>
      <c r="J55" s="1">
        <v>825304400</v>
      </c>
      <c r="K55" s="3" t="s">
        <v>200</v>
      </c>
      <c r="L55" s="1">
        <v>4767</v>
      </c>
      <c r="M55" s="13">
        <v>421.89</v>
      </c>
      <c r="N55" s="13">
        <v>364.69</v>
      </c>
      <c r="O55" s="13">
        <v>2011149.63</v>
      </c>
      <c r="P55" s="13">
        <v>1738477.23</v>
      </c>
      <c r="Q55" s="13">
        <v>272672.40000000002</v>
      </c>
    </row>
    <row r="56" spans="1:17">
      <c r="A56" s="1" t="s">
        <v>27</v>
      </c>
      <c r="B56" s="1" t="s">
        <v>28</v>
      </c>
      <c r="C56" s="1" t="s">
        <v>51</v>
      </c>
      <c r="D56" s="1" t="s">
        <v>17</v>
      </c>
      <c r="E56" s="1" t="s">
        <v>307</v>
      </c>
      <c r="F56" s="2" t="s">
        <v>173</v>
      </c>
      <c r="G56" s="7">
        <v>2011</v>
      </c>
      <c r="H56" s="8">
        <v>1</v>
      </c>
      <c r="I56" s="8" t="s">
        <v>297</v>
      </c>
      <c r="J56" s="1">
        <v>180283772</v>
      </c>
      <c r="K56" s="3" t="s">
        <v>230</v>
      </c>
      <c r="L56" s="1">
        <v>8829</v>
      </c>
      <c r="M56" s="13">
        <v>47.45</v>
      </c>
      <c r="N56" s="13">
        <v>31.79</v>
      </c>
      <c r="O56" s="13">
        <v>418936.05</v>
      </c>
      <c r="P56" s="13">
        <v>280673.90999999997</v>
      </c>
      <c r="Q56" s="13">
        <v>138262.14000000001</v>
      </c>
    </row>
    <row r="57" spans="1:17">
      <c r="A57" s="1" t="s">
        <v>40</v>
      </c>
      <c r="B57" s="1" t="s">
        <v>67</v>
      </c>
      <c r="C57" s="1" t="s">
        <v>33</v>
      </c>
      <c r="D57" s="1" t="s">
        <v>17</v>
      </c>
      <c r="E57" s="1" t="s">
        <v>304</v>
      </c>
      <c r="F57" s="2" t="s">
        <v>138</v>
      </c>
      <c r="G57" s="7">
        <v>2015</v>
      </c>
      <c r="H57" s="8">
        <v>1</v>
      </c>
      <c r="I57" s="8" t="s">
        <v>269</v>
      </c>
      <c r="J57" s="1">
        <v>177713572</v>
      </c>
      <c r="K57" s="3">
        <v>42007</v>
      </c>
      <c r="L57" s="1">
        <v>8250</v>
      </c>
      <c r="M57" s="13">
        <v>668.27</v>
      </c>
      <c r="N57" s="13">
        <v>502.54</v>
      </c>
      <c r="O57" s="13">
        <v>5513227.5</v>
      </c>
      <c r="P57" s="13">
        <v>4145955</v>
      </c>
      <c r="Q57" s="13">
        <v>1367272.5</v>
      </c>
    </row>
    <row r="58" spans="1:17">
      <c r="A58" s="1" t="s">
        <v>23</v>
      </c>
      <c r="B58" s="1" t="s">
        <v>64</v>
      </c>
      <c r="C58" s="1" t="s">
        <v>38</v>
      </c>
      <c r="D58" s="1" t="s">
        <v>21</v>
      </c>
      <c r="E58" s="1" t="s">
        <v>305</v>
      </c>
      <c r="F58" s="2" t="s">
        <v>146</v>
      </c>
      <c r="G58" s="7">
        <v>2010</v>
      </c>
      <c r="H58" s="8">
        <v>12</v>
      </c>
      <c r="I58" s="8" t="s">
        <v>258</v>
      </c>
      <c r="J58" s="1">
        <v>617667090</v>
      </c>
      <c r="K58" s="3" t="s">
        <v>206</v>
      </c>
      <c r="L58" s="1">
        <v>273</v>
      </c>
      <c r="M58" s="13">
        <v>81.73</v>
      </c>
      <c r="N58" s="13">
        <v>56.67</v>
      </c>
      <c r="O58" s="13">
        <v>22312.29</v>
      </c>
      <c r="P58" s="13">
        <v>15470.91</v>
      </c>
      <c r="Q58" s="13">
        <v>6841.38</v>
      </c>
    </row>
    <row r="59" spans="1:17">
      <c r="A59" s="1" t="s">
        <v>27</v>
      </c>
      <c r="B59" s="1" t="s">
        <v>65</v>
      </c>
      <c r="C59" s="1" t="s">
        <v>38</v>
      </c>
      <c r="D59" s="1" t="s">
        <v>17</v>
      </c>
      <c r="E59" s="1" t="s">
        <v>307</v>
      </c>
      <c r="F59" s="2" t="s">
        <v>136</v>
      </c>
      <c r="G59" s="7">
        <v>2013</v>
      </c>
      <c r="H59" s="8">
        <v>12</v>
      </c>
      <c r="I59" s="8" t="s">
        <v>267</v>
      </c>
      <c r="J59" s="1">
        <v>406502997</v>
      </c>
      <c r="K59" s="3" t="s">
        <v>197</v>
      </c>
      <c r="L59" s="1">
        <v>2125</v>
      </c>
      <c r="M59" s="13">
        <v>81.73</v>
      </c>
      <c r="N59" s="13">
        <v>56.67</v>
      </c>
      <c r="O59" s="13">
        <v>173676.25</v>
      </c>
      <c r="P59" s="13">
        <v>120423.75</v>
      </c>
      <c r="Q59" s="13">
        <v>53252.5</v>
      </c>
    </row>
    <row r="60" spans="1:17">
      <c r="A60" s="1" t="s">
        <v>40</v>
      </c>
      <c r="B60" s="1" t="s">
        <v>52</v>
      </c>
      <c r="C60" s="1" t="s">
        <v>33</v>
      </c>
      <c r="D60" s="1" t="s">
        <v>17</v>
      </c>
      <c r="E60" s="1" t="s">
        <v>306</v>
      </c>
      <c r="F60" s="2" t="s">
        <v>126</v>
      </c>
      <c r="G60" s="7">
        <v>2010</v>
      </c>
      <c r="H60" s="8">
        <v>12</v>
      </c>
      <c r="I60" s="8" t="s">
        <v>258</v>
      </c>
      <c r="J60" s="1">
        <v>441619336</v>
      </c>
      <c r="K60" s="3" t="s">
        <v>192</v>
      </c>
      <c r="L60" s="1">
        <v>3830</v>
      </c>
      <c r="M60" s="13">
        <v>668.27</v>
      </c>
      <c r="N60" s="13">
        <v>502.54</v>
      </c>
      <c r="O60" s="13">
        <v>2559474.1</v>
      </c>
      <c r="P60" s="13">
        <v>1924728.2</v>
      </c>
      <c r="Q60" s="13">
        <v>634745.9</v>
      </c>
    </row>
    <row r="61" spans="1:17">
      <c r="A61" s="1" t="s">
        <v>23</v>
      </c>
      <c r="B61" s="1" t="s">
        <v>77</v>
      </c>
      <c r="C61" s="1" t="s">
        <v>49</v>
      </c>
      <c r="D61" s="1" t="s">
        <v>21</v>
      </c>
      <c r="E61" s="1" t="s">
        <v>307</v>
      </c>
      <c r="F61" s="2" t="s">
        <v>145</v>
      </c>
      <c r="G61" s="7">
        <v>2016</v>
      </c>
      <c r="H61" s="8">
        <v>12</v>
      </c>
      <c r="I61" s="8" t="s">
        <v>280</v>
      </c>
      <c r="J61" s="1">
        <v>331438481</v>
      </c>
      <c r="K61" s="3" t="s">
        <v>145</v>
      </c>
      <c r="L61" s="1">
        <v>8867</v>
      </c>
      <c r="M61" s="13">
        <v>437.2</v>
      </c>
      <c r="N61" s="13">
        <v>263.33</v>
      </c>
      <c r="O61" s="13">
        <v>3876652.4</v>
      </c>
      <c r="P61" s="13">
        <v>2334947.11</v>
      </c>
      <c r="Q61" s="13">
        <v>1541705.29</v>
      </c>
    </row>
    <row r="62" spans="1:17">
      <c r="A62" s="1" t="s">
        <v>23</v>
      </c>
      <c r="B62" s="1" t="s">
        <v>47</v>
      </c>
      <c r="C62" s="1" t="s">
        <v>25</v>
      </c>
      <c r="D62" s="1" t="s">
        <v>21</v>
      </c>
      <c r="E62" s="1" t="s">
        <v>305</v>
      </c>
      <c r="F62" s="2" t="s">
        <v>142</v>
      </c>
      <c r="G62" s="7">
        <v>2012</v>
      </c>
      <c r="H62" s="8">
        <v>2</v>
      </c>
      <c r="I62" s="8" t="s">
        <v>273</v>
      </c>
      <c r="J62" s="1">
        <v>189965903</v>
      </c>
      <c r="K62" s="3" t="s">
        <v>201</v>
      </c>
      <c r="L62" s="1">
        <v>3987</v>
      </c>
      <c r="M62" s="13">
        <v>651.21</v>
      </c>
      <c r="N62" s="13">
        <v>524.96</v>
      </c>
      <c r="O62" s="13">
        <v>2596374.27</v>
      </c>
      <c r="P62" s="13">
        <v>2093015.52</v>
      </c>
      <c r="Q62" s="13">
        <v>503358.75</v>
      </c>
    </row>
    <row r="63" spans="1:17">
      <c r="A63" s="1" t="s">
        <v>97</v>
      </c>
      <c r="B63" s="1" t="s">
        <v>98</v>
      </c>
      <c r="C63" s="1" t="s">
        <v>38</v>
      </c>
      <c r="D63" s="1" t="s">
        <v>17</v>
      </c>
      <c r="E63" s="1" t="s">
        <v>306</v>
      </c>
      <c r="F63" s="2" t="s">
        <v>172</v>
      </c>
      <c r="G63" s="7">
        <v>2012</v>
      </c>
      <c r="H63" s="8">
        <v>2</v>
      </c>
      <c r="I63" s="8" t="s">
        <v>273</v>
      </c>
      <c r="J63" s="1">
        <v>430915820</v>
      </c>
      <c r="K63" s="3" t="s">
        <v>229</v>
      </c>
      <c r="L63" s="1">
        <v>6422</v>
      </c>
      <c r="M63" s="13">
        <v>81.73</v>
      </c>
      <c r="N63" s="13">
        <v>56.67</v>
      </c>
      <c r="O63" s="13">
        <v>524870.06000000006</v>
      </c>
      <c r="P63" s="13">
        <v>363934.74</v>
      </c>
      <c r="Q63" s="13">
        <v>160935.32</v>
      </c>
    </row>
    <row r="64" spans="1:17">
      <c r="A64" s="1" t="s">
        <v>23</v>
      </c>
      <c r="B64" s="1" t="s">
        <v>86</v>
      </c>
      <c r="C64" s="1" t="s">
        <v>49</v>
      </c>
      <c r="D64" s="1" t="s">
        <v>17</v>
      </c>
      <c r="E64" s="1" t="s">
        <v>304</v>
      </c>
      <c r="F64" s="2" t="s">
        <v>153</v>
      </c>
      <c r="G64" s="7">
        <v>2015</v>
      </c>
      <c r="H64" s="8">
        <v>2</v>
      </c>
      <c r="I64" s="8" t="s">
        <v>248</v>
      </c>
      <c r="J64" s="1">
        <v>868214595</v>
      </c>
      <c r="K64" s="3">
        <v>42038</v>
      </c>
      <c r="L64" s="1">
        <v>2847</v>
      </c>
      <c r="M64" s="13">
        <v>437.2</v>
      </c>
      <c r="N64" s="13">
        <v>263.33</v>
      </c>
      <c r="O64" s="13">
        <v>1244708.3999999999</v>
      </c>
      <c r="P64" s="13">
        <v>749700.51</v>
      </c>
      <c r="Q64" s="13">
        <v>495007.89</v>
      </c>
    </row>
    <row r="65" spans="1:17">
      <c r="A65" s="1" t="s">
        <v>27</v>
      </c>
      <c r="B65" s="1" t="s">
        <v>68</v>
      </c>
      <c r="C65" s="1" t="s">
        <v>57</v>
      </c>
      <c r="D65" s="1" t="s">
        <v>21</v>
      </c>
      <c r="E65" s="1" t="s">
        <v>305</v>
      </c>
      <c r="F65" s="2" t="s">
        <v>139</v>
      </c>
      <c r="G65" s="7">
        <v>2017</v>
      </c>
      <c r="H65" s="8">
        <v>2</v>
      </c>
      <c r="I65" s="8" t="s">
        <v>255</v>
      </c>
      <c r="J65" s="1">
        <v>756274640</v>
      </c>
      <c r="K65" s="3" t="s">
        <v>139</v>
      </c>
      <c r="L65" s="1">
        <v>7327</v>
      </c>
      <c r="M65" s="13">
        <v>152.58000000000001</v>
      </c>
      <c r="N65" s="13">
        <v>97.44</v>
      </c>
      <c r="O65" s="13">
        <v>1117953.6599999999</v>
      </c>
      <c r="P65" s="13">
        <v>713942.88</v>
      </c>
      <c r="Q65" s="13">
        <v>404010.78</v>
      </c>
    </row>
    <row r="66" spans="1:17">
      <c r="A66" s="1" t="s">
        <v>27</v>
      </c>
      <c r="B66" s="1" t="s">
        <v>107</v>
      </c>
      <c r="C66" s="1" t="s">
        <v>36</v>
      </c>
      <c r="D66" s="1" t="s">
        <v>21</v>
      </c>
      <c r="E66" s="1" t="s">
        <v>306</v>
      </c>
      <c r="F66" s="2" t="s">
        <v>171</v>
      </c>
      <c r="G66" s="7">
        <v>2012</v>
      </c>
      <c r="H66" s="8">
        <v>3</v>
      </c>
      <c r="I66" s="8" t="s">
        <v>298</v>
      </c>
      <c r="J66" s="1">
        <v>827844560</v>
      </c>
      <c r="K66" s="3">
        <v>41094</v>
      </c>
      <c r="L66" s="1">
        <v>6457</v>
      </c>
      <c r="M66" s="13">
        <v>154.06</v>
      </c>
      <c r="N66" s="13">
        <v>90.93</v>
      </c>
      <c r="O66" s="13">
        <v>994765.42</v>
      </c>
      <c r="P66" s="13">
        <v>587135.01</v>
      </c>
      <c r="Q66" s="13">
        <v>407630.41</v>
      </c>
    </row>
    <row r="67" spans="1:17">
      <c r="A67" s="1" t="s">
        <v>70</v>
      </c>
      <c r="B67" s="1" t="s">
        <v>82</v>
      </c>
      <c r="C67" s="1" t="s">
        <v>20</v>
      </c>
      <c r="D67" s="1" t="s">
        <v>21</v>
      </c>
      <c r="E67" s="1" t="s">
        <v>305</v>
      </c>
      <c r="F67" s="2" t="s">
        <v>149</v>
      </c>
      <c r="G67" s="7">
        <v>2013</v>
      </c>
      <c r="H67" s="8">
        <v>3</v>
      </c>
      <c r="I67" s="8" t="s">
        <v>283</v>
      </c>
      <c r="J67" s="1">
        <v>844530045</v>
      </c>
      <c r="K67" s="3" t="s">
        <v>211</v>
      </c>
      <c r="L67" s="1">
        <v>4063</v>
      </c>
      <c r="M67" s="13">
        <v>205.7</v>
      </c>
      <c r="N67" s="13">
        <v>117.11</v>
      </c>
      <c r="O67" s="13">
        <v>835759.1</v>
      </c>
      <c r="P67" s="13">
        <v>475817.93</v>
      </c>
      <c r="Q67" s="13">
        <v>359941.17</v>
      </c>
    </row>
    <row r="68" spans="1:17">
      <c r="A68" s="1" t="s">
        <v>27</v>
      </c>
      <c r="B68" s="1" t="s">
        <v>76</v>
      </c>
      <c r="C68" s="1" t="s">
        <v>20</v>
      </c>
      <c r="D68" s="1" t="s">
        <v>17</v>
      </c>
      <c r="E68" s="1" t="s">
        <v>304</v>
      </c>
      <c r="F68" s="2" t="s">
        <v>144</v>
      </c>
      <c r="G68" s="7">
        <v>2016</v>
      </c>
      <c r="H68" s="8">
        <v>3</v>
      </c>
      <c r="I68" s="8" t="s">
        <v>279</v>
      </c>
      <c r="J68" s="1">
        <v>902102267</v>
      </c>
      <c r="K68" s="3" t="s">
        <v>205</v>
      </c>
      <c r="L68" s="1">
        <v>962</v>
      </c>
      <c r="M68" s="13">
        <v>205.7</v>
      </c>
      <c r="N68" s="13">
        <v>117.11</v>
      </c>
      <c r="O68" s="13">
        <v>197883.4</v>
      </c>
      <c r="P68" s="13">
        <v>112659.82</v>
      </c>
      <c r="Q68" s="13">
        <v>85223.58</v>
      </c>
    </row>
    <row r="69" spans="1:17">
      <c r="A69" s="1" t="s">
        <v>27</v>
      </c>
      <c r="B69" s="1" t="s">
        <v>39</v>
      </c>
      <c r="C69" s="1" t="s">
        <v>20</v>
      </c>
      <c r="D69" s="1" t="s">
        <v>21</v>
      </c>
      <c r="E69" s="1" t="s">
        <v>304</v>
      </c>
      <c r="F69" s="2" t="s">
        <v>120</v>
      </c>
      <c r="G69" s="7">
        <v>2014</v>
      </c>
      <c r="H69" s="8">
        <v>4</v>
      </c>
      <c r="I69" s="8" t="s">
        <v>252</v>
      </c>
      <c r="J69" s="1">
        <v>616607081</v>
      </c>
      <c r="K69" s="3" t="s">
        <v>186</v>
      </c>
      <c r="L69" s="1">
        <v>6593</v>
      </c>
      <c r="M69" s="13">
        <v>205.7</v>
      </c>
      <c r="N69" s="13">
        <v>117.11</v>
      </c>
      <c r="O69" s="13">
        <v>1356180.1</v>
      </c>
      <c r="P69" s="13">
        <v>772106.23</v>
      </c>
      <c r="Q69" s="13">
        <v>584073.87</v>
      </c>
    </row>
    <row r="70" spans="1:17">
      <c r="A70" s="1" t="s">
        <v>27</v>
      </c>
      <c r="B70" s="1" t="s">
        <v>32</v>
      </c>
      <c r="C70" s="1" t="s">
        <v>33</v>
      </c>
      <c r="D70" s="1" t="s">
        <v>17</v>
      </c>
      <c r="E70" s="1" t="s">
        <v>305</v>
      </c>
      <c r="F70" s="2" t="s">
        <v>117</v>
      </c>
      <c r="G70" s="7">
        <v>2011</v>
      </c>
      <c r="H70" s="8">
        <v>4</v>
      </c>
      <c r="I70" s="8" t="s">
        <v>249</v>
      </c>
      <c r="J70" s="1">
        <v>135425221</v>
      </c>
      <c r="K70" s="3" t="s">
        <v>183</v>
      </c>
      <c r="L70" s="1">
        <v>4187</v>
      </c>
      <c r="M70" s="13">
        <v>668.27</v>
      </c>
      <c r="N70" s="13">
        <v>502.54</v>
      </c>
      <c r="O70" s="13">
        <v>2798046.49</v>
      </c>
      <c r="P70" s="13">
        <v>2104134.98</v>
      </c>
      <c r="Q70" s="13">
        <v>693911.51</v>
      </c>
    </row>
    <row r="71" spans="1:17">
      <c r="A71" s="1" t="s">
        <v>40</v>
      </c>
      <c r="B71" s="1" t="s">
        <v>52</v>
      </c>
      <c r="C71" s="1" t="s">
        <v>25</v>
      </c>
      <c r="D71" s="1" t="s">
        <v>21</v>
      </c>
      <c r="E71" s="1" t="s">
        <v>305</v>
      </c>
      <c r="F71" s="2" t="s">
        <v>160</v>
      </c>
      <c r="G71" s="7">
        <v>2013</v>
      </c>
      <c r="H71" s="8">
        <v>4</v>
      </c>
      <c r="I71" s="8" t="s">
        <v>290</v>
      </c>
      <c r="J71" s="1">
        <v>462405812</v>
      </c>
      <c r="K71" s="3" t="s">
        <v>221</v>
      </c>
      <c r="L71" s="1">
        <v>5010</v>
      </c>
      <c r="M71" s="13">
        <v>651.21</v>
      </c>
      <c r="N71" s="13">
        <v>524.96</v>
      </c>
      <c r="O71" s="13">
        <v>3262562.1</v>
      </c>
      <c r="P71" s="13">
        <v>2630049.6</v>
      </c>
      <c r="Q71" s="13">
        <v>632512.5</v>
      </c>
    </row>
    <row r="72" spans="1:17">
      <c r="A72" s="1" t="s">
        <v>27</v>
      </c>
      <c r="B72" s="1" t="s">
        <v>94</v>
      </c>
      <c r="C72" s="1" t="s">
        <v>43</v>
      </c>
      <c r="D72" s="1" t="s">
        <v>17</v>
      </c>
      <c r="E72" s="1" t="s">
        <v>306</v>
      </c>
      <c r="F72" s="2" t="s">
        <v>159</v>
      </c>
      <c r="G72" s="7">
        <v>2015</v>
      </c>
      <c r="H72" s="8">
        <v>4</v>
      </c>
      <c r="I72" s="8" t="s">
        <v>257</v>
      </c>
      <c r="J72" s="1">
        <v>610425555</v>
      </c>
      <c r="K72" s="3" t="s">
        <v>220</v>
      </c>
      <c r="L72" s="1">
        <v>7342</v>
      </c>
      <c r="M72" s="13">
        <v>109.28</v>
      </c>
      <c r="N72" s="13">
        <v>35.840000000000003</v>
      </c>
      <c r="O72" s="13">
        <v>802333.76</v>
      </c>
      <c r="P72" s="13">
        <v>263137.28000000003</v>
      </c>
      <c r="Q72" s="13">
        <v>539196.48</v>
      </c>
    </row>
    <row r="73" spans="1:17">
      <c r="A73" s="1" t="s">
        <v>70</v>
      </c>
      <c r="B73" s="1" t="s">
        <v>108</v>
      </c>
      <c r="C73" s="1" t="s">
        <v>29</v>
      </c>
      <c r="D73" s="1" t="s">
        <v>21</v>
      </c>
      <c r="E73" s="1" t="s">
        <v>305</v>
      </c>
      <c r="F73" s="2" t="s">
        <v>174</v>
      </c>
      <c r="G73" s="7">
        <v>2012</v>
      </c>
      <c r="H73" s="8">
        <v>4</v>
      </c>
      <c r="I73" s="8" t="s">
        <v>272</v>
      </c>
      <c r="J73" s="1">
        <v>513417565</v>
      </c>
      <c r="K73" s="3" t="s">
        <v>232</v>
      </c>
      <c r="L73" s="1">
        <v>522</v>
      </c>
      <c r="M73" s="13">
        <v>9.33</v>
      </c>
      <c r="N73" s="13">
        <v>6.92</v>
      </c>
      <c r="O73" s="13">
        <v>4870.26</v>
      </c>
      <c r="P73" s="13">
        <v>3612.24</v>
      </c>
      <c r="Q73" s="13">
        <v>1258.02</v>
      </c>
    </row>
    <row r="74" spans="1:17">
      <c r="A74" s="1" t="s">
        <v>23</v>
      </c>
      <c r="B74" s="1" t="s">
        <v>55</v>
      </c>
      <c r="C74" s="1" t="s">
        <v>16</v>
      </c>
      <c r="D74" s="1" t="s">
        <v>21</v>
      </c>
      <c r="E74" s="1" t="s">
        <v>306</v>
      </c>
      <c r="F74" s="2" t="s">
        <v>128</v>
      </c>
      <c r="G74" s="7">
        <v>2014</v>
      </c>
      <c r="H74" s="8">
        <v>5</v>
      </c>
      <c r="I74" s="8" t="s">
        <v>246</v>
      </c>
      <c r="J74" s="1">
        <v>819028031</v>
      </c>
      <c r="K74" s="3" t="s">
        <v>193</v>
      </c>
      <c r="L74" s="1">
        <v>7450</v>
      </c>
      <c r="M74" s="13">
        <v>255.28</v>
      </c>
      <c r="N74" s="13">
        <v>159.41999999999999</v>
      </c>
      <c r="O74" s="13">
        <v>1901836</v>
      </c>
      <c r="P74" s="13">
        <v>1187679</v>
      </c>
      <c r="Q74" s="13">
        <v>714157</v>
      </c>
    </row>
    <row r="75" spans="1:17">
      <c r="A75" s="1" t="s">
        <v>27</v>
      </c>
      <c r="B75" s="1" t="s">
        <v>68</v>
      </c>
      <c r="C75" s="1" t="s">
        <v>20</v>
      </c>
      <c r="D75" s="1" t="s">
        <v>21</v>
      </c>
      <c r="E75" s="1" t="s">
        <v>304</v>
      </c>
      <c r="F75" s="2" t="s">
        <v>163</v>
      </c>
      <c r="G75" s="7">
        <v>2017</v>
      </c>
      <c r="H75" s="8">
        <v>7</v>
      </c>
      <c r="I75" s="8" t="s">
        <v>293</v>
      </c>
      <c r="J75" s="1">
        <v>555990016</v>
      </c>
      <c r="K75" s="3" t="s">
        <v>224</v>
      </c>
      <c r="L75" s="1">
        <v>8656</v>
      </c>
      <c r="M75" s="13">
        <v>205.7</v>
      </c>
      <c r="N75" s="13">
        <v>117.11</v>
      </c>
      <c r="O75" s="13">
        <v>1780539.2</v>
      </c>
      <c r="P75" s="13">
        <v>1013704.16</v>
      </c>
      <c r="Q75" s="13">
        <v>766835.04</v>
      </c>
    </row>
    <row r="76" spans="1:17">
      <c r="A76" s="1" t="s">
        <v>23</v>
      </c>
      <c r="B76" s="1" t="s">
        <v>60</v>
      </c>
      <c r="C76" s="1" t="s">
        <v>49</v>
      </c>
      <c r="D76" s="1" t="s">
        <v>21</v>
      </c>
      <c r="E76" s="1" t="s">
        <v>304</v>
      </c>
      <c r="F76" s="2" t="s">
        <v>131</v>
      </c>
      <c r="G76" s="7">
        <v>2017</v>
      </c>
      <c r="H76" s="8">
        <v>5</v>
      </c>
      <c r="I76" s="8" t="s">
        <v>262</v>
      </c>
      <c r="J76" s="1">
        <v>898523128</v>
      </c>
      <c r="K76" s="3">
        <v>42861</v>
      </c>
      <c r="L76" s="1">
        <v>1815</v>
      </c>
      <c r="M76" s="13">
        <v>437.2</v>
      </c>
      <c r="N76" s="13">
        <v>263.33</v>
      </c>
      <c r="O76" s="13">
        <v>793518</v>
      </c>
      <c r="P76" s="13">
        <v>477943.95</v>
      </c>
      <c r="Q76" s="13">
        <v>315574.05</v>
      </c>
    </row>
    <row r="77" spans="1:17">
      <c r="A77" s="1" t="s">
        <v>27</v>
      </c>
      <c r="B77" s="1" t="s">
        <v>95</v>
      </c>
      <c r="C77" s="1" t="s">
        <v>51</v>
      </c>
      <c r="D77" s="1" t="s">
        <v>21</v>
      </c>
      <c r="E77" s="1" t="s">
        <v>307</v>
      </c>
      <c r="F77" s="2" t="s">
        <v>162</v>
      </c>
      <c r="G77" s="7">
        <v>2011</v>
      </c>
      <c r="H77" s="8">
        <v>5</v>
      </c>
      <c r="I77" s="8" t="s">
        <v>292</v>
      </c>
      <c r="J77" s="1">
        <v>585920464</v>
      </c>
      <c r="K77" s="3" t="s">
        <v>223</v>
      </c>
      <c r="L77" s="1">
        <v>5741</v>
      </c>
      <c r="M77" s="13">
        <v>47.45</v>
      </c>
      <c r="N77" s="13">
        <v>31.79</v>
      </c>
      <c r="O77" s="13">
        <v>272410.45</v>
      </c>
      <c r="P77" s="13">
        <v>182506.39</v>
      </c>
      <c r="Q77" s="13">
        <v>89904.06</v>
      </c>
    </row>
    <row r="78" spans="1:17">
      <c r="A78" s="1" t="s">
        <v>27</v>
      </c>
      <c r="B78" s="1" t="s">
        <v>63</v>
      </c>
      <c r="C78" s="1" t="s">
        <v>33</v>
      </c>
      <c r="D78" s="1" t="s">
        <v>17</v>
      </c>
      <c r="E78" s="1" t="s">
        <v>306</v>
      </c>
      <c r="F78" s="2" t="s">
        <v>134</v>
      </c>
      <c r="G78" s="7">
        <v>2012</v>
      </c>
      <c r="H78" s="8">
        <v>5</v>
      </c>
      <c r="I78" s="8" t="s">
        <v>265</v>
      </c>
      <c r="J78" s="1">
        <v>886494815</v>
      </c>
      <c r="K78" s="3">
        <v>41158</v>
      </c>
      <c r="L78" s="1">
        <v>2370</v>
      </c>
      <c r="M78" s="13">
        <v>668.27</v>
      </c>
      <c r="N78" s="13">
        <v>502.54</v>
      </c>
      <c r="O78" s="13">
        <v>1583799.9</v>
      </c>
      <c r="P78" s="13">
        <v>1191019.8</v>
      </c>
      <c r="Q78" s="13">
        <v>392780.1</v>
      </c>
    </row>
    <row r="79" spans="1:17">
      <c r="A79" s="1" t="s">
        <v>14</v>
      </c>
      <c r="B79" s="1" t="s">
        <v>15</v>
      </c>
      <c r="C79" s="1" t="s">
        <v>16</v>
      </c>
      <c r="D79" s="1" t="s">
        <v>17</v>
      </c>
      <c r="E79" s="1" t="s">
        <v>304</v>
      </c>
      <c r="F79" s="2" t="s">
        <v>114</v>
      </c>
      <c r="G79" s="7">
        <v>2010</v>
      </c>
      <c r="H79" s="8">
        <v>5</v>
      </c>
      <c r="I79" s="8" t="s">
        <v>244</v>
      </c>
      <c r="J79" s="1">
        <v>669165933</v>
      </c>
      <c r="K79" s="3" t="s">
        <v>180</v>
      </c>
      <c r="L79" s="1">
        <v>9925</v>
      </c>
      <c r="M79" s="13">
        <v>255.28</v>
      </c>
      <c r="N79" s="13">
        <v>159.41999999999999</v>
      </c>
      <c r="O79" s="13">
        <v>2533654</v>
      </c>
      <c r="P79" s="13">
        <v>1582243.5</v>
      </c>
      <c r="Q79" s="13">
        <v>951410.5</v>
      </c>
    </row>
    <row r="80" spans="1:17">
      <c r="A80" s="1" t="s">
        <v>23</v>
      </c>
      <c r="B80" s="1" t="s">
        <v>101</v>
      </c>
      <c r="C80" s="1" t="s">
        <v>16</v>
      </c>
      <c r="D80" s="1" t="s">
        <v>17</v>
      </c>
      <c r="E80" s="1" t="s">
        <v>304</v>
      </c>
      <c r="F80" s="2" t="s">
        <v>166</v>
      </c>
      <c r="G80" s="7">
        <v>2012</v>
      </c>
      <c r="H80" s="8">
        <v>5</v>
      </c>
      <c r="I80" s="8" t="s">
        <v>265</v>
      </c>
      <c r="J80" s="1">
        <v>688288152</v>
      </c>
      <c r="K80" s="3">
        <v>40945</v>
      </c>
      <c r="L80" s="1">
        <v>8614</v>
      </c>
      <c r="M80" s="13">
        <v>255.28</v>
      </c>
      <c r="N80" s="13">
        <v>159.41999999999999</v>
      </c>
      <c r="O80" s="13">
        <v>2198981.92</v>
      </c>
      <c r="P80" s="13">
        <v>1373243.88</v>
      </c>
      <c r="Q80" s="13">
        <v>825738.04</v>
      </c>
    </row>
    <row r="81" spans="1:17">
      <c r="A81" s="1" t="s">
        <v>70</v>
      </c>
      <c r="B81" s="1" t="s">
        <v>74</v>
      </c>
      <c r="C81" s="1" t="s">
        <v>25</v>
      </c>
      <c r="D81" s="1" t="s">
        <v>21</v>
      </c>
      <c r="E81" s="1" t="s">
        <v>305</v>
      </c>
      <c r="F81" s="2" t="s">
        <v>176</v>
      </c>
      <c r="G81" s="7">
        <v>2012</v>
      </c>
      <c r="H81" s="8">
        <v>6</v>
      </c>
      <c r="I81" s="8" t="s">
        <v>276</v>
      </c>
      <c r="J81" s="1">
        <v>423331391</v>
      </c>
      <c r="K81" s="3" t="s">
        <v>235</v>
      </c>
      <c r="L81" s="1">
        <v>2021</v>
      </c>
      <c r="M81" s="13">
        <v>651.21</v>
      </c>
      <c r="N81" s="13">
        <v>524.96</v>
      </c>
      <c r="O81" s="13">
        <v>1316095.4099999999</v>
      </c>
      <c r="P81" s="13">
        <v>1060944.1599999999</v>
      </c>
      <c r="Q81" s="13">
        <v>255151.25</v>
      </c>
    </row>
    <row r="82" spans="1:17">
      <c r="A82" s="1" t="s">
        <v>40</v>
      </c>
      <c r="B82" s="1" t="s">
        <v>41</v>
      </c>
      <c r="C82" s="1" t="s">
        <v>36</v>
      </c>
      <c r="D82" s="1" t="s">
        <v>21</v>
      </c>
      <c r="E82" s="1" t="s">
        <v>304</v>
      </c>
      <c r="F82" s="2" t="s">
        <v>121</v>
      </c>
      <c r="G82" s="7">
        <v>2011</v>
      </c>
      <c r="H82" s="8">
        <v>6</v>
      </c>
      <c r="I82" s="8" t="s">
        <v>253</v>
      </c>
      <c r="J82" s="1">
        <v>814711606</v>
      </c>
      <c r="K82" s="3">
        <v>40884</v>
      </c>
      <c r="L82" s="1">
        <v>124</v>
      </c>
      <c r="M82" s="13">
        <v>154.06</v>
      </c>
      <c r="N82" s="13">
        <v>90.93</v>
      </c>
      <c r="O82" s="13">
        <v>19103.439999999999</v>
      </c>
      <c r="P82" s="13">
        <v>11275.32</v>
      </c>
      <c r="Q82" s="13">
        <v>7828.12</v>
      </c>
    </row>
    <row r="83" spans="1:17">
      <c r="A83" s="1" t="s">
        <v>23</v>
      </c>
      <c r="B83" s="1" t="s">
        <v>88</v>
      </c>
      <c r="C83" s="1" t="s">
        <v>16</v>
      </c>
      <c r="D83" s="1" t="s">
        <v>21</v>
      </c>
      <c r="E83" s="1" t="s">
        <v>306</v>
      </c>
      <c r="F83" s="2" t="s">
        <v>154</v>
      </c>
      <c r="G83" s="7">
        <v>2013</v>
      </c>
      <c r="H83" s="8">
        <v>6</v>
      </c>
      <c r="I83" s="8" t="s">
        <v>286</v>
      </c>
      <c r="J83" s="1">
        <v>569662845</v>
      </c>
      <c r="K83" s="3">
        <v>41281</v>
      </c>
      <c r="L83" s="1">
        <v>4750</v>
      </c>
      <c r="M83" s="13">
        <v>255.28</v>
      </c>
      <c r="N83" s="13">
        <v>159.41999999999999</v>
      </c>
      <c r="O83" s="13">
        <v>1212580</v>
      </c>
      <c r="P83" s="13">
        <v>757245</v>
      </c>
      <c r="Q83" s="13">
        <v>455335</v>
      </c>
    </row>
    <row r="84" spans="1:17">
      <c r="A84" s="1" t="s">
        <v>14</v>
      </c>
      <c r="B84" s="1" t="s">
        <v>85</v>
      </c>
      <c r="C84" s="1" t="s">
        <v>43</v>
      </c>
      <c r="D84" s="1" t="s">
        <v>17</v>
      </c>
      <c r="E84" s="1" t="s">
        <v>307</v>
      </c>
      <c r="F84" s="2" t="s">
        <v>152</v>
      </c>
      <c r="G84" s="7">
        <v>2010</v>
      </c>
      <c r="H84" s="8">
        <v>6</v>
      </c>
      <c r="I84" s="8" t="s">
        <v>285</v>
      </c>
      <c r="J84" s="1">
        <v>647876489</v>
      </c>
      <c r="K84" s="3">
        <v>40186</v>
      </c>
      <c r="L84" s="1">
        <v>9905</v>
      </c>
      <c r="M84" s="13">
        <v>109.28</v>
      </c>
      <c r="N84" s="13">
        <v>35.840000000000003</v>
      </c>
      <c r="O84" s="13">
        <v>1082418.3999999999</v>
      </c>
      <c r="P84" s="13">
        <v>354995.20000000001</v>
      </c>
      <c r="Q84" s="13">
        <v>727423.2</v>
      </c>
    </row>
    <row r="85" spans="1:17">
      <c r="A85" s="1" t="s">
        <v>18</v>
      </c>
      <c r="B85" s="1" t="s">
        <v>45</v>
      </c>
      <c r="C85" s="1" t="s">
        <v>57</v>
      </c>
      <c r="D85" s="1" t="s">
        <v>21</v>
      </c>
      <c r="E85" s="1" t="s">
        <v>306</v>
      </c>
      <c r="F85" s="2" t="s">
        <v>130</v>
      </c>
      <c r="G85" s="7">
        <v>2016</v>
      </c>
      <c r="H85" s="8">
        <v>6</v>
      </c>
      <c r="I85" s="8" t="s">
        <v>259</v>
      </c>
      <c r="J85" s="1">
        <v>795490682</v>
      </c>
      <c r="K85" s="3" t="s">
        <v>194</v>
      </c>
      <c r="L85" s="1">
        <v>2225</v>
      </c>
      <c r="M85" s="13">
        <v>152.58000000000001</v>
      </c>
      <c r="N85" s="13">
        <v>97.44</v>
      </c>
      <c r="O85" s="13">
        <v>339490.5</v>
      </c>
      <c r="P85" s="13">
        <v>216804</v>
      </c>
      <c r="Q85" s="13">
        <v>122686.5</v>
      </c>
    </row>
    <row r="86" spans="1:17">
      <c r="A86" s="1" t="s">
        <v>27</v>
      </c>
      <c r="B86" s="1" t="s">
        <v>37</v>
      </c>
      <c r="C86" s="1" t="s">
        <v>38</v>
      </c>
      <c r="D86" s="1" t="s">
        <v>17</v>
      </c>
      <c r="E86" s="1" t="s">
        <v>305</v>
      </c>
      <c r="F86" s="2" t="s">
        <v>119</v>
      </c>
      <c r="G86" s="7">
        <v>2015</v>
      </c>
      <c r="H86" s="8">
        <v>7</v>
      </c>
      <c r="I86" s="8" t="s">
        <v>251</v>
      </c>
      <c r="J86" s="1">
        <v>770463311</v>
      </c>
      <c r="K86" s="3" t="s">
        <v>185</v>
      </c>
      <c r="L86" s="1">
        <v>6070</v>
      </c>
      <c r="M86" s="13">
        <v>81.73</v>
      </c>
      <c r="N86" s="13">
        <v>56.67</v>
      </c>
      <c r="O86" s="13">
        <v>496101.1</v>
      </c>
      <c r="P86" s="13">
        <v>343986.9</v>
      </c>
      <c r="Q86" s="13">
        <v>152114.20000000001</v>
      </c>
    </row>
    <row r="87" spans="1:17">
      <c r="A87" s="1" t="s">
        <v>27</v>
      </c>
      <c r="B87" s="1" t="s">
        <v>35</v>
      </c>
      <c r="C87" s="1" t="s">
        <v>36</v>
      </c>
      <c r="D87" s="1" t="s">
        <v>21</v>
      </c>
      <c r="E87" s="1" t="s">
        <v>304</v>
      </c>
      <c r="F87" s="2" t="s">
        <v>118</v>
      </c>
      <c r="G87" s="7">
        <v>2012</v>
      </c>
      <c r="H87" s="8">
        <v>7</v>
      </c>
      <c r="I87" s="8" t="s">
        <v>250</v>
      </c>
      <c r="J87" s="1">
        <v>871543967</v>
      </c>
      <c r="K87" s="3" t="s">
        <v>184</v>
      </c>
      <c r="L87" s="1">
        <v>8082</v>
      </c>
      <c r="M87" s="13">
        <v>154.06</v>
      </c>
      <c r="N87" s="13">
        <v>90.93</v>
      </c>
      <c r="O87" s="13">
        <v>1245112.92</v>
      </c>
      <c r="P87" s="13">
        <v>734896.26</v>
      </c>
      <c r="Q87" s="13">
        <v>510216.66</v>
      </c>
    </row>
    <row r="88" spans="1:17">
      <c r="A88" s="1" t="s">
        <v>23</v>
      </c>
      <c r="B88" s="1" t="s">
        <v>55</v>
      </c>
      <c r="C88" s="1" t="s">
        <v>51</v>
      </c>
      <c r="D88" s="1" t="s">
        <v>17</v>
      </c>
      <c r="E88" s="1" t="s">
        <v>307</v>
      </c>
      <c r="F88" s="2" t="s">
        <v>133</v>
      </c>
      <c r="G88" s="7">
        <v>2014</v>
      </c>
      <c r="H88" s="8">
        <v>7</v>
      </c>
      <c r="I88" s="8" t="s">
        <v>264</v>
      </c>
      <c r="J88" s="1">
        <v>435608613</v>
      </c>
      <c r="K88" s="3" t="s">
        <v>195</v>
      </c>
      <c r="L88" s="1">
        <v>5124</v>
      </c>
      <c r="M88" s="13">
        <v>47.45</v>
      </c>
      <c r="N88" s="13">
        <v>31.79</v>
      </c>
      <c r="O88" s="13">
        <v>243133.8</v>
      </c>
      <c r="P88" s="13">
        <v>162891.96</v>
      </c>
      <c r="Q88" s="13">
        <v>80241.84</v>
      </c>
    </row>
    <row r="89" spans="1:17">
      <c r="A89" s="1" t="s">
        <v>14</v>
      </c>
      <c r="B89" s="1" t="s">
        <v>102</v>
      </c>
      <c r="C89" s="1" t="s">
        <v>49</v>
      </c>
      <c r="D89" s="1" t="s">
        <v>21</v>
      </c>
      <c r="E89" s="1" t="s">
        <v>304</v>
      </c>
      <c r="F89" s="2" t="s">
        <v>167</v>
      </c>
      <c r="G89" s="7">
        <v>2013</v>
      </c>
      <c r="H89" s="8">
        <v>7</v>
      </c>
      <c r="I89" s="8" t="s">
        <v>294</v>
      </c>
      <c r="J89" s="1">
        <v>670854651</v>
      </c>
      <c r="K89" s="3">
        <v>41463</v>
      </c>
      <c r="L89" s="1">
        <v>9654</v>
      </c>
      <c r="M89" s="13">
        <v>437.2</v>
      </c>
      <c r="N89" s="13">
        <v>263.33</v>
      </c>
      <c r="O89" s="13">
        <v>4220728.8</v>
      </c>
      <c r="P89" s="13">
        <v>2542187.8199999998</v>
      </c>
      <c r="Q89" s="13">
        <v>1678540.98</v>
      </c>
    </row>
    <row r="90" spans="1:17">
      <c r="A90" s="1" t="s">
        <v>18</v>
      </c>
      <c r="B90" s="1" t="s">
        <v>92</v>
      </c>
      <c r="C90" s="1" t="s">
        <v>43</v>
      </c>
      <c r="D90" s="1" t="s">
        <v>17</v>
      </c>
      <c r="E90" s="1" t="s">
        <v>305</v>
      </c>
      <c r="F90" s="2" t="s">
        <v>157</v>
      </c>
      <c r="G90" s="7">
        <v>2016</v>
      </c>
      <c r="H90" s="8">
        <v>7</v>
      </c>
      <c r="I90" s="8" t="s">
        <v>289</v>
      </c>
      <c r="J90" s="1">
        <v>807025039</v>
      </c>
      <c r="K90" s="3">
        <v>42560</v>
      </c>
      <c r="L90" s="1">
        <v>5498</v>
      </c>
      <c r="M90" s="13">
        <v>109.28</v>
      </c>
      <c r="N90" s="13">
        <v>35.840000000000003</v>
      </c>
      <c r="O90" s="13">
        <v>600821.43999999994</v>
      </c>
      <c r="P90" s="13">
        <v>197048.32000000001</v>
      </c>
      <c r="Q90" s="13">
        <v>403773.12</v>
      </c>
    </row>
    <row r="91" spans="1:17">
      <c r="A91" s="1" t="s">
        <v>27</v>
      </c>
      <c r="B91" s="1" t="s">
        <v>62</v>
      </c>
      <c r="C91" s="1" t="s">
        <v>43</v>
      </c>
      <c r="D91" s="1" t="s">
        <v>21</v>
      </c>
      <c r="E91" s="1" t="s">
        <v>305</v>
      </c>
      <c r="F91" s="2" t="s">
        <v>178</v>
      </c>
      <c r="G91" s="7">
        <v>2011</v>
      </c>
      <c r="H91" s="8">
        <v>7</v>
      </c>
      <c r="I91" s="8" t="s">
        <v>303</v>
      </c>
      <c r="J91" s="1">
        <v>512878119</v>
      </c>
      <c r="K91" s="3">
        <v>40611</v>
      </c>
      <c r="L91" s="1">
        <v>888</v>
      </c>
      <c r="M91" s="13">
        <v>109.28</v>
      </c>
      <c r="N91" s="13">
        <v>35.840000000000003</v>
      </c>
      <c r="O91" s="13">
        <v>97040.639999999999</v>
      </c>
      <c r="P91" s="13">
        <v>31825.919999999998</v>
      </c>
      <c r="Q91" s="13">
        <v>65214.720000000001</v>
      </c>
    </row>
    <row r="92" spans="1:17">
      <c r="A92" s="1" t="s">
        <v>14</v>
      </c>
      <c r="B92" s="1" t="s">
        <v>53</v>
      </c>
      <c r="C92" s="1" t="s">
        <v>54</v>
      </c>
      <c r="D92" s="1" t="s">
        <v>21</v>
      </c>
      <c r="E92" s="1" t="s">
        <v>306</v>
      </c>
      <c r="F92" s="2" t="s">
        <v>127</v>
      </c>
      <c r="G92" s="7">
        <v>2012</v>
      </c>
      <c r="H92" s="8">
        <v>7</v>
      </c>
      <c r="I92" s="8" t="s">
        <v>250</v>
      </c>
      <c r="J92" s="1">
        <v>322067916</v>
      </c>
      <c r="K92" s="3">
        <v>41222</v>
      </c>
      <c r="L92" s="1">
        <v>5908</v>
      </c>
      <c r="M92" s="13">
        <v>421.89</v>
      </c>
      <c r="N92" s="13">
        <v>364.69</v>
      </c>
      <c r="O92" s="13">
        <v>2492526.12</v>
      </c>
      <c r="P92" s="13">
        <v>2154588.52</v>
      </c>
      <c r="Q92" s="13">
        <v>337937.6</v>
      </c>
    </row>
    <row r="93" spans="1:17">
      <c r="A93" s="1" t="s">
        <v>23</v>
      </c>
      <c r="B93" s="1" t="s">
        <v>56</v>
      </c>
      <c r="C93" s="1" t="s">
        <v>16</v>
      </c>
      <c r="D93" s="1" t="s">
        <v>21</v>
      </c>
      <c r="E93" s="1" t="s">
        <v>304</v>
      </c>
      <c r="F93" s="2" t="s">
        <v>129</v>
      </c>
      <c r="G93" s="7">
        <v>2015</v>
      </c>
      <c r="H93" s="8">
        <v>7</v>
      </c>
      <c r="I93" s="8" t="s">
        <v>251</v>
      </c>
      <c r="J93" s="1">
        <v>860673511</v>
      </c>
      <c r="K93" s="3">
        <v>42072</v>
      </c>
      <c r="L93" s="1">
        <v>1273</v>
      </c>
      <c r="M93" s="13">
        <v>255.28</v>
      </c>
      <c r="N93" s="13">
        <v>159.41999999999999</v>
      </c>
      <c r="O93" s="13">
        <v>324971.44</v>
      </c>
      <c r="P93" s="13">
        <v>202941.66</v>
      </c>
      <c r="Q93" s="13">
        <v>122029.78</v>
      </c>
    </row>
    <row r="94" spans="1:17">
      <c r="A94" s="1" t="s">
        <v>70</v>
      </c>
      <c r="B94" s="1" t="s">
        <v>89</v>
      </c>
      <c r="C94" s="1" t="s">
        <v>29</v>
      </c>
      <c r="D94" s="1" t="s">
        <v>21</v>
      </c>
      <c r="E94" s="1" t="s">
        <v>306</v>
      </c>
      <c r="F94" s="2" t="s">
        <v>161</v>
      </c>
      <c r="G94" s="7">
        <v>2015</v>
      </c>
      <c r="H94" s="8">
        <v>8</v>
      </c>
      <c r="I94" s="8" t="s">
        <v>291</v>
      </c>
      <c r="J94" s="1">
        <v>816200339</v>
      </c>
      <c r="K94" s="3" t="s">
        <v>222</v>
      </c>
      <c r="L94" s="1">
        <v>673</v>
      </c>
      <c r="M94" s="13">
        <v>9.33</v>
      </c>
      <c r="N94" s="13">
        <v>6.92</v>
      </c>
      <c r="O94" s="13">
        <v>6279.09</v>
      </c>
      <c r="P94" s="13">
        <v>4657.16</v>
      </c>
      <c r="Q94" s="13">
        <v>1621.93</v>
      </c>
    </row>
    <row r="95" spans="1:17">
      <c r="A95" s="1" t="s">
        <v>27</v>
      </c>
      <c r="B95" s="1" t="s">
        <v>81</v>
      </c>
      <c r="C95" s="1" t="s">
        <v>29</v>
      </c>
      <c r="D95" s="1" t="s">
        <v>21</v>
      </c>
      <c r="E95" s="1" t="s">
        <v>306</v>
      </c>
      <c r="F95" s="2" t="s">
        <v>148</v>
      </c>
      <c r="G95" s="7">
        <v>2013</v>
      </c>
      <c r="H95" s="8">
        <v>8</v>
      </c>
      <c r="I95" s="8" t="s">
        <v>282</v>
      </c>
      <c r="J95" s="1">
        <v>918419539</v>
      </c>
      <c r="K95" s="3" t="s">
        <v>210</v>
      </c>
      <c r="L95" s="1">
        <v>9606</v>
      </c>
      <c r="M95" s="13">
        <v>9.33</v>
      </c>
      <c r="N95" s="13">
        <v>6.92</v>
      </c>
      <c r="O95" s="13">
        <v>89623.98</v>
      </c>
      <c r="P95" s="13">
        <v>66473.52</v>
      </c>
      <c r="Q95" s="13">
        <v>23150.46</v>
      </c>
    </row>
    <row r="96" spans="1:17">
      <c r="A96" s="1" t="s">
        <v>18</v>
      </c>
      <c r="B96" s="1" t="s">
        <v>19</v>
      </c>
      <c r="C96" s="1" t="s">
        <v>20</v>
      </c>
      <c r="D96" s="1" t="s">
        <v>21</v>
      </c>
      <c r="E96" s="1" t="s">
        <v>307</v>
      </c>
      <c r="F96" s="2" t="s">
        <v>115</v>
      </c>
      <c r="G96" s="7">
        <v>2012</v>
      </c>
      <c r="H96" s="8">
        <v>8</v>
      </c>
      <c r="I96" s="8" t="s">
        <v>245</v>
      </c>
      <c r="J96" s="1">
        <v>963881480</v>
      </c>
      <c r="K96" s="3" t="s">
        <v>181</v>
      </c>
      <c r="L96" s="1">
        <v>2804</v>
      </c>
      <c r="M96" s="13">
        <v>205.7</v>
      </c>
      <c r="N96" s="13">
        <v>117.11</v>
      </c>
      <c r="O96" s="13">
        <v>576782.80000000005</v>
      </c>
      <c r="P96" s="13">
        <v>328376.44</v>
      </c>
      <c r="Q96" s="13">
        <v>248406.36</v>
      </c>
    </row>
    <row r="97" spans="1:17">
      <c r="A97" s="1" t="s">
        <v>40</v>
      </c>
      <c r="B97" s="1" t="s">
        <v>100</v>
      </c>
      <c r="C97" s="1" t="s">
        <v>36</v>
      </c>
      <c r="D97" s="1" t="s">
        <v>17</v>
      </c>
      <c r="E97" s="1" t="s">
        <v>307</v>
      </c>
      <c r="F97" s="2" t="s">
        <v>165</v>
      </c>
      <c r="G97" s="7">
        <v>2011</v>
      </c>
      <c r="H97" s="8">
        <v>9</v>
      </c>
      <c r="I97" s="8" t="s">
        <v>296</v>
      </c>
      <c r="J97" s="1">
        <v>789176547</v>
      </c>
      <c r="K97" s="3" t="s">
        <v>227</v>
      </c>
      <c r="L97" s="1">
        <v>3732</v>
      </c>
      <c r="M97" s="13">
        <v>154.06</v>
      </c>
      <c r="N97" s="13">
        <v>90.93</v>
      </c>
      <c r="O97" s="13">
        <v>574951.92000000004</v>
      </c>
      <c r="P97" s="13">
        <v>339350.76</v>
      </c>
      <c r="Q97" s="13">
        <v>235601.16</v>
      </c>
    </row>
    <row r="98" spans="1:17">
      <c r="A98" s="1" t="s">
        <v>23</v>
      </c>
      <c r="B98" s="1" t="s">
        <v>64</v>
      </c>
      <c r="C98" s="1" t="s">
        <v>49</v>
      </c>
      <c r="D98" s="1" t="s">
        <v>17</v>
      </c>
      <c r="E98" s="1" t="s">
        <v>305</v>
      </c>
      <c r="F98" s="2" t="s">
        <v>135</v>
      </c>
      <c r="G98" s="7">
        <v>2012</v>
      </c>
      <c r="H98" s="8">
        <v>9</v>
      </c>
      <c r="I98" s="8" t="s">
        <v>266</v>
      </c>
      <c r="J98" s="1">
        <v>249693334</v>
      </c>
      <c r="K98" s="3" t="s">
        <v>196</v>
      </c>
      <c r="L98" s="1">
        <v>8661</v>
      </c>
      <c r="M98" s="13">
        <v>437.2</v>
      </c>
      <c r="N98" s="13">
        <v>263.33</v>
      </c>
      <c r="O98" s="13">
        <v>3786589.2</v>
      </c>
      <c r="P98" s="13">
        <v>2280701.13</v>
      </c>
      <c r="Q98" s="13">
        <v>1505888.07</v>
      </c>
    </row>
    <row r="99" spans="1:17">
      <c r="A99" s="1" t="s">
        <v>27</v>
      </c>
      <c r="B99" s="1" t="s">
        <v>28</v>
      </c>
      <c r="C99" s="1" t="s">
        <v>29</v>
      </c>
      <c r="D99" s="1" t="s">
        <v>17</v>
      </c>
      <c r="E99" s="1" t="s">
        <v>304</v>
      </c>
      <c r="F99" s="2" t="s">
        <v>151</v>
      </c>
      <c r="G99" s="7">
        <v>2013</v>
      </c>
      <c r="H99" s="8">
        <v>9</v>
      </c>
      <c r="I99" s="8" t="s">
        <v>284</v>
      </c>
      <c r="J99" s="1">
        <v>508980977</v>
      </c>
      <c r="K99" s="3" t="s">
        <v>212</v>
      </c>
      <c r="L99" s="1">
        <v>7637</v>
      </c>
      <c r="M99" s="13">
        <v>9.33</v>
      </c>
      <c r="N99" s="13">
        <v>6.92</v>
      </c>
      <c r="O99" s="13">
        <v>71253.210000000006</v>
      </c>
      <c r="P99" s="13">
        <v>52848.04</v>
      </c>
      <c r="Q99" s="13">
        <v>18405.169999999998</v>
      </c>
    </row>
    <row r="100" spans="1:17" hidden="1">
      <c r="A100" s="1" t="s">
        <v>97</v>
      </c>
      <c r="B100" s="1" t="s">
        <v>98</v>
      </c>
      <c r="C100" s="1" t="s">
        <v>38</v>
      </c>
      <c r="D100" s="1" t="s">
        <v>17</v>
      </c>
      <c r="E100" s="1" t="s">
        <v>34</v>
      </c>
      <c r="F100" s="2" t="s">
        <v>179</v>
      </c>
      <c r="G100" s="3">
        <v>2015</v>
      </c>
      <c r="H100" s="3" t="e">
        <f>MONTH(F100)</f>
        <v>#VALUE!</v>
      </c>
      <c r="I100" s="3"/>
      <c r="J100">
        <v>559427106</v>
      </c>
      <c r="K100" s="3">
        <v>42224</v>
      </c>
      <c r="L100">
        <v>5767</v>
      </c>
      <c r="M100">
        <v>81.73</v>
      </c>
      <c r="N100">
        <v>56.67</v>
      </c>
      <c r="O100">
        <v>471336.91</v>
      </c>
      <c r="P100">
        <v>326815.89</v>
      </c>
      <c r="Q100">
        <v>144521.01999999999</v>
      </c>
    </row>
    <row r="101" spans="1:17">
      <c r="A101" s="1" t="s">
        <v>70</v>
      </c>
      <c r="B101" s="1" t="s">
        <v>104</v>
      </c>
      <c r="C101" s="1" t="s">
        <v>43</v>
      </c>
      <c r="D101" s="1" t="s">
        <v>21</v>
      </c>
      <c r="E101" s="1" t="s">
        <v>306</v>
      </c>
      <c r="F101" s="2" t="s">
        <v>169</v>
      </c>
      <c r="G101" s="7">
        <v>2012</v>
      </c>
      <c r="H101" s="8">
        <v>9</v>
      </c>
      <c r="I101" s="8" t="s">
        <v>266</v>
      </c>
      <c r="J101" s="1">
        <v>663110148</v>
      </c>
      <c r="K101" s="3">
        <v>41131</v>
      </c>
      <c r="L101" s="1">
        <v>7884</v>
      </c>
      <c r="M101" s="13">
        <v>109.28</v>
      </c>
      <c r="N101" s="13">
        <v>35.840000000000003</v>
      </c>
      <c r="O101" s="13">
        <v>861563.52</v>
      </c>
      <c r="P101" s="13">
        <v>282562.56</v>
      </c>
      <c r="Q101" s="13">
        <v>579000.96</v>
      </c>
    </row>
    <row r="102" spans="1:17">
      <c r="A102" s="1"/>
      <c r="B102" s="1"/>
      <c r="C102" s="1"/>
      <c r="D102" s="1"/>
      <c r="E102" s="1"/>
      <c r="H102" s="8"/>
      <c r="I102" s="8"/>
      <c r="L102" s="39">
        <f>SUBTOTAL(109,Amazon_Sales_data[Units Sold])</f>
        <v>484165</v>
      </c>
      <c r="M102" s="39">
        <f>SUBTOTAL(109,Amazon_Sales_data[Unit Price])</f>
        <v>27284.780000000017</v>
      </c>
      <c r="N102" s="39">
        <f>SUBTOTAL(109,Amazon_Sales_data[Unit Cost])</f>
        <v>18912.86</v>
      </c>
      <c r="O102" s="39">
        <f>SUBTOTAL(109,Amazon_Sales_data[Total Revenue])</f>
        <v>135315474.93000001</v>
      </c>
      <c r="P102" s="39">
        <f>SUBTOTAL(109,Amazon_Sales_data[Total Cost])</f>
        <v>92163842.269999936</v>
      </c>
      <c r="Q102" s="39">
        <f>Amazon_Sales_data[[#Totals],[Total Revenue]]-Amazon_Sales_data[[#Totals],[Total Cost]]</f>
        <v>43151632.660000071</v>
      </c>
    </row>
    <row r="104" spans="1:17">
      <c r="O104" s="39">
        <f>Amazon_Sales_data[[#Totals],[Total Revenue]]</f>
        <v>135315474.93000001</v>
      </c>
    </row>
    <row r="1048576" spans="14:15">
      <c r="N1048576" s="13">
        <f>SUBTOTAL(9,N2:N1048575)</f>
        <v>18912.86</v>
      </c>
      <c r="O1048576" s="13">
        <f>SUBTOTAL(9,O2:O1048575)</f>
        <v>270630949.86000001</v>
      </c>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41056-E62B-4738-9600-DBFA6DBDAB03}">
  <dimension ref="A1"/>
  <sheetViews>
    <sheetView showGridLines="0" tabSelected="1" topLeftCell="B1" zoomScale="76" zoomScaleNormal="70" workbookViewId="0">
      <selection activeCell="B25" sqref="B25"/>
    </sheetView>
  </sheetViews>
  <sheetFormatPr defaultRowHeight="14.5"/>
  <cols>
    <col min="1" max="16384" width="8.7265625" style="62"/>
  </cols>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C A A g A D K O m 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M o 6 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K O m W O 0 2 n F R 1 A Q A A F A M A A B M A H A B G b 3 J t d W x h c y 9 T Z W N 0 a W 9 u M S 5 t I K I Y A C i g F A A A A A A A A A A A A A A A A A A A A A A A A A A A A H 2 S T 0 v D Q B D F 7 4 V + h 2 W 9 t L A E K u r B k k N J F A v i v 9 a T 9 b B N x n Z x M 1 N 2 J 8 V a / O 5 u 2 G L F B H N J d n 7 7 3 r z Z j Y e C D a G Y x f d o 3 O / 1 e 3 6 t H Z T i R E 4 q / d l A b c G L U r O W I h U W u N 8 T 4 Z l R 7 Q o I l c x v k 5 y K u g L k w b W x k G S E H B Z + I L P L x b M H 5 x e 3 g L S l R Q 7 + n W m z a F k n h d / K o X r J w Z r K M L h U K q l E R r a u 0 K e j M y W u s K D S 4 C o d n Z 6 f K v F Y E 8 O M d x b S 4 2 d y R w i v Q x U j n s g H R 1 V g p b g B X Y Y c z Q R z v Q w b D + R Q H 8 R p l H g 5 1 C f W z g p t t f M p u / q 3 Z b b W u A q O 8 9 0 G j n Z z p 9 G / k a t i 4 g b 6 Q U d / t d / L J 1 i F w w 7 T c d g l G D 7 4 S 4 m 9 z K h G d r t W f c p Q x W 5 / S T y + J h C C b d F 7 F z q K B 2 f I G W 7 b R p x r b v t G N M 0 D m C J f n C V N 9 9 h x b T b d m m c 0 7 M N P Y c u 2 q m F N k O J H h n W 1 B H e E G X n u Y H N i b c U T b A H r L m 3 k / 4 r D D b y Z v / h r 2 O 8 Z 7 L z R 8 T d Q S w E C L Q A U A A I A C A A M o 6 Z Y v X 1 Q N K Y A A A D 3 A A A A E g A A A A A A A A A A A A A A A A A A A A A A Q 2 9 u Z m l n L 1 B h Y 2 t h Z 2 U u e G 1 s U E s B A i 0 A F A A C A A g A D K O m W A / K 6 a u k A A A A 6 Q A A A B M A A A A A A A A A A A A A A A A A 8 g A A A F t D b 2 5 0 Z W 5 0 X 1 R 5 c G V z X S 5 4 b W x Q S w E C L Q A U A A I A C A A M o 6 Z Y 7 T a c V H U B A A A U A w A A E w A A A A A A A A A A A A A A A A D j 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E A A A A A A A A I c 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W 1 h e m 9 u J T I w U 2 F s Z X M 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1 h e m 9 u X 1 N h b G V z X 2 R h d G 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A 1 L T A 2 V D E 0 O j U 0 O j I 1 L j c 3 M T c 1 N z h a I i A v P j x F b n R y e S B U e X B l P S J G a W x s Q 2 9 s d W 1 u V H l w Z X M i I F Z h b H V l P S J z Q m d Z R 0 J n W U d B d 1 l E Q l F V R k J R V T 0 i I C 8 + P E V u d H J 5 I F R 5 c G U 9 I k Z p b G x D b 2 x 1 b W 5 O Y W 1 l c y I g V m F s d W U 9 I n N b 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F t Y X p v b i B T Y W x l c y B k Y X R h L 0 N o Y W 5 n Z W Q g V H l w Z S 5 7 U m V n a W 9 u L D B 9 J n F 1 b 3 Q 7 L C Z x d W 9 0 O 1 N l Y 3 R p b 2 4 x L 0 F t Y X p v b i B T Y W x l c y B k Y X R h L 0 N o Y W 5 n Z W Q g V H l w Z S 5 7 Q 2 9 1 b n R y e S w x f S Z x d W 9 0 O y w m c X V v d D t T Z W N 0 a W 9 u M S 9 B b W F 6 b 2 4 g U 2 F s Z X M g Z G F 0 Y S 9 D a G F u Z 2 V k I F R 5 c G U u e 0 l 0 Z W 0 g V H l w Z S w y f S Z x d W 9 0 O y w m c X V v d D t T Z W N 0 a W 9 u M S 9 B b W F 6 b 2 4 g U 2 F s Z X M g Z G F 0 Y S 9 D a G F u Z 2 V k I F R 5 c G U u e 1 N h b G V z I E N o Y W 5 u Z W w s M 3 0 m c X V v d D s s J n F 1 b 3 Q 7 U 2 V j d G l v b j E v Q W 1 h e m 9 u I F N h b G V z I G R h d G E v Q 2 h h b m d l Z C B U e X B l L n t P c m R l c i B Q c m l v c m l 0 e S w 0 f S Z x d W 9 0 O y w m c X V v d D t T Z W N 0 a W 9 u M S 9 B b W F 6 b 2 4 g U 2 F s Z X M g Z G F 0 Y S 9 D a G F u Z 2 V k I F R 5 c G U u e 0 9 y Z G V y I E R h d G U s N X 0 m c X V v d D s s J n F 1 b 3 Q 7 U 2 V j d G l v b j E v Q W 1 h e m 9 u I F N h b G V z I G R h d G E v Q 2 h h b m d l Z C B U e X B l L n t P c m R l c i B J R C w 2 f S Z x d W 9 0 O y w m c X V v d D t T Z W N 0 a W 9 u M S 9 B b W F 6 b 2 4 g U 2 F s Z X M g Z G F 0 Y S 9 D a G F u Z 2 V k I F R 5 c G U u e 1 N o a X A g R G F 0 Z S w 3 f S Z x d W 9 0 O y w m c X V v d D t T Z W N 0 a W 9 u M S 9 B b W F 6 b 2 4 g U 2 F s Z X M g Z G F 0 Y S 9 D a G F u Z 2 V k I F R 5 c G U u e 1 V u a X R z I F N v b G Q s O H 0 m c X V v d D s s J n F 1 b 3 Q 7 U 2 V j d G l v b j E v Q W 1 h e m 9 u I F N h b G V z I G R h d G E v Q 2 h h b m d l Z C B U e X B l L n t V b m l 0 I F B y a W N l L D l 9 J n F 1 b 3 Q 7 L C Z x d W 9 0 O 1 N l Y 3 R p b 2 4 x L 0 F t Y X p v b i B T Y W x l c y B k Y X R h L 0 N o Y W 5 n Z W Q g V H l w Z S 5 7 V W 5 p d C B D b 3 N 0 L D E w f S Z x d W 9 0 O y w m c X V v d D t T Z W N 0 a W 9 u M S 9 B b W F 6 b 2 4 g U 2 F s Z X M g Z G F 0 Y S 9 D a G F u Z 2 V k I F R 5 c G U u e 1 R v d G F s I F J l d m V u d W U s M T F 9 J n F 1 b 3 Q 7 L C Z x d W 9 0 O 1 N l Y 3 R p b 2 4 x L 0 F t Y X p v b i B T Y W x l c y B k Y X R h L 0 N o Y W 5 n Z W Q g V H l w Z S 5 7 V G 9 0 Y W w g Q 2 9 z d C w x M n 0 m c X V v d D s s J n F 1 b 3 Q 7 U 2 V j d G l v b j E v Q W 1 h e m 9 u I F N h b G V z I G R h d G E v Q 2 h h b m d l Z C B U e X B l L n t U b 3 R h b C B Q c m 9 m a X Q s M T N 9 J n F 1 b 3 Q 7 X S w m c X V v d D t D b 2 x 1 b W 5 D b 3 V u d C Z x d W 9 0 O z o x N C w m c X V v d D t L Z X l D b 2 x 1 b W 5 O Y W 1 l c y Z x d W 9 0 O z p b X S w m c X V v d D t D b 2 x 1 b W 5 J Z G V u d G l 0 a W V z J n F 1 b 3 Q 7 O l s m c X V v d D t T Z W N 0 a W 9 u M S 9 B b W F 6 b 2 4 g U 2 F s Z X M g Z G F 0 Y S 9 D a G F u Z 2 V k I F R 5 c G U u e 1 J l Z 2 l v b i w w f S Z x d W 9 0 O y w m c X V v d D t T Z W N 0 a W 9 u M S 9 B b W F 6 b 2 4 g U 2 F s Z X M g Z G F 0 Y S 9 D a G F u Z 2 V k I F R 5 c G U u e 0 N v d W 5 0 c n k s M X 0 m c X V v d D s s J n F 1 b 3 Q 7 U 2 V j d G l v b j E v Q W 1 h e m 9 u I F N h b G V z I G R h d G E v Q 2 h h b m d l Z C B U e X B l L n t J d G V t I F R 5 c G U s M n 0 m c X V v d D s s J n F 1 b 3 Q 7 U 2 V j d G l v b j E v Q W 1 h e m 9 u I F N h b G V z I G R h d G E v Q 2 h h b m d l Z C B U e X B l L n t T Y W x l c y B D a G F u b m V s L D N 9 J n F 1 b 3 Q 7 L C Z x d W 9 0 O 1 N l Y 3 R p b 2 4 x L 0 F t Y X p v b i B T Y W x l c y B k Y X R h L 0 N o Y W 5 n Z W Q g V H l w Z S 5 7 T 3 J k Z X I g U H J p b 3 J p d H k s N H 0 m c X V v d D s s J n F 1 b 3 Q 7 U 2 V j d G l v b j E v Q W 1 h e m 9 u I F N h b G V z I G R h d G E v Q 2 h h b m d l Z C B U e X B l L n t P c m R l c i B E Y X R l L D V 9 J n F 1 b 3 Q 7 L C Z x d W 9 0 O 1 N l Y 3 R p b 2 4 x L 0 F t Y X p v b i B T Y W x l c y B k Y X R h L 0 N o Y W 5 n Z W Q g V H l w Z S 5 7 T 3 J k Z X I g S U Q s N n 0 m c X V v d D s s J n F 1 b 3 Q 7 U 2 V j d G l v b j E v Q W 1 h e m 9 u I F N h b G V z I G R h d G E v Q 2 h h b m d l Z C B U e X B l L n t T a G l w I E R h d G U s N 3 0 m c X V v d D s s J n F 1 b 3 Q 7 U 2 V j d G l v b j E v Q W 1 h e m 9 u I F N h b G V z I G R h d G E v Q 2 h h b m d l Z C B U e X B l L n t V b m l 0 c y B T b 2 x k L D h 9 J n F 1 b 3 Q 7 L C Z x d W 9 0 O 1 N l Y 3 R p b 2 4 x L 0 F t Y X p v b i B T Y W x l c y B k Y X R h L 0 N o Y W 5 n Z W Q g V H l w Z S 5 7 V W 5 p d C B Q c m l j Z S w 5 f S Z x d W 9 0 O y w m c X V v d D t T Z W N 0 a W 9 u M S 9 B b W F 6 b 2 4 g U 2 F s Z X M g Z G F 0 Y S 9 D a G F u Z 2 V k I F R 5 c G U u e 1 V u a X Q g Q 2 9 z d C w x M H 0 m c X V v d D s s J n F 1 b 3 Q 7 U 2 V j d G l v b j E v Q W 1 h e m 9 u I F N h b G V z I G R h d G E v Q 2 h h b m d l Z C B U e X B l L n t U b 3 R h b C B S Z X Z l b n V l L D E x f S Z x d W 9 0 O y w m c X V v d D t T Z W N 0 a W 9 u M S 9 B b W F 6 b 2 4 g U 2 F s Z X M g Z G F 0 Y S 9 D a G F u Z 2 V k I F R 5 c G U u e 1 R v d G F s I E N v c 3 Q s M T J 9 J n F 1 b 3 Q 7 L C Z x d W 9 0 O 1 N l Y 3 R p b 2 4 x L 0 F t Y X p v b i B T Y W x l c y B k Y X R h L 0 N o Y W 5 n Z W Q g V H l w Z S 5 7 V G 9 0 Y W w g U H J v Z m l 0 L D E z f S Z x d W 9 0 O 1 0 s J n F 1 b 3 Q 7 U m V s Y X R p b 2 5 z a G l w S W 5 m b y Z x d W 9 0 O z p b X X 0 i I C 8 + P C 9 T d G F i b G V F b n R y a W V z P j w v S X R l b T 4 8 S X R l b T 4 8 S X R l b U x v Y 2 F 0 a W 9 u P j x J d G V t V H l w Z T 5 G b 3 J t d W x h P C 9 J d G V t V H l w Z T 4 8 S X R l b V B h d G g + U 2 V j d G l v b j E v Q W 1 h e m 9 u J T I w U 2 F s Z X M l M j B k Y X R h L 1 N v d X J j Z T w v S X R l b V B h d G g + P C 9 J d G V t T G 9 j Y X R p b 2 4 + P F N 0 Y W J s Z U V u d H J p Z X M g L z 4 8 L 0 l 0 Z W 0 + P E l 0 Z W 0 + P E l 0 Z W 1 M b 2 N h d G l v b j 4 8 S X R l b V R 5 c G U + R m 9 y b X V s Y T w v S X R l b V R 5 c G U + P E l 0 Z W 1 Q Y X R o P l N l Y 3 R p b 2 4 x L 0 F t Y X p v b i U y M F N h b G V z J T I w Z G F 0 Y S 9 Q c m 9 t b 3 R l Z C U y M E h l Y W R l c n M 8 L 0 l 0 Z W 1 Q Y X R o P j w v S X R l b U x v Y 2 F 0 a W 9 u P j x T d G F i b G V F b n R y a W V z I C 8 + P C 9 J d G V t P j x J d G V t P j x J d G V t T G 9 j Y X R p b 2 4 + P E l 0 Z W 1 U e X B l P k Z v c m 1 1 b G E 8 L 0 l 0 Z W 1 U e X B l P j x J d G V t U G F 0 a D 5 T Z W N 0 a W 9 u M S 9 B b W F 6 b 2 4 l M j B T Y W x l c y U y M G R h d G E v Q 2 h h b m d l Z C U y M F R 5 c G U 8 L 0 l 0 Z W 1 Q Y X R o P j w v S X R l b U x v Y 2 F 0 a W 9 u P j x T d G F i b G V F b n R y a W V z I C 8 + P C 9 J d G V t P j w v S X R l b X M + P C 9 M b 2 N h b F B h Y 2 t h Z 2 V N Z X R h Z G F 0 Y U Z p b G U + F g A A A F B L B Q Y A A A A A A A A A A A A A A A A A A A A A A A A m A Q A A A Q A A A N C M n d 8 B F d E R j H o A w E / C l + s B A A A A F X C X f O R K B 0 y Q V Z S 4 B A Y I 8 Q A A A A A C A A A A A A A Q Z g A A A A E A A C A A A A C / / C a w f U 3 2 4 O F l 3 g L + / G S p P L h I 5 S E j 1 b + p k w Q R B 6 e / w g A A A A A O g A A A A A I A A C A A A A A z h w N y O n w u 6 A c Q p + j G M N n f + x k 0 S V R z F W h a K r w q h T + c N F A A A A A q P g c r b c G A O l C 1 e v q e c I h L a o 9 6 / b 2 O L I c g X t x I X j 7 A a r i / T K Y g v 8 a P V X G Y h l j T L 7 h N h 8 2 q Y s 3 4 1 O G I W B Z b j Q h u X e o m Y / Z C Y E L m s U T j W A L d H E A A A A B r Z b F l D K n V P l Q 7 x R t I i 5 I 6 X + H + k t N B 9 6 V N A N V Y h 7 H A j D f p l 2 / Q i i 2 6 D d T Q D I N u J U 3 q o O H F j o 3 R u T u B M A 3 f Y o m a < / D a t a M a s h u p > 
</file>

<file path=customXml/itemProps1.xml><?xml version="1.0" encoding="utf-8"?>
<ds:datastoreItem xmlns:ds="http://schemas.openxmlformats.org/officeDocument/2006/customXml" ds:itemID="{4DE48DF0-72FF-4866-A511-04BEC89A3F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Month Wise Sales Trend</vt:lpstr>
      <vt:lpstr>Profit by Country</vt:lpstr>
      <vt:lpstr>KPI</vt:lpstr>
      <vt:lpstr>KPI YOY</vt:lpstr>
      <vt:lpstr>Amazon Sales data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Pragati</dc:creator>
  <cp:lastModifiedBy>Pragati</cp:lastModifiedBy>
  <dcterms:created xsi:type="dcterms:W3CDTF">2024-05-06T14:52:42Z</dcterms:created>
  <dcterms:modified xsi:type="dcterms:W3CDTF">2024-05-09T05:52:54Z</dcterms:modified>
</cp:coreProperties>
</file>