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\Lookup Functions\"/>
    </mc:Choice>
  </mc:AlternateContent>
  <xr:revisionPtr revIDLastSave="0" documentId="8_{AF8C84B0-F28E-4F15-B7E3-ABCEE5097D1B}" xr6:coauthVersionLast="47" xr6:coauthVersionMax="47" xr10:uidLastSave="{00000000-0000-0000-0000-000000000000}"/>
  <bookViews>
    <workbookView xWindow="11424" yWindow="0" windowWidth="11712" windowHeight="12336" xr2:uid="{E190A4C2-4A66-4849-B8A7-E04C5505C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5" i="1" l="1" a="1"/>
  <c r="U5" i="1" s="1"/>
  <c r="U6" i="1" a="1"/>
  <c r="U6" i="1"/>
  <c r="U7" i="1" a="1"/>
  <c r="U7" i="1"/>
  <c r="U8" i="1" a="1"/>
  <c r="U8" i="1"/>
  <c r="U9" i="1" a="1"/>
  <c r="U9" i="1"/>
  <c r="U10" i="1" a="1"/>
  <c r="U10" i="1"/>
  <c r="U11" i="1" a="1"/>
  <c r="U11" i="1" s="1"/>
  <c r="U12" i="1" a="1"/>
  <c r="U12" i="1"/>
  <c r="U13" i="1" a="1"/>
  <c r="U13" i="1"/>
  <c r="U14" i="1" a="1"/>
  <c r="U14" i="1"/>
  <c r="U15" i="1" a="1"/>
  <c r="U15" i="1"/>
  <c r="U16" i="1" a="1"/>
  <c r="U16" i="1"/>
  <c r="U17" i="1" a="1"/>
  <c r="U17" i="1" s="1"/>
  <c r="U18" i="1" a="1"/>
  <c r="U18" i="1"/>
  <c r="U19" i="1" a="1"/>
  <c r="U19" i="1" s="1"/>
  <c r="U20" i="1" a="1"/>
  <c r="U20" i="1"/>
  <c r="U21" i="1" a="1"/>
  <c r="U21" i="1"/>
  <c r="U22" i="1" a="1"/>
  <c r="U22" i="1"/>
  <c r="U23" i="1" a="1"/>
  <c r="U23" i="1" s="1"/>
  <c r="U24" i="1" a="1"/>
  <c r="U24" i="1"/>
  <c r="U4" i="1" a="1"/>
  <c r="U4" i="1" s="1"/>
  <c r="F5" i="1" a="1"/>
  <c r="F5" i="1" s="1"/>
  <c r="F6" i="1" a="1"/>
  <c r="F6" i="1"/>
  <c r="F7" i="1" a="1"/>
  <c r="F7" i="1"/>
  <c r="F8" i="1" a="1"/>
  <c r="F8" i="1"/>
  <c r="F9" i="1" a="1"/>
  <c r="F9" i="1"/>
  <c r="F10" i="1" a="1"/>
  <c r="F10" i="1"/>
  <c r="F11" i="1" a="1"/>
  <c r="F11" i="1" s="1"/>
  <c r="F12" i="1" a="1"/>
  <c r="F12" i="1"/>
  <c r="F13" i="1" a="1"/>
  <c r="F13" i="1"/>
  <c r="F14" i="1" a="1"/>
  <c r="F14" i="1"/>
  <c r="F15" i="1" a="1"/>
  <c r="F15" i="1"/>
  <c r="F16" i="1" a="1"/>
  <c r="F16" i="1"/>
  <c r="F17" i="1" a="1"/>
  <c r="F17" i="1" s="1"/>
  <c r="F18" i="1" a="1"/>
  <c r="F18" i="1"/>
  <c r="F19" i="1" a="1"/>
  <c r="F19" i="1"/>
  <c r="F20" i="1" a="1"/>
  <c r="F20" i="1"/>
  <c r="F21" i="1" a="1"/>
  <c r="F21" i="1"/>
  <c r="F22" i="1" a="1"/>
  <c r="F22" i="1"/>
  <c r="F23" i="1" a="1"/>
  <c r="F23" i="1" s="1"/>
  <c r="F24" i="1" a="1"/>
  <c r="F24" i="1"/>
  <c r="F4" i="1" a="1"/>
  <c r="F4" i="1" s="1"/>
  <c r="I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<sst xmlns="http://schemas.openxmlformats.org/spreadsheetml/2006/main" count="63" uniqueCount="12">
  <si>
    <t>INDEX &amp; MATCH REFERENCE AREA OPTION</t>
  </si>
  <si>
    <t>RAYMOND</t>
  </si>
  <si>
    <t>DISCOUNT</t>
  </si>
  <si>
    <t>ITEM</t>
  </si>
  <si>
    <t>SALE</t>
  </si>
  <si>
    <t>RANGE</t>
  </si>
  <si>
    <t>BLACKBERRY</t>
  </si>
  <si>
    <t>SIYARAM</t>
  </si>
  <si>
    <t>Raymond</t>
  </si>
  <si>
    <t>Blackberry</t>
  </si>
  <si>
    <t>Siyaram</t>
  </si>
  <si>
    <t>Index Match Formula -Reference and Area to lookup answer from 3 different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</si>
</sst>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1" xfId="0" applyFill="1" applyBorder="1"/>
    <xf numFmtId="9" fontId="0" fillId="2" borderId="1" xfId="0" applyNumberFormat="1" applyFill="1" applyBorder="1"/>
    <xf numFmtId="0" fontId="2" fillId="2" borderId="1" xfId="0" applyFont="1" applyFill="1" applyBorder="1"/>
    <xf numFmtId="0" fontId="0" fillId="3" borderId="0" xfId="0" applyFill="1"/>
    <xf numFmtId="9" fontId="0" fillId="2" borderId="0" xfId="1" applyFont="1" applyFill="1"/>
    <xf numFmtId="0" fontId="2" fillId="4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5510-1CCC-44A6-ADBF-949009C48AD3}">
  <dimension ref="A1:U28"/>
  <sheetViews>
    <sheetView tabSelected="1" topLeftCell="A2" workbookViewId="0">
      <selection activeCell="K21" sqref="K21"/>
    </sheetView>
  </sheetViews>
  <sheetFormatPr defaultRowHeight="14.4" x14ac:dyDescent="0.3"/>
  <cols>
    <col min="1" max="1" width="11.77734375" bestFit="1" customWidth="1"/>
    <col min="2" max="2" width="9.88671875" bestFit="1" customWidth="1"/>
    <col min="4" max="4" width="9.5546875" bestFit="1" customWidth="1"/>
    <col min="5" max="5" width="5.109375" bestFit="1" customWidth="1"/>
    <col min="6" max="6" width="9.88671875" bestFit="1" customWidth="1"/>
    <col min="8" max="8" width="2.6640625" style="6" customWidth="1"/>
    <col min="10" max="10" width="6.77734375" bestFit="1" customWidth="1"/>
    <col min="11" max="11" width="9.77734375" bestFit="1" customWidth="1"/>
    <col min="12" max="12" width="11.5546875" bestFit="1" customWidth="1"/>
    <col min="13" max="13" width="8.44140625" bestFit="1" customWidth="1"/>
    <col min="15" max="15" width="9.5546875" bestFit="1" customWidth="1"/>
    <col min="16" max="16" width="5" bestFit="1" customWidth="1"/>
    <col min="17" max="17" width="9.77734375" bestFit="1" customWidth="1"/>
  </cols>
  <sheetData>
    <row r="1" spans="1:21" x14ac:dyDescent="0.3">
      <c r="A1" s="1" t="s">
        <v>0</v>
      </c>
      <c r="B1" s="1"/>
      <c r="C1" s="1"/>
      <c r="D1" s="1"/>
      <c r="E1" s="1"/>
      <c r="F1" s="1"/>
    </row>
    <row r="2" spans="1:21" x14ac:dyDescent="0.3">
      <c r="B2" s="8" t="s">
        <v>11</v>
      </c>
      <c r="C2" s="8"/>
      <c r="D2" s="8"/>
      <c r="E2" s="8"/>
      <c r="F2" s="8"/>
      <c r="G2" s="8"/>
      <c r="H2" s="8"/>
      <c r="I2" s="8"/>
      <c r="J2" s="8"/>
      <c r="K2" s="8"/>
    </row>
    <row r="3" spans="1:21" x14ac:dyDescent="0.3">
      <c r="A3" s="5" t="s">
        <v>1</v>
      </c>
      <c r="B3" s="5" t="s">
        <v>2</v>
      </c>
      <c r="D3" s="5" t="s">
        <v>3</v>
      </c>
      <c r="E3" s="5" t="s">
        <v>4</v>
      </c>
      <c r="F3" s="5" t="s">
        <v>2</v>
      </c>
      <c r="J3" s="3" t="s">
        <v>5</v>
      </c>
      <c r="K3" s="3" t="s">
        <v>1</v>
      </c>
      <c r="L3" s="3" t="s">
        <v>6</v>
      </c>
      <c r="M3" s="3" t="s">
        <v>7</v>
      </c>
      <c r="S3" s="2" t="s">
        <v>3</v>
      </c>
      <c r="T3" s="2" t="s">
        <v>4</v>
      </c>
      <c r="U3" s="2" t="s">
        <v>2</v>
      </c>
    </row>
    <row r="4" spans="1:21" x14ac:dyDescent="0.3">
      <c r="A4" s="3">
        <v>500</v>
      </c>
      <c r="B4" s="4">
        <v>0.01</v>
      </c>
      <c r="D4" s="3" t="s">
        <v>8</v>
      </c>
      <c r="E4" s="3">
        <v>2810</v>
      </c>
      <c r="F4" s="4" cm="1">
        <f t="array" ref="F4">INDEX(($B$4:$B$8,$B$12:$B$16,$B$20:$B$24),MATCH(E4,$A$4:$A$8,1),,VLOOKUP(D4,$A$26:$B$28,2,0))</f>
        <v>0.03</v>
      </c>
      <c r="J4" s="3">
        <v>500</v>
      </c>
      <c r="K4" s="4">
        <v>0.01</v>
      </c>
      <c r="L4" s="4">
        <v>0.03</v>
      </c>
      <c r="M4" s="4">
        <v>0.08</v>
      </c>
      <c r="S4" s="2" t="s">
        <v>8</v>
      </c>
      <c r="T4" s="2">
        <v>2810</v>
      </c>
      <c r="U4" s="7" cm="1">
        <f t="array" ref="U4">INDEX(($K$4:$K$8,$L$4:$L$8,$M$4:$M$8),MATCH(T4,$J$4:$J$8,1),,MATCH(S4,$K$3:$M$3,0))</f>
        <v>0.03</v>
      </c>
    </row>
    <row r="5" spans="1:21" x14ac:dyDescent="0.3">
      <c r="A5" s="3">
        <v>1000</v>
      </c>
      <c r="B5" s="4">
        <v>0.02</v>
      </c>
      <c r="D5" s="3" t="s">
        <v>9</v>
      </c>
      <c r="E5" s="3">
        <v>4047</v>
      </c>
      <c r="F5" s="4" cm="1">
        <f t="array" ref="F5">INDEX(($B$4:$B$8,$B$12:$B$16,$B$20:$B$24),MATCH(E5,$A$4:$A$8,1),,VLOOKUP(D5,$A$26:$B$28,2,0))</f>
        <v>0.06</v>
      </c>
      <c r="J5" s="3">
        <v>1000</v>
      </c>
      <c r="K5" s="4">
        <v>0.02</v>
      </c>
      <c r="L5" s="4">
        <v>0.04</v>
      </c>
      <c r="M5" s="4">
        <v>0.09</v>
      </c>
      <c r="S5" s="2" t="s">
        <v>9</v>
      </c>
      <c r="T5" s="2">
        <v>4047</v>
      </c>
      <c r="U5" s="7" cm="1">
        <f t="array" ref="U5">INDEX(($K$4:$K$8,$L$4:$L$8,$M$4:$M$8),MATCH(T5,$J$4:$J$8,1),,MATCH(S5,$K$3:$M$3,0))</f>
        <v>0.06</v>
      </c>
    </row>
    <row r="6" spans="1:21" x14ac:dyDescent="0.3">
      <c r="A6" s="3">
        <v>2000</v>
      </c>
      <c r="B6" s="4">
        <v>0.03</v>
      </c>
      <c r="D6" s="3" t="s">
        <v>10</v>
      </c>
      <c r="E6" s="3">
        <v>4465</v>
      </c>
      <c r="F6" s="4" cm="1">
        <f t="array" ref="F6">INDEX(($B$4:$B$8,$B$12:$B$16,$B$20:$B$24),MATCH(E6,$A$4:$A$8,1),,VLOOKUP(D6,$A$26:$B$28,2,0))</f>
        <v>0.11</v>
      </c>
      <c r="J6" s="3">
        <v>2000</v>
      </c>
      <c r="K6" s="4">
        <v>0.03</v>
      </c>
      <c r="L6" s="4">
        <v>0.05</v>
      </c>
      <c r="M6" s="4">
        <v>0.1</v>
      </c>
      <c r="S6" s="2" t="s">
        <v>10</v>
      </c>
      <c r="T6" s="2">
        <v>4465</v>
      </c>
      <c r="U6" s="7" cm="1">
        <f t="array" ref="U6">INDEX(($K$4:$K$8,$L$4:$L$8,$M$4:$M$8),MATCH(T6,$J$4:$J$8,1),,MATCH(S6,$K$3:$M$3,0))</f>
        <v>0.11</v>
      </c>
    </row>
    <row r="7" spans="1:21" x14ac:dyDescent="0.3">
      <c r="A7" s="3">
        <v>3000</v>
      </c>
      <c r="B7" s="4">
        <v>0.04</v>
      </c>
      <c r="D7" s="3" t="s">
        <v>8</v>
      </c>
      <c r="E7" s="3">
        <v>3255</v>
      </c>
      <c r="F7" s="4" cm="1">
        <f t="array" ref="F7">INDEX(($B$4:$B$8,$B$12:$B$16,$B$20:$B$24),MATCH(E7,$A$4:$A$8,1),,VLOOKUP(D7,$A$26:$B$28,2,0))</f>
        <v>0.04</v>
      </c>
      <c r="J7" s="3">
        <v>3000</v>
      </c>
      <c r="K7" s="4">
        <v>0.04</v>
      </c>
      <c r="L7" s="4">
        <v>0.06</v>
      </c>
      <c r="M7" s="4">
        <v>0.11</v>
      </c>
      <c r="S7" s="2" t="s">
        <v>8</v>
      </c>
      <c r="T7" s="2">
        <v>3255</v>
      </c>
      <c r="U7" s="7" cm="1">
        <f t="array" ref="U7">INDEX(($K$4:$K$8,$L$4:$L$8,$M$4:$M$8),MATCH(T7,$J$4:$J$8,1),,MATCH(S7,$K$3:$M$3,0))</f>
        <v>0.04</v>
      </c>
    </row>
    <row r="8" spans="1:21" x14ac:dyDescent="0.3">
      <c r="A8" s="3">
        <v>5000</v>
      </c>
      <c r="B8" s="4">
        <v>0.05</v>
      </c>
      <c r="D8" s="3" t="s">
        <v>8</v>
      </c>
      <c r="E8" s="3">
        <v>2177</v>
      </c>
      <c r="F8" s="4" cm="1">
        <f t="array" ref="F8">INDEX(($B$4:$B$8,$B$12:$B$16,$B$20:$B$24),MATCH(E8,$A$4:$A$8,1),,VLOOKUP(D8,$A$26:$B$28,2,0))</f>
        <v>0.03</v>
      </c>
      <c r="J8" s="3">
        <v>5000</v>
      </c>
      <c r="K8" s="4">
        <v>0.05</v>
      </c>
      <c r="L8" s="4">
        <v>7.0000000000000007E-2</v>
      </c>
      <c r="M8" s="4">
        <v>0.12</v>
      </c>
      <c r="S8" s="2" t="s">
        <v>8</v>
      </c>
      <c r="T8" s="2">
        <v>2177</v>
      </c>
      <c r="U8" s="7" cm="1">
        <f t="array" ref="U8">INDEX(($K$4:$K$8,$L$4:$L$8,$M$4:$M$8),MATCH(T8,$J$4:$J$8,1),,MATCH(S8,$K$3:$M$3,0))</f>
        <v>0.03</v>
      </c>
    </row>
    <row r="9" spans="1:21" x14ac:dyDescent="0.3">
      <c r="D9" s="3" t="s">
        <v>9</v>
      </c>
      <c r="E9" s="3">
        <v>3375</v>
      </c>
      <c r="F9" s="4" cm="1">
        <f t="array" ref="F9">INDEX(($B$4:$B$8,$B$12:$B$16,$B$20:$B$24),MATCH(E9,$A$4:$A$8,1),,VLOOKUP(D9,$A$26:$B$28,2,0))</f>
        <v>0.06</v>
      </c>
      <c r="S9" s="2" t="s">
        <v>9</v>
      </c>
      <c r="T9" s="2">
        <v>3375</v>
      </c>
      <c r="U9" s="7" cm="1">
        <f t="array" ref="U9">INDEX(($K$4:$K$8,$L$4:$L$8,$M$4:$M$8),MATCH(T9,$J$4:$J$8,1),,MATCH(S9,$K$3:$M$3,0))</f>
        <v>0.06</v>
      </c>
    </row>
    <row r="10" spans="1:21" x14ac:dyDescent="0.3">
      <c r="D10" s="3" t="s">
        <v>9</v>
      </c>
      <c r="E10" s="3">
        <v>4682</v>
      </c>
      <c r="F10" s="4" cm="1">
        <f t="array" ref="F10">INDEX(($B$4:$B$8,$B$12:$B$16,$B$20:$B$24),MATCH(E10,$A$4:$A$8,1),,VLOOKUP(D10,$A$26:$B$28,2,0))</f>
        <v>0.06</v>
      </c>
      <c r="S10" s="2" t="s">
        <v>9</v>
      </c>
      <c r="T10" s="2">
        <v>4682</v>
      </c>
      <c r="U10" s="7" cm="1">
        <f t="array" ref="U10">INDEX(($K$4:$K$8,$L$4:$L$8,$M$4:$M$8),MATCH(T10,$J$4:$J$8,1),,MATCH(S10,$K$3:$M$3,0))</f>
        <v>0.06</v>
      </c>
    </row>
    <row r="11" spans="1:21" x14ac:dyDescent="0.3">
      <c r="A11" s="5" t="s">
        <v>6</v>
      </c>
      <c r="B11" s="5" t="s">
        <v>2</v>
      </c>
      <c r="D11" s="3" t="s">
        <v>10</v>
      </c>
      <c r="E11" s="3">
        <v>2688</v>
      </c>
      <c r="F11" s="4" cm="1">
        <f t="array" ref="F11">INDEX(($B$4:$B$8,$B$12:$B$16,$B$20:$B$24),MATCH(E11,$A$4:$A$8,1),,VLOOKUP(D11,$A$26:$B$28,2,0))</f>
        <v>0.1</v>
      </c>
      <c r="S11" s="2" t="s">
        <v>10</v>
      </c>
      <c r="T11" s="2">
        <v>2688</v>
      </c>
      <c r="U11" s="7" cm="1">
        <f t="array" ref="U11">INDEX(($K$4:$K$8,$L$4:$L$8,$M$4:$M$8),MATCH(T11,$J$4:$J$8,1),,MATCH(S11,$K$3:$M$3,0))</f>
        <v>0.1</v>
      </c>
    </row>
    <row r="12" spans="1:21" x14ac:dyDescent="0.3">
      <c r="A12" s="3">
        <v>500</v>
      </c>
      <c r="B12" s="4">
        <v>0.03</v>
      </c>
      <c r="D12" s="3" t="s">
        <v>8</v>
      </c>
      <c r="E12" s="3">
        <v>1210</v>
      </c>
      <c r="F12" s="4" cm="1">
        <f t="array" ref="F12">INDEX(($B$4:$B$8,$B$12:$B$16,$B$20:$B$24),MATCH(E12,$A$4:$A$8,1),,VLOOKUP(D12,$A$26:$B$28,2,0))</f>
        <v>0.02</v>
      </c>
      <c r="S12" s="2" t="s">
        <v>8</v>
      </c>
      <c r="T12" s="2">
        <v>1210</v>
      </c>
      <c r="U12" s="7" cm="1">
        <f t="array" ref="U12">INDEX(($K$4:$K$8,$L$4:$L$8,$M$4:$M$8),MATCH(T12,$J$4:$J$8,1),,MATCH(S12,$K$3:$M$3,0))</f>
        <v>0.02</v>
      </c>
    </row>
    <row r="13" spans="1:21" x14ac:dyDescent="0.3">
      <c r="A13" s="3">
        <v>1000</v>
      </c>
      <c r="B13" s="4">
        <v>0.04</v>
      </c>
      <c r="D13" s="3" t="s">
        <v>10</v>
      </c>
      <c r="E13" s="3">
        <v>1068</v>
      </c>
      <c r="F13" s="4" cm="1">
        <f t="array" ref="F13">INDEX(($B$4:$B$8,$B$12:$B$16,$B$20:$B$24),MATCH(E13,$A$4:$A$8,1),,VLOOKUP(D13,$A$26:$B$28,2,0))</f>
        <v>0.09</v>
      </c>
      <c r="S13" s="2" t="s">
        <v>10</v>
      </c>
      <c r="T13" s="2">
        <v>1068</v>
      </c>
      <c r="U13" s="7" cm="1">
        <f t="array" ref="U13">INDEX(($K$4:$K$8,$L$4:$L$8,$M$4:$M$8),MATCH(T13,$J$4:$J$8,1),,MATCH(S13,$K$3:$M$3,0))</f>
        <v>0.09</v>
      </c>
    </row>
    <row r="14" spans="1:21" x14ac:dyDescent="0.3">
      <c r="A14" s="3">
        <v>2000</v>
      </c>
      <c r="B14" s="4">
        <v>0.05</v>
      </c>
      <c r="D14" s="3" t="s">
        <v>9</v>
      </c>
      <c r="E14" s="3">
        <v>2499</v>
      </c>
      <c r="F14" s="4" cm="1">
        <f t="array" ref="F14">INDEX(($B$4:$B$8,$B$12:$B$16,$B$20:$B$24),MATCH(E14,$A$4:$A$8,1),,VLOOKUP(D14,$A$26:$B$28,2,0))</f>
        <v>0.05</v>
      </c>
      <c r="S14" s="2" t="s">
        <v>9</v>
      </c>
      <c r="T14" s="2">
        <v>2499</v>
      </c>
      <c r="U14" s="7" cm="1">
        <f t="array" ref="U14">INDEX(($K$4:$K$8,$L$4:$L$8,$M$4:$M$8),MATCH(T14,$J$4:$J$8,1),,MATCH(S14,$K$3:$M$3,0))</f>
        <v>0.05</v>
      </c>
    </row>
    <row r="15" spans="1:21" x14ac:dyDescent="0.3">
      <c r="A15" s="3">
        <v>3000</v>
      </c>
      <c r="B15" s="4">
        <v>0.06</v>
      </c>
      <c r="D15" s="3" t="s">
        <v>9</v>
      </c>
      <c r="E15" s="3">
        <v>2295</v>
      </c>
      <c r="F15" s="4" cm="1">
        <f t="array" ref="F15">INDEX(($B$4:$B$8,$B$12:$B$16,$B$20:$B$24),MATCH(E15,$A$4:$A$8,1),,VLOOKUP(D15,$A$26:$B$28,2,0))</f>
        <v>0.05</v>
      </c>
      <c r="S15" s="2" t="s">
        <v>9</v>
      </c>
      <c r="T15" s="2">
        <v>2295</v>
      </c>
      <c r="U15" s="7" cm="1">
        <f t="array" ref="U15">INDEX(($K$4:$K$8,$L$4:$L$8,$M$4:$M$8),MATCH(T15,$J$4:$J$8,1),,MATCH(S15,$K$3:$M$3,0))</f>
        <v>0.05</v>
      </c>
    </row>
    <row r="16" spans="1:21" x14ac:dyDescent="0.3">
      <c r="A16" s="3">
        <v>5000</v>
      </c>
      <c r="B16" s="4">
        <v>7.0000000000000007E-2</v>
      </c>
      <c r="D16" s="3" t="s">
        <v>9</v>
      </c>
      <c r="E16" s="3">
        <v>520</v>
      </c>
      <c r="F16" s="4" cm="1">
        <f t="array" ref="F16">INDEX(($B$4:$B$8,$B$12:$B$16,$B$20:$B$24),MATCH(E16,$A$4:$A$8,1),,VLOOKUP(D16,$A$26:$B$28,2,0))</f>
        <v>0.03</v>
      </c>
      <c r="S16" s="2" t="s">
        <v>9</v>
      </c>
      <c r="T16" s="2">
        <v>520</v>
      </c>
      <c r="U16" s="7" cm="1">
        <f t="array" ref="U16">INDEX(($K$4:$K$8,$L$4:$L$8,$M$4:$M$8),MATCH(T16,$J$4:$J$8,1),,MATCH(S16,$K$3:$M$3,0))</f>
        <v>0.03</v>
      </c>
    </row>
    <row r="17" spans="1:21" x14ac:dyDescent="0.3">
      <c r="D17" s="3" t="s">
        <v>10</v>
      </c>
      <c r="E17" s="3">
        <v>1805</v>
      </c>
      <c r="F17" s="4" cm="1">
        <f t="array" ref="F17">INDEX(($B$4:$B$8,$B$12:$B$16,$B$20:$B$24),MATCH(E17,$A$4:$A$8,1),,VLOOKUP(D17,$A$26:$B$28,2,0))</f>
        <v>0.09</v>
      </c>
      <c r="I17" t="str">
        <f ca="1">_xlfn.FORMULATEXT(F4)</f>
        <v>=INDEX(($B$4:$B$8,$B$12:$B$16,$B$20:$B$24),MATCH(E4,$A$4:$A$8,1),,VLOOKUP(D4,$A$26:$B$28,2,0))</v>
      </c>
      <c r="S17" s="2" t="s">
        <v>10</v>
      </c>
      <c r="T17" s="2">
        <v>1805</v>
      </c>
      <c r="U17" s="7" cm="1">
        <f t="array" ref="U17">INDEX(($K$4:$K$8,$L$4:$L$8,$M$4:$M$8),MATCH(T17,$J$4:$J$8,1),,MATCH(S17,$K$3:$M$3,0))</f>
        <v>0.09</v>
      </c>
    </row>
    <row r="18" spans="1:21" x14ac:dyDescent="0.3">
      <c r="D18" s="3" t="s">
        <v>10</v>
      </c>
      <c r="E18" s="3">
        <v>1210</v>
      </c>
      <c r="F18" s="4" cm="1">
        <f t="array" ref="F18">INDEX(($B$4:$B$8,$B$12:$B$16,$B$20:$B$24),MATCH(E18,$A$4:$A$8,1),,VLOOKUP(D18,$A$26:$B$28,2,0))</f>
        <v>0.09</v>
      </c>
      <c r="S18" s="2" t="s">
        <v>10</v>
      </c>
      <c r="T18" s="2">
        <v>1210</v>
      </c>
      <c r="U18" s="7" cm="1">
        <f t="array" ref="U18">INDEX(($K$4:$K$8,$L$4:$L$8,$M$4:$M$8),MATCH(T18,$J$4:$J$8,1),,MATCH(S18,$K$3:$M$3,0))</f>
        <v>0.09</v>
      </c>
    </row>
    <row r="19" spans="1:21" x14ac:dyDescent="0.3">
      <c r="A19" s="5" t="s">
        <v>7</v>
      </c>
      <c r="B19" s="5" t="s">
        <v>2</v>
      </c>
      <c r="D19" s="3" t="s">
        <v>8</v>
      </c>
      <c r="E19" s="3">
        <v>4810</v>
      </c>
      <c r="F19" s="4" cm="1">
        <f t="array" ref="F19">INDEX(($B$4:$B$8,$B$12:$B$16,$B$20:$B$24),MATCH(E19,$A$4:$A$8,1),,VLOOKUP(D19,$A$26:$B$28,2,0))</f>
        <v>0.04</v>
      </c>
      <c r="S19" s="2" t="s">
        <v>8</v>
      </c>
      <c r="T19" s="2">
        <v>4810</v>
      </c>
      <c r="U19" s="7" cm="1">
        <f t="array" ref="U19">INDEX(($K$4:$K$8,$L$4:$L$8,$M$4:$M$8),MATCH(T19,$J$4:$J$8,1),,MATCH(S19,$K$3:$M$3,0))</f>
        <v>0.04</v>
      </c>
    </row>
    <row r="20" spans="1:21" x14ac:dyDescent="0.3">
      <c r="A20" s="3">
        <v>500</v>
      </c>
      <c r="B20" s="4">
        <v>0.08</v>
      </c>
      <c r="D20" s="3" t="s">
        <v>10</v>
      </c>
      <c r="E20" s="3">
        <v>1240</v>
      </c>
      <c r="F20" s="4" cm="1">
        <f t="array" ref="F20">INDEX(($B$4:$B$8,$B$12:$B$16,$B$20:$B$24),MATCH(E20,$A$4:$A$8,1),,VLOOKUP(D20,$A$26:$B$28,2,0))</f>
        <v>0.09</v>
      </c>
      <c r="S20" s="2" t="s">
        <v>10</v>
      </c>
      <c r="T20" s="2">
        <v>1240</v>
      </c>
      <c r="U20" s="7" cm="1">
        <f t="array" ref="U20">INDEX(($K$4:$K$8,$L$4:$L$8,$M$4:$M$8),MATCH(T20,$J$4:$J$8,1),,MATCH(S20,$K$3:$M$3,0))</f>
        <v>0.09</v>
      </c>
    </row>
    <row r="21" spans="1:21" x14ac:dyDescent="0.3">
      <c r="A21" s="3">
        <v>1000</v>
      </c>
      <c r="B21" s="4">
        <v>0.09</v>
      </c>
      <c r="D21" s="3" t="s">
        <v>9</v>
      </c>
      <c r="E21" s="3">
        <v>2245</v>
      </c>
      <c r="F21" s="4" cm="1">
        <f t="array" ref="F21">INDEX(($B$4:$B$8,$B$12:$B$16,$B$20:$B$24),MATCH(E21,$A$4:$A$8,1),,VLOOKUP(D21,$A$26:$B$28,2,0))</f>
        <v>0.05</v>
      </c>
      <c r="S21" s="2" t="s">
        <v>9</v>
      </c>
      <c r="T21" s="2">
        <v>2245</v>
      </c>
      <c r="U21" s="7" cm="1">
        <f t="array" ref="U21">INDEX(($K$4:$K$8,$L$4:$L$8,$M$4:$M$8),MATCH(T21,$J$4:$J$8,1),,MATCH(S21,$K$3:$M$3,0))</f>
        <v>0.05</v>
      </c>
    </row>
    <row r="22" spans="1:21" x14ac:dyDescent="0.3">
      <c r="A22" s="3">
        <v>2000</v>
      </c>
      <c r="B22" s="4">
        <v>0.1</v>
      </c>
      <c r="D22" s="3" t="s">
        <v>8</v>
      </c>
      <c r="E22" s="3">
        <v>1125</v>
      </c>
      <c r="F22" s="4" cm="1">
        <f t="array" ref="F22">INDEX(($B$4:$B$8,$B$12:$B$16,$B$20:$B$24),MATCH(E22,$A$4:$A$8,1),,VLOOKUP(D22,$A$26:$B$28,2,0))</f>
        <v>0.02</v>
      </c>
      <c r="S22" s="2" t="s">
        <v>8</v>
      </c>
      <c r="T22" s="2">
        <v>1125</v>
      </c>
      <c r="U22" s="7" cm="1">
        <f t="array" ref="U22">INDEX(($K$4:$K$8,$L$4:$L$8,$M$4:$M$8),MATCH(T22,$J$4:$J$8,1),,MATCH(S22,$K$3:$M$3,0))</f>
        <v>0.02</v>
      </c>
    </row>
    <row r="23" spans="1:21" x14ac:dyDescent="0.3">
      <c r="A23" s="3">
        <v>3000</v>
      </c>
      <c r="B23" s="4">
        <v>0.11</v>
      </c>
      <c r="D23" s="3" t="s">
        <v>8</v>
      </c>
      <c r="E23" s="3">
        <v>4570</v>
      </c>
      <c r="F23" s="4" cm="1">
        <f t="array" ref="F23">INDEX(($B$4:$B$8,$B$12:$B$16,$B$20:$B$24),MATCH(E23,$A$4:$A$8,1),,VLOOKUP(D23,$A$26:$B$28,2,0))</f>
        <v>0.04</v>
      </c>
      <c r="S23" s="2" t="s">
        <v>8</v>
      </c>
      <c r="T23" s="2">
        <v>4570</v>
      </c>
      <c r="U23" s="7" cm="1">
        <f t="array" ref="U23">INDEX(($K$4:$K$8,$L$4:$L$8,$M$4:$M$8),MATCH(T23,$J$4:$J$8,1),,MATCH(S23,$K$3:$M$3,0))</f>
        <v>0.04</v>
      </c>
    </row>
    <row r="24" spans="1:21" x14ac:dyDescent="0.3">
      <c r="A24" s="3">
        <v>5000</v>
      </c>
      <c r="B24" s="4">
        <v>0.12</v>
      </c>
      <c r="D24" s="3" t="s">
        <v>9</v>
      </c>
      <c r="E24" s="3">
        <v>1100</v>
      </c>
      <c r="F24" s="4" cm="1">
        <f t="array" ref="F24">INDEX(($B$4:$B$8,$B$12:$B$16,$B$20:$B$24),MATCH(E24,$A$4:$A$8,1),,VLOOKUP(D24,$A$26:$B$28,2,0))</f>
        <v>0.04</v>
      </c>
      <c r="S24" s="2" t="s">
        <v>9</v>
      </c>
      <c r="T24" s="2">
        <v>1100</v>
      </c>
      <c r="U24" s="7" cm="1">
        <f t="array" ref="U24">INDEX(($K$4:$K$8,$L$4:$L$8,$M$4:$M$8),MATCH(T24,$J$4:$J$8,1),,MATCH(S24,$K$3:$M$3,0))</f>
        <v>0.04</v>
      </c>
    </row>
    <row r="26" spans="1:21" x14ac:dyDescent="0.3">
      <c r="A26" s="2" t="s">
        <v>1</v>
      </c>
      <c r="B26" s="2">
        <v>1</v>
      </c>
    </row>
    <row r="27" spans="1:21" x14ac:dyDescent="0.3">
      <c r="A27" s="2" t="s">
        <v>6</v>
      </c>
      <c r="B27" s="2">
        <v>2</v>
      </c>
    </row>
    <row r="28" spans="1:21" x14ac:dyDescent="0.3">
      <c r="A28" s="2" t="s">
        <v>7</v>
      </c>
      <c r="B28" s="2">
        <v>3</v>
      </c>
    </row>
  </sheetData>
  <mergeCells count="2">
    <mergeCell ref="A1:F1"/>
    <mergeCell ref="B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sulakhe</dc:creator>
  <cp:lastModifiedBy>pragati sulakhe</cp:lastModifiedBy>
  <dcterms:created xsi:type="dcterms:W3CDTF">2025-02-12T03:10:43Z</dcterms:created>
  <dcterms:modified xsi:type="dcterms:W3CDTF">2025-02-12T07:18:29Z</dcterms:modified>
</cp:coreProperties>
</file>