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wnloads_newest\content_images\contt8\"/>
    </mc:Choice>
  </mc:AlternateContent>
  <xr:revisionPtr revIDLastSave="0" documentId="13_ncr:1_{08AEDCE7-1F50-40CE-9A76-9190CFB3E9D0}" xr6:coauthVersionLast="47" xr6:coauthVersionMax="47" xr10:uidLastSave="{00000000-0000-0000-0000-000000000000}"/>
  <bookViews>
    <workbookView xWindow="-108" yWindow="-108" windowWidth="23256" windowHeight="12456" xr2:uid="{D39EE176-0C1D-3441-8EB4-571125E77837}"/>
  </bookViews>
  <sheets>
    <sheet name="Sheet1" sheetId="5" r:id="rId1"/>
    <sheet name="Forecast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" i="3" l="1"/>
  <c r="J7" i="3"/>
  <c r="J8" i="3"/>
  <c r="J9" i="3"/>
  <c r="J10" i="3"/>
  <c r="J11" i="3"/>
  <c r="J12" i="3"/>
  <c r="I6" i="3"/>
  <c r="I7" i="3"/>
  <c r="I8" i="3"/>
  <c r="I9" i="3"/>
  <c r="I10" i="3"/>
  <c r="I11" i="3"/>
  <c r="I12" i="3"/>
  <c r="G6" i="3"/>
  <c r="G7" i="3"/>
  <c r="G8" i="3"/>
  <c r="G9" i="3"/>
  <c r="G10" i="3"/>
  <c r="G11" i="3"/>
  <c r="G12" i="3"/>
  <c r="G5" i="3"/>
  <c r="C19" i="5"/>
  <c r="C20" i="5"/>
  <c r="C21" i="5"/>
  <c r="C22" i="5"/>
  <c r="C23" i="5"/>
  <c r="C24" i="5"/>
  <c r="C25" i="5"/>
  <c r="C18" i="5"/>
  <c r="H6" i="3"/>
  <c r="H7" i="3"/>
  <c r="H9" i="3"/>
  <c r="H10" i="3"/>
  <c r="H11" i="3"/>
  <c r="H12" i="3"/>
  <c r="H8" i="3"/>
  <c r="H5" i="3"/>
  <c r="F5" i="3"/>
  <c r="F6" i="3"/>
  <c r="F10" i="3"/>
  <c r="F7" i="3"/>
  <c r="F8" i="3"/>
  <c r="F9" i="3"/>
  <c r="F11" i="3"/>
  <c r="F12" i="3"/>
  <c r="J5" i="3" l="1"/>
  <c r="I5" i="3"/>
  <c r="E18" i="5"/>
  <c r="E25" i="5"/>
  <c r="D25" i="5"/>
  <c r="E24" i="5"/>
  <c r="D24" i="5"/>
  <c r="E23" i="5"/>
  <c r="D23" i="5"/>
  <c r="E22" i="5"/>
  <c r="D22" i="5"/>
  <c r="D21" i="5"/>
  <c r="E21" i="5"/>
  <c r="E20" i="5"/>
  <c r="D20" i="5"/>
  <c r="E19" i="5"/>
  <c r="D18" i="5"/>
  <c r="D19" i="5"/>
</calcChain>
</file>

<file path=xl/sharedStrings.xml><?xml version="1.0" encoding="utf-8"?>
<sst xmlns="http://schemas.openxmlformats.org/spreadsheetml/2006/main" count="13" uniqueCount="10">
  <si>
    <t>Date</t>
  </si>
  <si>
    <t>Hotel Resort Business</t>
  </si>
  <si>
    <t>Sales</t>
  </si>
  <si>
    <t>LINEAR</t>
  </si>
  <si>
    <t>SEASONAL</t>
  </si>
  <si>
    <t>UPPER</t>
  </si>
  <si>
    <t>lower</t>
  </si>
  <si>
    <t>Forecast(Sales)</t>
  </si>
  <si>
    <t>Lower Confidence Bound(Sales)</t>
  </si>
  <si>
    <t>Upper Confidence Bound(Sales)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</si>
</sst>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$-C09]#,##0"/>
    <numFmt numFmtId="165" formatCode="dd/mm/yy"/>
    <numFmt numFmtId="166" formatCode="[$$-C09]#,##0.00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0">
    <xf numFmtId="0" fontId="0" fillId="0" borderId="0" xfId="0"/>
    <xf numFmtId="165" fontId="0" fillId="0" borderId="0" xfId="0" applyNumberFormat="1" applyAlignment="1">
      <alignment horizontal="center"/>
    </xf>
    <xf numFmtId="164" fontId="0" fillId="0" borderId="0" xfId="0" applyNumberFormat="1"/>
    <xf numFmtId="164" fontId="0" fillId="0" borderId="0" xfId="0" applyNumberFormat="1" applyAlignment="1">
      <alignment horizontal="center"/>
    </xf>
    <xf numFmtId="166" fontId="0" fillId="0" borderId="0" xfId="0" applyNumberFormat="1"/>
    <xf numFmtId="0" fontId="2" fillId="2" borderId="0" xfId="0" applyFont="1" applyFill="1" applyAlignment="1">
      <alignment horizontal="center"/>
    </xf>
    <xf numFmtId="0" fontId="0" fillId="0" borderId="1" xfId="0" applyBorder="1"/>
    <xf numFmtId="0" fontId="3" fillId="0" borderId="1" xfId="0" applyFont="1" applyBorder="1"/>
    <xf numFmtId="1" fontId="0" fillId="0" borderId="0" xfId="0" applyNumberFormat="1"/>
    <xf numFmtId="165" fontId="0" fillId="0" borderId="0" xfId="0" applyNumberFormat="1"/>
  </cellXfs>
  <cellStyles count="4">
    <cellStyle name="Hyperlink 2" xfId="2" xr:uid="{76C7EFDB-D734-E64A-BE2A-5F803D87771B}"/>
    <cellStyle name="Hyperlink 3" xfId="3" xr:uid="{292A2F43-B0A1-494A-A92B-F4FD9D356A3B}"/>
    <cellStyle name="Normal" xfId="0" builtinId="0"/>
    <cellStyle name="Normal 2" xfId="1" xr:uid="{1978511A-B413-FC40-B397-50C346EB00B3}"/>
  </cellStyles>
  <dxfs count="4">
    <dxf>
      <numFmt numFmtId="164" formatCode="[$$-C09]#,##0"/>
    </dxf>
    <dxf>
      <numFmt numFmtId="164" formatCode="[$$-C09]#,##0"/>
    </dxf>
    <dxf>
      <numFmt numFmtId="164" formatCode="[$$-C09]#,##0"/>
    </dxf>
    <dxf>
      <numFmt numFmtId="165" formatCode="dd/mm/yy"/>
    </dxf>
  </dxfs>
  <tableStyles count="0" defaultTableStyle="TableStyleMedium2" defaultPivotStyle="PivotStyleLight16"/>
  <colors>
    <mruColors>
      <color rgb="FF07367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Sheet1!$B$2:$B$25</c:f>
              <c:numCache>
                <c:formatCode>[$$-C09]#,##0</c:formatCode>
                <c:ptCount val="24"/>
                <c:pt idx="0">
                  <c:v>98997</c:v>
                </c:pt>
                <c:pt idx="1">
                  <c:v>114698</c:v>
                </c:pt>
                <c:pt idx="2">
                  <c:v>124669</c:v>
                </c:pt>
                <c:pt idx="3">
                  <c:v>99765</c:v>
                </c:pt>
                <c:pt idx="4">
                  <c:v>87992</c:v>
                </c:pt>
                <c:pt idx="5">
                  <c:v>89992</c:v>
                </c:pt>
                <c:pt idx="6">
                  <c:v>134675</c:v>
                </c:pt>
                <c:pt idx="7">
                  <c:v>105999</c:v>
                </c:pt>
                <c:pt idx="8">
                  <c:v>95888</c:v>
                </c:pt>
                <c:pt idx="9">
                  <c:v>109889</c:v>
                </c:pt>
                <c:pt idx="10">
                  <c:v>175669</c:v>
                </c:pt>
                <c:pt idx="11">
                  <c:v>109885</c:v>
                </c:pt>
                <c:pt idx="12">
                  <c:v>113225</c:v>
                </c:pt>
                <c:pt idx="13">
                  <c:v>149889</c:v>
                </c:pt>
                <c:pt idx="14">
                  <c:v>175998</c:v>
                </c:pt>
                <c:pt idx="15">
                  <c:v>142550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73-4404-B074-3790A26990BC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Forecast(Sales)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Sheet1!$A$2:$A$25</c:f>
              <c:numCache>
                <c:formatCode>dd/mm/yy</c:formatCode>
                <c:ptCount val="24"/>
                <c:pt idx="0">
                  <c:v>44286</c:v>
                </c:pt>
                <c:pt idx="1">
                  <c:v>44377</c:v>
                </c:pt>
                <c:pt idx="2">
                  <c:v>44469</c:v>
                </c:pt>
                <c:pt idx="3">
                  <c:v>44561</c:v>
                </c:pt>
                <c:pt idx="4">
                  <c:v>44651</c:v>
                </c:pt>
                <c:pt idx="5">
                  <c:v>44742</c:v>
                </c:pt>
                <c:pt idx="6">
                  <c:v>44834</c:v>
                </c:pt>
                <c:pt idx="7">
                  <c:v>44926</c:v>
                </c:pt>
                <c:pt idx="8">
                  <c:v>45016</c:v>
                </c:pt>
                <c:pt idx="9">
                  <c:v>45107</c:v>
                </c:pt>
                <c:pt idx="10">
                  <c:v>45199</c:v>
                </c:pt>
                <c:pt idx="11">
                  <c:v>45291</c:v>
                </c:pt>
                <c:pt idx="12">
                  <c:v>45382</c:v>
                </c:pt>
                <c:pt idx="13">
                  <c:v>45473</c:v>
                </c:pt>
                <c:pt idx="14">
                  <c:v>45565</c:v>
                </c:pt>
                <c:pt idx="15">
                  <c:v>45657</c:v>
                </c:pt>
                <c:pt idx="16">
                  <c:v>45747</c:v>
                </c:pt>
                <c:pt idx="17">
                  <c:v>45839</c:v>
                </c:pt>
                <c:pt idx="18">
                  <c:v>45931</c:v>
                </c:pt>
                <c:pt idx="19">
                  <c:v>46022</c:v>
                </c:pt>
                <c:pt idx="20">
                  <c:v>46112</c:v>
                </c:pt>
                <c:pt idx="21">
                  <c:v>46204</c:v>
                </c:pt>
                <c:pt idx="22">
                  <c:v>46296</c:v>
                </c:pt>
                <c:pt idx="23">
                  <c:v>46387</c:v>
                </c:pt>
              </c:numCache>
            </c:numRef>
          </c:cat>
          <c:val>
            <c:numRef>
              <c:f>Sheet1!$C$2:$C$25</c:f>
              <c:numCache>
                <c:formatCode>General</c:formatCode>
                <c:ptCount val="24"/>
                <c:pt idx="15" formatCode="[$$-C09]#,##0">
                  <c:v>142550</c:v>
                </c:pt>
                <c:pt idx="16" formatCode="[$$-C09]#,##0">
                  <c:v>137425.70055998367</c:v>
                </c:pt>
                <c:pt idx="17" formatCode="[$$-C09]#,##0">
                  <c:v>173518.51357118055</c:v>
                </c:pt>
                <c:pt idx="18" formatCode="[$$-C09]#,##0">
                  <c:v>204169.15333698178</c:v>
                </c:pt>
                <c:pt idx="19" formatCode="[$$-C09]#,##0">
                  <c:v>170665.09537797375</c:v>
                </c:pt>
                <c:pt idx="20" formatCode="[$$-C09]#,##0">
                  <c:v>165558.78439930358</c:v>
                </c:pt>
                <c:pt idx="21" formatCode="[$$-C09]#,##0">
                  <c:v>201651.59741050046</c:v>
                </c:pt>
                <c:pt idx="22" formatCode="[$$-C09]#,##0">
                  <c:v>232302.23717630169</c:v>
                </c:pt>
                <c:pt idx="23" formatCode="[$$-C09]#,##0">
                  <c:v>198798.17921729368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73-4404-B074-3790A26990BC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Lower Confidence Bound(Sales)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Sheet1!$A$2:$A$25</c:f>
              <c:numCache>
                <c:formatCode>dd/mm/yy</c:formatCode>
                <c:ptCount val="24"/>
                <c:pt idx="0">
                  <c:v>44286</c:v>
                </c:pt>
                <c:pt idx="1">
                  <c:v>44377</c:v>
                </c:pt>
                <c:pt idx="2">
                  <c:v>44469</c:v>
                </c:pt>
                <c:pt idx="3">
                  <c:v>44561</c:v>
                </c:pt>
                <c:pt idx="4">
                  <c:v>44651</c:v>
                </c:pt>
                <c:pt idx="5">
                  <c:v>44742</c:v>
                </c:pt>
                <c:pt idx="6">
                  <c:v>44834</c:v>
                </c:pt>
                <c:pt idx="7">
                  <c:v>44926</c:v>
                </c:pt>
                <c:pt idx="8">
                  <c:v>45016</c:v>
                </c:pt>
                <c:pt idx="9">
                  <c:v>45107</c:v>
                </c:pt>
                <c:pt idx="10">
                  <c:v>45199</c:v>
                </c:pt>
                <c:pt idx="11">
                  <c:v>45291</c:v>
                </c:pt>
                <c:pt idx="12">
                  <c:v>45382</c:v>
                </c:pt>
                <c:pt idx="13">
                  <c:v>45473</c:v>
                </c:pt>
                <c:pt idx="14">
                  <c:v>45565</c:v>
                </c:pt>
                <c:pt idx="15">
                  <c:v>45657</c:v>
                </c:pt>
                <c:pt idx="16">
                  <c:v>45747</c:v>
                </c:pt>
                <c:pt idx="17">
                  <c:v>45839</c:v>
                </c:pt>
                <c:pt idx="18">
                  <c:v>45931</c:v>
                </c:pt>
                <c:pt idx="19">
                  <c:v>46022</c:v>
                </c:pt>
                <c:pt idx="20">
                  <c:v>46112</c:v>
                </c:pt>
                <c:pt idx="21">
                  <c:v>46204</c:v>
                </c:pt>
                <c:pt idx="22">
                  <c:v>46296</c:v>
                </c:pt>
                <c:pt idx="23">
                  <c:v>46387</c:v>
                </c:pt>
              </c:numCache>
            </c:numRef>
          </c:cat>
          <c:val>
            <c:numRef>
              <c:f>Sheet1!$D$2:$D$25</c:f>
              <c:numCache>
                <c:formatCode>General</c:formatCode>
                <c:ptCount val="24"/>
                <c:pt idx="15" formatCode="[$$-C09]#,##0">
                  <c:v>142550</c:v>
                </c:pt>
                <c:pt idx="16" formatCode="[$$-C09]#,##0">
                  <c:v>105090.20059691243</c:v>
                </c:pt>
                <c:pt idx="17" formatCode="[$$-C09]#,##0">
                  <c:v>137380.77487111907</c:v>
                </c:pt>
                <c:pt idx="18" formatCode="[$$-C09]#,##0">
                  <c:v>160684.15706452224</c:v>
                </c:pt>
                <c:pt idx="19" formatCode="[$$-C09]#,##0">
                  <c:v>116533.16984791847</c:v>
                </c:pt>
                <c:pt idx="20" formatCode="[$$-C09]#,##0">
                  <c:v>81346.4453895404</c:v>
                </c:pt>
                <c:pt idx="21" formatCode="[$$-C09]#,##0">
                  <c:v>104550.48687138094</c:v>
                </c:pt>
                <c:pt idx="22" formatCode="[$$-C09]#,##0">
                  <c:v>120013.28517428593</c:v>
                </c:pt>
                <c:pt idx="23" formatCode="[$$-C09]#,##0">
                  <c:v>69330.338271438246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73-4404-B074-3790A26990BC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Upper Confidence Bound(Sales)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Sheet1!$A$2:$A$25</c:f>
              <c:numCache>
                <c:formatCode>dd/mm/yy</c:formatCode>
                <c:ptCount val="24"/>
                <c:pt idx="0">
                  <c:v>44286</c:v>
                </c:pt>
                <c:pt idx="1">
                  <c:v>44377</c:v>
                </c:pt>
                <c:pt idx="2">
                  <c:v>44469</c:v>
                </c:pt>
                <c:pt idx="3">
                  <c:v>44561</c:v>
                </c:pt>
                <c:pt idx="4">
                  <c:v>44651</c:v>
                </c:pt>
                <c:pt idx="5">
                  <c:v>44742</c:v>
                </c:pt>
                <c:pt idx="6">
                  <c:v>44834</c:v>
                </c:pt>
                <c:pt idx="7">
                  <c:v>44926</c:v>
                </c:pt>
                <c:pt idx="8">
                  <c:v>45016</c:v>
                </c:pt>
                <c:pt idx="9">
                  <c:v>45107</c:v>
                </c:pt>
                <c:pt idx="10">
                  <c:v>45199</c:v>
                </c:pt>
                <c:pt idx="11">
                  <c:v>45291</c:v>
                </c:pt>
                <c:pt idx="12">
                  <c:v>45382</c:v>
                </c:pt>
                <c:pt idx="13">
                  <c:v>45473</c:v>
                </c:pt>
                <c:pt idx="14">
                  <c:v>45565</c:v>
                </c:pt>
                <c:pt idx="15">
                  <c:v>45657</c:v>
                </c:pt>
                <c:pt idx="16">
                  <c:v>45747</c:v>
                </c:pt>
                <c:pt idx="17">
                  <c:v>45839</c:v>
                </c:pt>
                <c:pt idx="18">
                  <c:v>45931</c:v>
                </c:pt>
                <c:pt idx="19">
                  <c:v>46022</c:v>
                </c:pt>
                <c:pt idx="20">
                  <c:v>46112</c:v>
                </c:pt>
                <c:pt idx="21">
                  <c:v>46204</c:v>
                </c:pt>
                <c:pt idx="22">
                  <c:v>46296</c:v>
                </c:pt>
                <c:pt idx="23">
                  <c:v>46387</c:v>
                </c:pt>
              </c:numCache>
            </c:numRef>
          </c:cat>
          <c:val>
            <c:numRef>
              <c:f>Sheet1!$E$2:$E$25</c:f>
              <c:numCache>
                <c:formatCode>General</c:formatCode>
                <c:ptCount val="24"/>
                <c:pt idx="15" formatCode="[$$-C09]#,##0">
                  <c:v>142550</c:v>
                </c:pt>
                <c:pt idx="16" formatCode="[$$-C09]#,##0">
                  <c:v>169761.2005230549</c:v>
                </c:pt>
                <c:pt idx="17" formatCode="[$$-C09]#,##0">
                  <c:v>209656.25227124203</c:v>
                </c:pt>
                <c:pt idx="18" formatCode="[$$-C09]#,##0">
                  <c:v>247654.14960944132</c:v>
                </c:pt>
                <c:pt idx="19" formatCode="[$$-C09]#,##0">
                  <c:v>224797.02090802902</c:v>
                </c:pt>
                <c:pt idx="20" formatCode="[$$-C09]#,##0">
                  <c:v>249771.12340906676</c:v>
                </c:pt>
                <c:pt idx="21" formatCode="[$$-C09]#,##0">
                  <c:v>298752.70794961997</c:v>
                </c:pt>
                <c:pt idx="22" formatCode="[$$-C09]#,##0">
                  <c:v>344591.18917831744</c:v>
                </c:pt>
                <c:pt idx="23" formatCode="[$$-C09]#,##0">
                  <c:v>328266.02016314911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273-4404-B074-3790A26990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8532271"/>
        <c:axId val="2068532751"/>
      </c:lineChart>
      <c:catAx>
        <c:axId val="2068532271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8532751"/>
        <c:crosses val="autoZero"/>
        <c:auto val="1"/>
        <c:lblAlgn val="ctr"/>
        <c:lblOffset val="100"/>
        <c:noMultiLvlLbl val="0"/>
      </c:catAx>
      <c:valAx>
        <c:axId val="2068532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C09]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8532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2615966754155732"/>
          <c:y val="0.833333333333333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Forecast!$E$5:$E$12</c:f>
              <c:numCache>
                <c:formatCode>dd/mm/yy</c:formatCode>
                <c:ptCount val="8"/>
                <c:pt idx="0">
                  <c:v>45747</c:v>
                </c:pt>
                <c:pt idx="1">
                  <c:v>45838</c:v>
                </c:pt>
                <c:pt idx="2">
                  <c:v>45930</c:v>
                </c:pt>
                <c:pt idx="3">
                  <c:v>46022</c:v>
                </c:pt>
                <c:pt idx="4">
                  <c:v>46112</c:v>
                </c:pt>
                <c:pt idx="5">
                  <c:v>46203</c:v>
                </c:pt>
                <c:pt idx="6">
                  <c:v>46295</c:v>
                </c:pt>
                <c:pt idx="7">
                  <c:v>46387</c:v>
                </c:pt>
              </c:numCache>
            </c:numRef>
          </c:cat>
          <c:val>
            <c:numRef>
              <c:f>Forecast!$F$5:$F$12</c:f>
              <c:numCache>
                <c:formatCode>0</c:formatCode>
                <c:ptCount val="8"/>
                <c:pt idx="0">
                  <c:v>137425.70055998367</c:v>
                </c:pt>
                <c:pt idx="1">
                  <c:v>135296.7544720216</c:v>
                </c:pt>
                <c:pt idx="2">
                  <c:v>195653.35870947677</c:v>
                </c:pt>
                <c:pt idx="3">
                  <c:v>182758.13208656217</c:v>
                </c:pt>
                <c:pt idx="4">
                  <c:v>155864.11243778042</c:v>
                </c:pt>
                <c:pt idx="5">
                  <c:v>174312.31986532762</c:v>
                </c:pt>
                <c:pt idx="6">
                  <c:v>186653.33567705197</c:v>
                </c:pt>
                <c:pt idx="7">
                  <c:v>213517.25602577845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DB-4BA3-9446-27AD2F9B815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Forecast!$E$5:$E$12</c:f>
              <c:numCache>
                <c:formatCode>dd/mm/yy</c:formatCode>
                <c:ptCount val="8"/>
                <c:pt idx="0">
                  <c:v>45747</c:v>
                </c:pt>
                <c:pt idx="1">
                  <c:v>45838</c:v>
                </c:pt>
                <c:pt idx="2">
                  <c:v>45930</c:v>
                </c:pt>
                <c:pt idx="3">
                  <c:v>46022</c:v>
                </c:pt>
                <c:pt idx="4">
                  <c:v>46112</c:v>
                </c:pt>
                <c:pt idx="5">
                  <c:v>46203</c:v>
                </c:pt>
                <c:pt idx="6">
                  <c:v>46295</c:v>
                </c:pt>
                <c:pt idx="7">
                  <c:v>46387</c:v>
                </c:pt>
              </c:numCache>
            </c:numRef>
          </c:cat>
          <c:val>
            <c:numRef>
              <c:f>Forecast!$G$5:$G$12</c:f>
              <c:numCache>
                <c:formatCode>0</c:formatCode>
                <c:ptCount val="8"/>
                <c:pt idx="0">
                  <c:v>149924.74872790929</c:v>
                </c:pt>
                <c:pt idx="1">
                  <c:v>154172.74934200873</c:v>
                </c:pt>
                <c:pt idx="2">
                  <c:v>162042.10854821326</c:v>
                </c:pt>
                <c:pt idx="3">
                  <c:v>175170.9510225351</c:v>
                </c:pt>
                <c:pt idx="4">
                  <c:v>183862.18871457595</c:v>
                </c:pt>
                <c:pt idx="5">
                  <c:v>186937.56583665172</c:v>
                </c:pt>
                <c:pt idx="6">
                  <c:v>185325.2122356724</c:v>
                </c:pt>
                <c:pt idx="7">
                  <c:v>211721.72693796409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DB-4BA3-9446-27AD2F9B81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8515471"/>
        <c:axId val="2068514511"/>
      </c:lineChart>
      <c:dateAx>
        <c:axId val="2068515471"/>
        <c:scaling>
          <c:orientation val="minMax"/>
        </c:scaling>
        <c:delete val="0"/>
        <c:axPos val="b"/>
        <c:numFmt formatCode="dd/mm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8514511"/>
        <c:crosses val="autoZero"/>
        <c:auto val="1"/>
        <c:lblOffset val="100"/>
        <c:baseTimeUnit val="months"/>
      </c:dateAx>
      <c:valAx>
        <c:axId val="2068514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8515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95250</xdr:colOff>
      <xdr:row>4</xdr:row>
      <xdr:rowOff>156210</xdr:rowOff>
    </xdr:from>
    <xdr:to>
      <xdr:col>13</xdr:col>
      <xdr:colOff>180975</xdr:colOff>
      <xdr:row>23</xdr:row>
      <xdr:rowOff>59055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C6EEEA-CA68-C499-96CD-761F56A23F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12</xdr:row>
      <xdr:rowOff>32238</xdr:rowOff>
    </xdr:from>
    <xdr:to>
      <xdr:col>13</xdr:col>
      <xdr:colOff>293077</xdr:colOff>
      <xdr:row>25</xdr:row>
      <xdr:rowOff>184638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AA7F9F-FF24-FC61-A710-6DE5F2974A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BCA197C-89BA-401B-8095-B9FE89ED4D87}" name="Table1" displayName="Table1" ref="A1:E25" totalsRowShown="0">
  <autoFilter ref="A1:E25" xr:uid="{3BCA197C-89BA-401B-8095-B9FE89ED4D87}"/>
  <tableColumns count="5">
    <tableColumn id="1" xr3:uid="{515D4BE6-5EBE-48AC-9740-B1C7A56E97A7}" name="Date" dataDxfId="3"/>
    <tableColumn id="2" xr3:uid="{E100A376-C614-4FAC-9135-3BBE4FDB0399}" name="Sales"/>
    <tableColumn id="3" xr3:uid="{D0BC41D8-DF3F-4453-A7CE-25377BA61D0A}" name="Forecast(Sales)" dataDxfId="2">
      <calculatedColumnFormula>_xlfn.FORECAST.ETS(A2,$B$2:$B$17,$A$2:$A$17,1,1)</calculatedColumnFormula>
    </tableColumn>
    <tableColumn id="4" xr3:uid="{DEE0049A-0B6F-4790-8C31-6A3DB642EFEC}" name="Lower Confidence Bound(Sales)" dataDxfId="1">
      <calculatedColumnFormula>C2-_xlfn.FORECAST.ETS.CONFINT(A2,$B$2:$B$17,$A$2:$A$17,0.95,1,1)</calculatedColumnFormula>
    </tableColumn>
    <tableColumn id="5" xr3:uid="{D369D2B7-26E2-4D79-8971-DB8C6FEC76F8}" name="Upper Confidence Bound(Sales)" dataDxfId="0">
      <calculatedColumnFormula>C2+_xlfn.FORECAST.ETS.CONFINT(A2,$B$2:$B$17,$A$2:$A$17,0.95,1,1)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B078C-AB14-497F-A275-B7BB9CC6D969}">
  <dimension ref="A1:E25"/>
  <sheetViews>
    <sheetView tabSelected="1" workbookViewId="0"/>
  </sheetViews>
  <sheetFormatPr defaultRowHeight="15.6" x14ac:dyDescent="0.3"/>
  <cols>
    <col min="3" max="3" width="15" customWidth="1"/>
    <col min="4" max="4" width="29" customWidth="1"/>
    <col min="5" max="5" width="29.09765625" customWidth="1"/>
  </cols>
  <sheetData>
    <row r="1" spans="1:5" x14ac:dyDescent="0.3">
      <c r="A1" t="s">
        <v>0</v>
      </c>
      <c r="B1" t="s">
        <v>2</v>
      </c>
      <c r="C1" t="s">
        <v>7</v>
      </c>
      <c r="D1" t="s">
        <v>8</v>
      </c>
      <c r="E1" t="s">
        <v>9</v>
      </c>
    </row>
    <row r="2" spans="1:5" x14ac:dyDescent="0.3">
      <c r="A2" s="9">
        <v>44286</v>
      </c>
      <c r="B2" s="2">
        <v>98997</v>
      </c>
    </row>
    <row r="3" spans="1:5" x14ac:dyDescent="0.3">
      <c r="A3" s="9">
        <v>44377</v>
      </c>
      <c r="B3" s="2">
        <v>114698</v>
      </c>
    </row>
    <row r="4" spans="1:5" x14ac:dyDescent="0.3">
      <c r="A4" s="9">
        <v>44469</v>
      </c>
      <c r="B4" s="2">
        <v>124669</v>
      </c>
    </row>
    <row r="5" spans="1:5" x14ac:dyDescent="0.3">
      <c r="A5" s="9">
        <v>44561</v>
      </c>
      <c r="B5" s="2">
        <v>99765</v>
      </c>
    </row>
    <row r="6" spans="1:5" x14ac:dyDescent="0.3">
      <c r="A6" s="9">
        <v>44651</v>
      </c>
      <c r="B6" s="2">
        <v>87992</v>
      </c>
    </row>
    <row r="7" spans="1:5" x14ac:dyDescent="0.3">
      <c r="A7" s="9">
        <v>44742</v>
      </c>
      <c r="B7" s="2">
        <v>89992</v>
      </c>
    </row>
    <row r="8" spans="1:5" x14ac:dyDescent="0.3">
      <c r="A8" s="9">
        <v>44834</v>
      </c>
      <c r="B8" s="2">
        <v>134675</v>
      </c>
    </row>
    <row r="9" spans="1:5" x14ac:dyDescent="0.3">
      <c r="A9" s="9">
        <v>44926</v>
      </c>
      <c r="B9" s="2">
        <v>105999</v>
      </c>
    </row>
    <row r="10" spans="1:5" x14ac:dyDescent="0.3">
      <c r="A10" s="9">
        <v>45016</v>
      </c>
      <c r="B10" s="2">
        <v>95888</v>
      </c>
    </row>
    <row r="11" spans="1:5" x14ac:dyDescent="0.3">
      <c r="A11" s="9">
        <v>45107</v>
      </c>
      <c r="B11" s="2">
        <v>109889</v>
      </c>
    </row>
    <row r="12" spans="1:5" x14ac:dyDescent="0.3">
      <c r="A12" s="9">
        <v>45199</v>
      </c>
      <c r="B12" s="2">
        <v>175669</v>
      </c>
    </row>
    <row r="13" spans="1:5" x14ac:dyDescent="0.3">
      <c r="A13" s="9">
        <v>45291</v>
      </c>
      <c r="B13" s="2">
        <v>109885</v>
      </c>
    </row>
    <row r="14" spans="1:5" x14ac:dyDescent="0.3">
      <c r="A14" s="9">
        <v>45382</v>
      </c>
      <c r="B14" s="2">
        <v>113225</v>
      </c>
    </row>
    <row r="15" spans="1:5" x14ac:dyDescent="0.3">
      <c r="A15" s="9">
        <v>45473</v>
      </c>
      <c r="B15" s="2">
        <v>149889</v>
      </c>
    </row>
    <row r="16" spans="1:5" x14ac:dyDescent="0.3">
      <c r="A16" s="9">
        <v>45565</v>
      </c>
      <c r="B16" s="2">
        <v>175998</v>
      </c>
    </row>
    <row r="17" spans="1:5" x14ac:dyDescent="0.3">
      <c r="A17" s="9">
        <v>45657</v>
      </c>
      <c r="B17" s="2">
        <v>142550</v>
      </c>
      <c r="C17" s="2">
        <v>142550</v>
      </c>
      <c r="D17" s="2">
        <v>142550</v>
      </c>
      <c r="E17" s="2">
        <v>142550</v>
      </c>
    </row>
    <row r="18" spans="1:5" x14ac:dyDescent="0.3">
      <c r="A18" s="9">
        <v>45747</v>
      </c>
      <c r="C18" s="2">
        <f>_xlfn.FORECAST.ETS(A18,$B$2:$B$17,$A$2:$A$17,1,1)</f>
        <v>137425.70055998367</v>
      </c>
      <c r="D18" s="2">
        <f>C18-_xlfn.FORECAST.ETS.CONFINT(A18,$B$2:$B$17,$A$2:$A$17,0.95,1,1)</f>
        <v>105090.20059691243</v>
      </c>
      <c r="E18" s="2">
        <f>C18+_xlfn.FORECAST.ETS.CONFINT(A18,$B$2:$B$17,$A$2:$A$17,0.95,1,1)</f>
        <v>169761.2005230549</v>
      </c>
    </row>
    <row r="19" spans="1:5" x14ac:dyDescent="0.3">
      <c r="A19" s="9">
        <v>45839</v>
      </c>
      <c r="C19" s="2">
        <f>_xlfn.FORECAST.ETS(A19,$B$2:$B$17,$A$2:$A$17,1,1)</f>
        <v>173518.51357118055</v>
      </c>
      <c r="D19" s="2">
        <f>C19-_xlfn.FORECAST.ETS.CONFINT(A19,$B$2:$B$17,$A$2:$A$17,0.95,1,1)</f>
        <v>137380.77487111907</v>
      </c>
      <c r="E19" s="2">
        <f>C19+_xlfn.FORECAST.ETS.CONFINT(A19,$B$2:$B$17,$A$2:$A$17,0.95,1,1)</f>
        <v>209656.25227124203</v>
      </c>
    </row>
    <row r="20" spans="1:5" x14ac:dyDescent="0.3">
      <c r="A20" s="9">
        <v>45931</v>
      </c>
      <c r="C20" s="2">
        <f>_xlfn.FORECAST.ETS(A20,$B$2:$B$17,$A$2:$A$17,1,1)</f>
        <v>204169.15333698178</v>
      </c>
      <c r="D20" s="2">
        <f>C20-_xlfn.FORECAST.ETS.CONFINT(A20,$B$2:$B$17,$A$2:$A$17,0.95,1,1)</f>
        <v>160684.15706452224</v>
      </c>
      <c r="E20" s="2">
        <f>C20+_xlfn.FORECAST.ETS.CONFINT(A20,$B$2:$B$17,$A$2:$A$17,0.95,1,1)</f>
        <v>247654.14960944132</v>
      </c>
    </row>
    <row r="21" spans="1:5" x14ac:dyDescent="0.3">
      <c r="A21" s="9">
        <v>46022</v>
      </c>
      <c r="C21" s="2">
        <f>_xlfn.FORECAST.ETS(A21,$B$2:$B$17,$A$2:$A$17,1,1)</f>
        <v>170665.09537797375</v>
      </c>
      <c r="D21" s="2">
        <f>C21-_xlfn.FORECAST.ETS.CONFINT(A21,$B$2:$B$17,$A$2:$A$17,0.95,1,1)</f>
        <v>116533.16984791847</v>
      </c>
      <c r="E21" s="2">
        <f>C21+_xlfn.FORECAST.ETS.CONFINT(A21,$B$2:$B$17,$A$2:$A$17,0.95,1,1)</f>
        <v>224797.02090802902</v>
      </c>
    </row>
    <row r="22" spans="1:5" x14ac:dyDescent="0.3">
      <c r="A22" s="9">
        <v>46112</v>
      </c>
      <c r="C22" s="2">
        <f>_xlfn.FORECAST.ETS(A22,$B$2:$B$17,$A$2:$A$17,1,1)</f>
        <v>165558.78439930358</v>
      </c>
      <c r="D22" s="2">
        <f>C22-_xlfn.FORECAST.ETS.CONFINT(A22,$B$2:$B$17,$A$2:$A$17,0.95,1,1)</f>
        <v>81346.4453895404</v>
      </c>
      <c r="E22" s="2">
        <f>C22+_xlfn.FORECAST.ETS.CONFINT(A22,$B$2:$B$17,$A$2:$A$17,0.95,1,1)</f>
        <v>249771.12340906676</v>
      </c>
    </row>
    <row r="23" spans="1:5" x14ac:dyDescent="0.3">
      <c r="A23" s="9">
        <v>46204</v>
      </c>
      <c r="C23" s="2">
        <f>_xlfn.FORECAST.ETS(A23,$B$2:$B$17,$A$2:$A$17,1,1)</f>
        <v>201651.59741050046</v>
      </c>
      <c r="D23" s="2">
        <f>C23-_xlfn.FORECAST.ETS.CONFINT(A23,$B$2:$B$17,$A$2:$A$17,0.95,1,1)</f>
        <v>104550.48687138094</v>
      </c>
      <c r="E23" s="2">
        <f>C23+_xlfn.FORECAST.ETS.CONFINT(A23,$B$2:$B$17,$A$2:$A$17,0.95,1,1)</f>
        <v>298752.70794961997</v>
      </c>
    </row>
    <row r="24" spans="1:5" x14ac:dyDescent="0.3">
      <c r="A24" s="9">
        <v>46296</v>
      </c>
      <c r="C24" s="2">
        <f>_xlfn.FORECAST.ETS(A24,$B$2:$B$17,$A$2:$A$17,1,1)</f>
        <v>232302.23717630169</v>
      </c>
      <c r="D24" s="2">
        <f>C24-_xlfn.FORECAST.ETS.CONFINT(A24,$B$2:$B$17,$A$2:$A$17,0.95,1,1)</f>
        <v>120013.28517428593</v>
      </c>
      <c r="E24" s="2">
        <f>C24+_xlfn.FORECAST.ETS.CONFINT(A24,$B$2:$B$17,$A$2:$A$17,0.95,1,1)</f>
        <v>344591.18917831744</v>
      </c>
    </row>
    <row r="25" spans="1:5" x14ac:dyDescent="0.3">
      <c r="A25" s="9">
        <v>46387</v>
      </c>
      <c r="C25" s="2">
        <f>_xlfn.FORECAST.ETS(A25,$B$2:$B$17,$A$2:$A$17,1,1)</f>
        <v>198798.17921729368</v>
      </c>
      <c r="D25" s="2">
        <f>C25-_xlfn.FORECAST.ETS.CONFINT(A25,$B$2:$B$17,$A$2:$A$17,0.95,1,1)</f>
        <v>69330.338271438246</v>
      </c>
      <c r="E25" s="2">
        <f>C25+_xlfn.FORECAST.ETS.CONFINT(A25,$B$2:$B$17,$A$2:$A$17,0.95,1,1)</f>
        <v>328266.02016314911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A8157-8DEF-F841-8EFA-010A8C2D9551}">
  <dimension ref="B2:J35"/>
  <sheetViews>
    <sheetView topLeftCell="A5" zoomScale="130" zoomScaleNormal="130" workbookViewId="0">
      <selection activeCell="B4" sqref="B4:C20"/>
    </sheetView>
  </sheetViews>
  <sheetFormatPr defaultColWidth="11.19921875" defaultRowHeight="15.6" x14ac:dyDescent="0.3"/>
  <cols>
    <col min="1" max="1" width="3.69921875" customWidth="1"/>
    <col min="3" max="3" width="11.296875" customWidth="1"/>
    <col min="4" max="4" width="7.19921875" customWidth="1"/>
    <col min="6" max="6" width="12.3984375" bestFit="1" customWidth="1"/>
  </cols>
  <sheetData>
    <row r="2" spans="2:10" ht="23.4" x14ac:dyDescent="0.45">
      <c r="B2" s="7" t="s">
        <v>1</v>
      </c>
      <c r="C2" s="6"/>
      <c r="D2" s="6"/>
      <c r="E2" s="6"/>
    </row>
    <row r="4" spans="2:10" x14ac:dyDescent="0.3">
      <c r="B4" s="5" t="s">
        <v>0</v>
      </c>
      <c r="C4" s="5" t="s">
        <v>2</v>
      </c>
      <c r="E4" s="5" t="s">
        <v>0</v>
      </c>
      <c r="F4" s="5" t="s">
        <v>4</v>
      </c>
      <c r="G4" s="5" t="s">
        <v>3</v>
      </c>
      <c r="I4" s="5" t="s">
        <v>5</v>
      </c>
      <c r="J4" s="5" t="s">
        <v>6</v>
      </c>
    </row>
    <row r="5" spans="2:10" x14ac:dyDescent="0.3">
      <c r="B5" s="1">
        <v>44286</v>
      </c>
      <c r="C5" s="3">
        <v>98997</v>
      </c>
      <c r="E5" s="1">
        <v>45747</v>
      </c>
      <c r="F5" s="8">
        <f>_xlfn.FORECAST.ETS(E5,C5:C20,B5:B20)</f>
        <v>137425.70055998367</v>
      </c>
      <c r="G5" s="8">
        <f>_xlfn.FORECAST.LINEAR(E5,C5:C20,B5:B20)</f>
        <v>149924.74872790929</v>
      </c>
      <c r="H5">
        <f>_xlfn.FORECAST.ETS.CONFINT(E5,$C$5:$C$20,$B$5:$B$20,95%)</f>
        <v>32335.499963071237</v>
      </c>
      <c r="I5" s="8">
        <f>F5+H5</f>
        <v>169761.2005230549</v>
      </c>
      <c r="J5" s="8">
        <f>F5-H5</f>
        <v>105090.20059691243</v>
      </c>
    </row>
    <row r="6" spans="2:10" x14ac:dyDescent="0.3">
      <c r="B6" s="1">
        <v>44377</v>
      </c>
      <c r="C6" s="3">
        <v>114698</v>
      </c>
      <c r="E6" s="1">
        <v>45838</v>
      </c>
      <c r="F6" s="8">
        <f t="shared" ref="F6:F12" si="0">_xlfn.FORECAST.ETS(E6,C6:C21,B6:B21)</f>
        <v>135296.7544720216</v>
      </c>
      <c r="G6" s="8">
        <f t="shared" ref="G6:G12" si="1">_xlfn.FORECAST.LINEAR(E6,C6:C21,B6:B21)</f>
        <v>154172.74934200873</v>
      </c>
      <c r="H6">
        <f t="shared" ref="H6:H12" si="2">_xlfn.FORECAST.ETS.CONFINT(E6,$C$5:$C$20,$B$5:$B$20,95%)</f>
        <v>36098.562985982142</v>
      </c>
      <c r="I6" s="8">
        <f t="shared" ref="I6:I12" si="3">F6+H6</f>
        <v>171395.31745800373</v>
      </c>
      <c r="J6" s="8">
        <f t="shared" ref="J6:J12" si="4">F6-H6</f>
        <v>99198.191486039461</v>
      </c>
    </row>
    <row r="7" spans="2:10" x14ac:dyDescent="0.3">
      <c r="B7" s="1">
        <v>44469</v>
      </c>
      <c r="C7" s="3">
        <v>124669</v>
      </c>
      <c r="E7" s="1">
        <v>45930</v>
      </c>
      <c r="F7" s="8">
        <f t="shared" si="0"/>
        <v>195653.35870947677</v>
      </c>
      <c r="G7" s="8">
        <f t="shared" si="1"/>
        <v>162042.10854821326</v>
      </c>
      <c r="H7">
        <f t="shared" si="2"/>
        <v>43411.819935783446</v>
      </c>
      <c r="I7" s="8">
        <f t="shared" si="3"/>
        <v>239065.17864526022</v>
      </c>
      <c r="J7" s="8">
        <f t="shared" si="4"/>
        <v>152241.53877369332</v>
      </c>
    </row>
    <row r="8" spans="2:10" x14ac:dyDescent="0.3">
      <c r="B8" s="1">
        <v>44561</v>
      </c>
      <c r="C8" s="3">
        <v>99765</v>
      </c>
      <c r="E8" s="1">
        <v>46022</v>
      </c>
      <c r="F8" s="8">
        <f t="shared" si="0"/>
        <v>182758.13208656217</v>
      </c>
      <c r="G8" s="8">
        <f t="shared" si="1"/>
        <v>175170.9510225351</v>
      </c>
      <c r="H8">
        <f t="shared" si="2"/>
        <v>54131.925530055269</v>
      </c>
      <c r="I8" s="8">
        <f t="shared" si="3"/>
        <v>236890.05761661744</v>
      </c>
      <c r="J8" s="8">
        <f t="shared" si="4"/>
        <v>128626.20655650689</v>
      </c>
    </row>
    <row r="9" spans="2:10" x14ac:dyDescent="0.3">
      <c r="B9" s="1">
        <v>44651</v>
      </c>
      <c r="C9" s="3">
        <v>87992</v>
      </c>
      <c r="E9" s="1">
        <v>46112</v>
      </c>
      <c r="F9" s="8">
        <f t="shared" si="0"/>
        <v>155864.11243778042</v>
      </c>
      <c r="G9" s="8">
        <f t="shared" si="1"/>
        <v>183862.18871457595</v>
      </c>
      <c r="H9">
        <f t="shared" si="2"/>
        <v>84212.339009763178</v>
      </c>
      <c r="I9" s="8">
        <f t="shared" si="3"/>
        <v>240076.4514475436</v>
      </c>
      <c r="J9" s="8">
        <f t="shared" si="4"/>
        <v>71651.773428017244</v>
      </c>
    </row>
    <row r="10" spans="2:10" x14ac:dyDescent="0.3">
      <c r="B10" s="1">
        <v>44742</v>
      </c>
      <c r="C10" s="3">
        <v>89992</v>
      </c>
      <c r="E10" s="1">
        <v>46203</v>
      </c>
      <c r="F10" s="8">
        <f t="shared" si="0"/>
        <v>174312.31986532762</v>
      </c>
      <c r="G10" s="8">
        <f t="shared" si="1"/>
        <v>186937.56583665172</v>
      </c>
      <c r="H10">
        <f t="shared" si="2"/>
        <v>96970.224801625314</v>
      </c>
      <c r="I10" s="8">
        <f t="shared" si="3"/>
        <v>271282.54466695292</v>
      </c>
      <c r="J10" s="8">
        <f t="shared" si="4"/>
        <v>77342.095063702305</v>
      </c>
    </row>
    <row r="11" spans="2:10" x14ac:dyDescent="0.3">
      <c r="B11" s="1">
        <v>44834</v>
      </c>
      <c r="C11" s="3">
        <v>134675</v>
      </c>
      <c r="D11" s="4"/>
      <c r="E11" s="1">
        <v>46295</v>
      </c>
      <c r="F11" s="8">
        <f t="shared" si="0"/>
        <v>186653.33567705197</v>
      </c>
      <c r="G11" s="8">
        <f t="shared" si="1"/>
        <v>185325.2122356724</v>
      </c>
      <c r="H11">
        <f t="shared" si="2"/>
        <v>112134.92557801645</v>
      </c>
      <c r="I11" s="8">
        <f t="shared" si="3"/>
        <v>298788.26125506841</v>
      </c>
      <c r="J11" s="8">
        <f t="shared" si="4"/>
        <v>74518.410099035522</v>
      </c>
    </row>
    <row r="12" spans="2:10" x14ac:dyDescent="0.3">
      <c r="B12" s="1">
        <v>44926</v>
      </c>
      <c r="C12" s="3">
        <v>105999</v>
      </c>
      <c r="D12" s="4"/>
      <c r="E12" s="1">
        <v>46387</v>
      </c>
      <c r="F12" s="8">
        <f t="shared" si="0"/>
        <v>213517.25602577845</v>
      </c>
      <c r="G12" s="8">
        <f t="shared" si="1"/>
        <v>211721.72693796409</v>
      </c>
      <c r="H12">
        <f t="shared" si="2"/>
        <v>129467.84094585544</v>
      </c>
      <c r="I12" s="8">
        <f t="shared" si="3"/>
        <v>342985.0969716339</v>
      </c>
      <c r="J12" s="8">
        <f t="shared" si="4"/>
        <v>84049.415079923012</v>
      </c>
    </row>
    <row r="13" spans="2:10" x14ac:dyDescent="0.3">
      <c r="B13" s="1">
        <v>45016</v>
      </c>
      <c r="C13" s="3">
        <v>95888</v>
      </c>
      <c r="D13" s="4"/>
    </row>
    <row r="14" spans="2:10" x14ac:dyDescent="0.3">
      <c r="B14" s="1">
        <v>45107</v>
      </c>
      <c r="C14" s="3">
        <v>109889</v>
      </c>
      <c r="D14" s="4"/>
    </row>
    <row r="15" spans="2:10" x14ac:dyDescent="0.3">
      <c r="B15" s="1">
        <v>45199</v>
      </c>
      <c r="C15" s="3">
        <v>175669</v>
      </c>
      <c r="D15" s="4"/>
    </row>
    <row r="16" spans="2:10" x14ac:dyDescent="0.3">
      <c r="B16" s="1">
        <v>45291</v>
      </c>
      <c r="C16" s="3">
        <v>109885</v>
      </c>
      <c r="D16" s="4"/>
    </row>
    <row r="17" spans="2:4" x14ac:dyDescent="0.3">
      <c r="B17" s="1">
        <v>45382</v>
      </c>
      <c r="C17" s="3">
        <v>113225</v>
      </c>
      <c r="D17" s="4"/>
    </row>
    <row r="18" spans="2:4" x14ac:dyDescent="0.3">
      <c r="B18" s="1">
        <v>45473</v>
      </c>
      <c r="C18" s="3">
        <v>149889</v>
      </c>
      <c r="D18" s="4"/>
    </row>
    <row r="19" spans="2:4" x14ac:dyDescent="0.3">
      <c r="B19" s="1">
        <v>45565</v>
      </c>
      <c r="C19" s="3">
        <v>175998</v>
      </c>
      <c r="D19" s="4"/>
    </row>
    <row r="20" spans="2:4" x14ac:dyDescent="0.3">
      <c r="B20" s="1">
        <v>45657</v>
      </c>
      <c r="C20" s="3">
        <v>142550</v>
      </c>
      <c r="D20" s="4"/>
    </row>
    <row r="21" spans="2:4" x14ac:dyDescent="0.3">
      <c r="D21" s="2"/>
    </row>
    <row r="22" spans="2:4" x14ac:dyDescent="0.3">
      <c r="D22" s="2"/>
    </row>
    <row r="23" spans="2:4" x14ac:dyDescent="0.3">
      <c r="D23" s="2"/>
    </row>
    <row r="24" spans="2:4" x14ac:dyDescent="0.3">
      <c r="D24" s="2"/>
    </row>
    <row r="25" spans="2:4" x14ac:dyDescent="0.3">
      <c r="D25" s="2"/>
    </row>
    <row r="26" spans="2:4" x14ac:dyDescent="0.3">
      <c r="D26" s="2"/>
    </row>
    <row r="27" spans="2:4" x14ac:dyDescent="0.3">
      <c r="D27" s="2"/>
    </row>
    <row r="28" spans="2:4" x14ac:dyDescent="0.3">
      <c r="D28" s="2"/>
    </row>
    <row r="29" spans="2:4" x14ac:dyDescent="0.3">
      <c r="B29" s="1"/>
      <c r="D29" s="2"/>
    </row>
    <row r="30" spans="2:4" x14ac:dyDescent="0.3">
      <c r="B30" s="1"/>
      <c r="D30" s="2"/>
    </row>
    <row r="31" spans="2:4" x14ac:dyDescent="0.3">
      <c r="B31" s="1"/>
      <c r="D31" s="2"/>
    </row>
    <row r="32" spans="2:4" x14ac:dyDescent="0.3">
      <c r="B32" s="1"/>
      <c r="D32" s="2"/>
    </row>
    <row r="33" spans="2:4" x14ac:dyDescent="0.3">
      <c r="B33" s="1"/>
      <c r="D33" s="2"/>
    </row>
    <row r="34" spans="2:4" x14ac:dyDescent="0.3">
      <c r="B34" s="1"/>
      <c r="D34" s="2"/>
    </row>
    <row r="35" spans="2:4" x14ac:dyDescent="0.3">
      <c r="B35" s="1"/>
      <c r="D35" s="2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Forecast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ANUPAMA KUMARI</cp:lastModifiedBy>
  <dcterms:created xsi:type="dcterms:W3CDTF">2023-03-06T12:19:00Z</dcterms:created>
  <dcterms:modified xsi:type="dcterms:W3CDTF">2025-10-26T19:14:24Z</dcterms:modified>
</cp:coreProperties>
</file>