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DHAR\Documents\data-resources\"/>
    </mc:Choice>
  </mc:AlternateContent>
  <xr:revisionPtr revIDLastSave="0" documentId="13_ncr:1_{1F09A340-E694-41BB-A727-A90FEBC3DF48}" xr6:coauthVersionLast="47" xr6:coauthVersionMax="47" xr10:uidLastSave="{00000000-0000-0000-0000-000000000000}"/>
  <bookViews>
    <workbookView xWindow="-120" yWindow="-120" windowWidth="29040" windowHeight="16440" xr2:uid="{0C2A2CA4-9C7C-43CE-9BC6-48CE07F80A44}"/>
  </bookViews>
  <sheets>
    <sheet name="vehicle_detail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G7" i="1"/>
  <c r="G8" i="1"/>
  <c r="G9" i="1"/>
  <c r="G15" i="1"/>
  <c r="G16" i="1"/>
  <c r="G17" i="1"/>
  <c r="F3" i="1"/>
  <c r="G3" i="1" s="1"/>
  <c r="F4" i="1"/>
  <c r="G4" i="1" s="1"/>
  <c r="F5" i="1"/>
  <c r="G5" i="1" s="1"/>
  <c r="F6" i="1"/>
  <c r="G6" i="1" s="1"/>
  <c r="F7" i="1"/>
  <c r="F8" i="1"/>
  <c r="F9" i="1"/>
  <c r="F10" i="1"/>
  <c r="G10" i="1" s="1"/>
  <c r="F11" i="1"/>
  <c r="G11" i="1" s="1"/>
  <c r="F12" i="1"/>
  <c r="G12" i="1" s="1"/>
  <c r="F13" i="1"/>
  <c r="G13" i="1" s="1"/>
  <c r="F14" i="1"/>
  <c r="G14" i="1" s="1"/>
  <c r="F15" i="1"/>
  <c r="F16" i="1"/>
  <c r="F17" i="1"/>
  <c r="F18" i="1"/>
  <c r="G18" i="1" s="1"/>
  <c r="F19" i="1"/>
  <c r="G19" i="1" s="1"/>
  <c r="F20" i="1"/>
  <c r="G20" i="1" s="1"/>
  <c r="F21" i="1"/>
  <c r="G21" i="1" s="1"/>
  <c r="F2" i="1"/>
  <c r="C25" i="1" a="1"/>
  <c r="C25" i="1" s="1"/>
  <c r="E28" i="1" s="1"/>
  <c r="G2" i="1" l="1"/>
  <c r="H2" i="1" s="1"/>
  <c r="E32" i="1"/>
  <c r="E31" i="1"/>
  <c r="E33" i="1"/>
  <c r="E30" i="1"/>
  <c r="E26" i="1"/>
  <c r="E29" i="1"/>
  <c r="E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<sst xmlns="http://schemas.openxmlformats.org/spreadsheetml/2006/main" count="28" uniqueCount="28">
  <si>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vehicle_type_id</t>
  </si>
  <si>
    <t>vehicle_type</t>
  </si>
  <si>
    <t>vehicle_capacity_tons</t>
  </si>
  <si>
    <t>ex_showroom_price</t>
  </si>
  <si>
    <t>insurance_rto</t>
  </si>
  <si>
    <t>onroad_price</t>
  </si>
  <si>
    <t>down_payment</t>
  </si>
  <si>
    <t>principal_amount</t>
  </si>
  <si>
    <t>Tata Ace</t>
  </si>
  <si>
    <t>Pickup</t>
  </si>
  <si>
    <t>Tata 407</t>
  </si>
  <si>
    <t>Eicher 14</t>
  </si>
  <si>
    <t>Eicher 17</t>
  </si>
  <si>
    <t>Eicher 19</t>
  </si>
  <si>
    <t>22 Ft</t>
  </si>
  <si>
    <t>Eicher 20</t>
  </si>
  <si>
    <t>Eicher 32 ft</t>
  </si>
  <si>
    <t>3wheeler</t>
  </si>
  <si>
    <t>Tata 909</t>
  </si>
  <si>
    <t>Tata 1109</t>
  </si>
  <si>
    <t>Mahindra</t>
  </si>
  <si>
    <t>Champion</t>
  </si>
  <si>
    <t>Trump Forec</t>
  </si>
  <si>
    <t>Super ace</t>
  </si>
  <si>
    <t>Cargo king</t>
  </si>
  <si>
    <t>24 FT</t>
  </si>
  <si>
    <t>AL Dost</t>
  </si>
  <si>
    <t>Taurus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</si>
</sst>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9" fontId="2" fillId="0" borderId="0" xfId="0" applyNumberFormat="1" applyFont="1"/>
    <xf numFmtId="0" fontId="2" fillId="0" borderId="1" xfId="0" applyFont="1" applyBorder="1"/>
    <xf numFmtId="3" fontId="2" fillId="0" borderId="1" xfId="0" applyNumberFormat="1" applyFont="1" applyBorder="1"/>
    <xf numFmtId="3" fontId="2" fillId="2" borderId="1" xfId="0" applyNumberFormat="1" applyFont="1" applyFill="1" applyBorder="1"/>
    <xf numFmtId="0" fontId="1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%20DHAR\Documents\data-resources\business_partners.xlsx" TargetMode="External"/><Relationship Id="rId1" Type="http://schemas.openxmlformats.org/officeDocument/2006/relationships/externalLinkPath" Target="business_partn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usiness_partners"/>
    </sheetNames>
    <sheetDataSet>
      <sheetData sheetId="0">
        <row r="2">
          <cell r="G2">
            <v>71234</v>
          </cell>
          <cell r="H2" t="str">
            <v>EMI (3 yrs)</v>
          </cell>
        </row>
        <row r="3">
          <cell r="G3">
            <v>71231</v>
          </cell>
          <cell r="H3" t="str">
            <v>EMI (3 yrs)</v>
          </cell>
        </row>
        <row r="4">
          <cell r="G4">
            <v>71234</v>
          </cell>
          <cell r="H4" t="str">
            <v>Market (60000)</v>
          </cell>
        </row>
        <row r="5">
          <cell r="G5">
            <v>71235</v>
          </cell>
          <cell r="H5" t="str">
            <v>EMI (4 yrs)</v>
          </cell>
        </row>
        <row r="6">
          <cell r="G6">
            <v>71243</v>
          </cell>
          <cell r="H6" t="str">
            <v>EMI (4 yrs)</v>
          </cell>
        </row>
        <row r="7">
          <cell r="G7">
            <v>71249</v>
          </cell>
          <cell r="H7" t="str">
            <v>EMI (4 yrs)</v>
          </cell>
        </row>
        <row r="8">
          <cell r="G8">
            <v>71231</v>
          </cell>
          <cell r="H8" t="str">
            <v>EMI (4 yrs)</v>
          </cell>
        </row>
        <row r="9">
          <cell r="G9">
            <v>71243</v>
          </cell>
          <cell r="H9" t="str">
            <v>Owned</v>
          </cell>
        </row>
        <row r="10">
          <cell r="G10">
            <v>71231</v>
          </cell>
          <cell r="H10" t="str">
            <v>EMI (4 yrs)</v>
          </cell>
        </row>
        <row r="11">
          <cell r="G11">
            <v>71237</v>
          </cell>
          <cell r="H11" t="str">
            <v>EMI (4 yrs)</v>
          </cell>
        </row>
        <row r="12">
          <cell r="G12">
            <v>71234</v>
          </cell>
          <cell r="H12" t="str">
            <v>EMI (4 yrs)</v>
          </cell>
        </row>
        <row r="13">
          <cell r="G13">
            <v>71235</v>
          </cell>
          <cell r="H13" t="str">
            <v>EMI (4 yrs)</v>
          </cell>
        </row>
        <row r="14">
          <cell r="G14">
            <v>71231</v>
          </cell>
          <cell r="H14" t="str">
            <v>Owned</v>
          </cell>
        </row>
        <row r="15">
          <cell r="G15">
            <v>71236</v>
          </cell>
          <cell r="H15" t="str">
            <v>EMI (4 yrs)</v>
          </cell>
        </row>
        <row r="16">
          <cell r="G16">
            <v>71234</v>
          </cell>
          <cell r="H16" t="str">
            <v>EMI (4 yrs)</v>
          </cell>
        </row>
        <row r="17">
          <cell r="G17">
            <v>71231</v>
          </cell>
          <cell r="H17" t="str">
            <v>EMI (4 yrs)</v>
          </cell>
        </row>
        <row r="18">
          <cell r="G18">
            <v>71231</v>
          </cell>
          <cell r="H18" t="str">
            <v>EMI (4 yrs)</v>
          </cell>
        </row>
        <row r="19">
          <cell r="G19">
            <v>71246</v>
          </cell>
          <cell r="H19" t="str">
            <v>Owned</v>
          </cell>
        </row>
        <row r="20">
          <cell r="G20">
            <v>71243</v>
          </cell>
          <cell r="H20" t="str">
            <v>EMI (4 yrs)</v>
          </cell>
        </row>
        <row r="21">
          <cell r="G21">
            <v>71243</v>
          </cell>
          <cell r="H21" t="str">
            <v>Owned</v>
          </cell>
        </row>
        <row r="22">
          <cell r="G22">
            <v>71235</v>
          </cell>
          <cell r="H22" t="str">
            <v>Owned</v>
          </cell>
        </row>
        <row r="23">
          <cell r="G23">
            <v>71236</v>
          </cell>
          <cell r="H23" t="str">
            <v>EMI (4 yrs)</v>
          </cell>
        </row>
        <row r="24">
          <cell r="G24">
            <v>71234</v>
          </cell>
          <cell r="H24" t="str">
            <v>EMI (4 yrs)</v>
          </cell>
        </row>
        <row r="25">
          <cell r="G25">
            <v>71231</v>
          </cell>
          <cell r="H25" t="str">
            <v>Owned</v>
          </cell>
        </row>
        <row r="26">
          <cell r="G26">
            <v>71231</v>
          </cell>
          <cell r="H26" t="str">
            <v>Owned</v>
          </cell>
        </row>
        <row r="27">
          <cell r="G27">
            <v>71243</v>
          </cell>
          <cell r="H27" t="str">
            <v>Owned</v>
          </cell>
        </row>
        <row r="28">
          <cell r="G28">
            <v>71234</v>
          </cell>
          <cell r="H28" t="str">
            <v>EMI (4 yrs)</v>
          </cell>
        </row>
        <row r="29">
          <cell r="G29">
            <v>71249</v>
          </cell>
          <cell r="H29" t="str">
            <v>EMI (4 yrs)</v>
          </cell>
        </row>
        <row r="30">
          <cell r="G30">
            <v>71246</v>
          </cell>
          <cell r="H30" t="str">
            <v>EMI (4 yrs)</v>
          </cell>
        </row>
        <row r="31">
          <cell r="G31">
            <v>71231</v>
          </cell>
          <cell r="H31" t="str">
            <v>EMI (4 yrs)</v>
          </cell>
        </row>
        <row r="32">
          <cell r="G32">
            <v>71246</v>
          </cell>
          <cell r="H32" t="str">
            <v>Owned</v>
          </cell>
        </row>
        <row r="33">
          <cell r="G33">
            <v>71249</v>
          </cell>
          <cell r="H33" t="str">
            <v>EMI (4 yrs)</v>
          </cell>
        </row>
        <row r="34">
          <cell r="G34">
            <v>71249</v>
          </cell>
          <cell r="H34" t="str">
            <v>Owned</v>
          </cell>
        </row>
        <row r="35">
          <cell r="G35">
            <v>71234</v>
          </cell>
          <cell r="H35" t="str">
            <v>Owned</v>
          </cell>
        </row>
        <row r="36">
          <cell r="G36">
            <v>71231</v>
          </cell>
          <cell r="H36" t="str">
            <v>Owned</v>
          </cell>
        </row>
        <row r="37">
          <cell r="G37">
            <v>71249</v>
          </cell>
          <cell r="H37" t="str">
            <v>Owned</v>
          </cell>
        </row>
        <row r="38">
          <cell r="G38">
            <v>71249</v>
          </cell>
          <cell r="H38" t="str">
            <v>Owned</v>
          </cell>
        </row>
        <row r="39">
          <cell r="G39">
            <v>71231</v>
          </cell>
          <cell r="H39" t="str">
            <v>EMI (4 yrs)</v>
          </cell>
        </row>
        <row r="40">
          <cell r="G40">
            <v>71243</v>
          </cell>
          <cell r="H40" t="str">
            <v>EMI (4 yrs)</v>
          </cell>
        </row>
        <row r="41">
          <cell r="G41">
            <v>71235</v>
          </cell>
          <cell r="H41" t="str">
            <v>Owned</v>
          </cell>
        </row>
        <row r="42">
          <cell r="G42">
            <v>71249</v>
          </cell>
          <cell r="H42" t="str">
            <v>Owned</v>
          </cell>
        </row>
        <row r="43">
          <cell r="G43">
            <v>71231</v>
          </cell>
          <cell r="H43" t="str">
            <v>Owned</v>
          </cell>
        </row>
        <row r="44">
          <cell r="G44">
            <v>71232</v>
          </cell>
          <cell r="H44" t="str">
            <v>Owned</v>
          </cell>
        </row>
        <row r="45">
          <cell r="G45">
            <v>71231</v>
          </cell>
          <cell r="H45" t="str">
            <v>EMI (4 yrs)</v>
          </cell>
        </row>
        <row r="46">
          <cell r="G46">
            <v>71231</v>
          </cell>
          <cell r="H46" t="str">
            <v>Owned</v>
          </cell>
        </row>
        <row r="47">
          <cell r="G47">
            <v>71235</v>
          </cell>
          <cell r="H47" t="str">
            <v>Owned</v>
          </cell>
        </row>
        <row r="48">
          <cell r="G48">
            <v>71231</v>
          </cell>
          <cell r="H48" t="str">
            <v>Owned</v>
          </cell>
        </row>
        <row r="49">
          <cell r="G49">
            <v>71246</v>
          </cell>
          <cell r="H49" t="str">
            <v>Owned</v>
          </cell>
        </row>
        <row r="50">
          <cell r="G50">
            <v>71249</v>
          </cell>
          <cell r="H50" t="str">
            <v>Owned</v>
          </cell>
        </row>
        <row r="51">
          <cell r="G51">
            <v>71231</v>
          </cell>
          <cell r="H51" t="str">
            <v>Owned</v>
          </cell>
        </row>
        <row r="52">
          <cell r="G52">
            <v>71243</v>
          </cell>
          <cell r="H52" t="str">
            <v>EMI (4 yrs)</v>
          </cell>
        </row>
        <row r="53">
          <cell r="G53">
            <v>71243</v>
          </cell>
          <cell r="H53" t="str">
            <v>Owned</v>
          </cell>
        </row>
        <row r="54">
          <cell r="G54">
            <v>71235</v>
          </cell>
          <cell r="H54" t="str">
            <v>EMI (4 yrs)</v>
          </cell>
        </row>
        <row r="55">
          <cell r="G55">
            <v>71243</v>
          </cell>
          <cell r="H55" t="str">
            <v>EMI (4 yrs)</v>
          </cell>
        </row>
        <row r="56">
          <cell r="G56">
            <v>71249</v>
          </cell>
          <cell r="H56" t="str">
            <v>Owned</v>
          </cell>
        </row>
        <row r="57">
          <cell r="G57">
            <v>71231</v>
          </cell>
          <cell r="H57" t="str">
            <v>EMI (4 yrs)</v>
          </cell>
        </row>
        <row r="58">
          <cell r="G58">
            <v>71232</v>
          </cell>
          <cell r="H58" t="str">
            <v>EMI (4 yrs)</v>
          </cell>
        </row>
        <row r="59">
          <cell r="G59">
            <v>71231</v>
          </cell>
          <cell r="H59" t="str">
            <v>EMI (4 yrs)</v>
          </cell>
        </row>
        <row r="60">
          <cell r="G60">
            <v>71235</v>
          </cell>
          <cell r="H60" t="str">
            <v>EMI (4 yrs)</v>
          </cell>
        </row>
        <row r="61">
          <cell r="G61">
            <v>71243</v>
          </cell>
          <cell r="H61" t="str">
            <v>EMI (4 yrs)</v>
          </cell>
        </row>
        <row r="62">
          <cell r="G62">
            <v>71243</v>
          </cell>
          <cell r="H62" t="str">
            <v>Leased</v>
          </cell>
        </row>
        <row r="63">
          <cell r="G63">
            <v>71243</v>
          </cell>
          <cell r="H63" t="str">
            <v>Leased</v>
          </cell>
        </row>
        <row r="64">
          <cell r="G64">
            <v>71238</v>
          </cell>
          <cell r="H64" t="str">
            <v>EMI (4 yrs)</v>
          </cell>
        </row>
        <row r="65">
          <cell r="G65">
            <v>71249</v>
          </cell>
          <cell r="H65" t="str">
            <v>EMI (4 yrs)</v>
          </cell>
        </row>
        <row r="66">
          <cell r="G66">
            <v>71249</v>
          </cell>
          <cell r="H66" t="str">
            <v>EMI (4 yrs)</v>
          </cell>
        </row>
        <row r="67">
          <cell r="G67">
            <v>71234</v>
          </cell>
          <cell r="H67" t="str">
            <v>Owned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0FD6-903F-450C-9294-35568AE7A7FA}">
  <sheetPr>
    <outlinePr summaryBelow="0" summaryRight="0"/>
  </sheetPr>
  <dimension ref="A1:M90"/>
  <sheetViews>
    <sheetView showGridLines="0" tabSelected="1" zoomScale="90" zoomScaleNormal="90" workbookViewId="0">
      <selection activeCell="J10" sqref="J10"/>
    </sheetView>
  </sheetViews>
  <sheetFormatPr defaultColWidth="12.5703125" defaultRowHeight="15.75" customHeight="1" x14ac:dyDescent="0.2"/>
  <cols>
    <col min="1" max="1" width="13.5703125" bestFit="1" customWidth="1"/>
    <col min="3" max="3" width="18.7109375" customWidth="1"/>
    <col min="5" max="5" width="13.85546875" bestFit="1" customWidth="1"/>
    <col min="7" max="7" width="14.7109375" customWidth="1"/>
    <col min="8" max="8" width="16" customWidth="1"/>
  </cols>
  <sheetData>
    <row r="1" spans="1:13" ht="15.7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2"/>
      <c r="J1" s="2"/>
      <c r="M1" s="3"/>
    </row>
    <row r="2" spans="1:13" ht="15.75" customHeight="1" x14ac:dyDescent="0.2">
      <c r="A2" s="4">
        <v>71231</v>
      </c>
      <c r="B2" s="4" t="s">
        <v>8</v>
      </c>
      <c r="C2" s="4">
        <v>0.75</v>
      </c>
      <c r="D2" s="5">
        <v>400000</v>
      </c>
      <c r="E2" s="5">
        <v>1800</v>
      </c>
      <c r="F2" s="6">
        <f>D2+E2</f>
        <v>401800</v>
      </c>
      <c r="G2" s="6">
        <f>0.2*F2</f>
        <v>80360</v>
      </c>
      <c r="H2" s="6">
        <f>F2-G2</f>
        <v>321440</v>
      </c>
      <c r="M2" s="3"/>
    </row>
    <row r="3" spans="1:13" ht="15.75" customHeight="1" x14ac:dyDescent="0.2">
      <c r="A3" s="4">
        <v>71232</v>
      </c>
      <c r="B3" s="4" t="s">
        <v>9</v>
      </c>
      <c r="C3" s="4">
        <v>1.5</v>
      </c>
      <c r="D3" s="5">
        <v>650000</v>
      </c>
      <c r="E3" s="5">
        <v>2100</v>
      </c>
      <c r="F3" s="6">
        <f t="shared" ref="F3:F21" si="0">D3+E3</f>
        <v>652100</v>
      </c>
      <c r="G3" s="6">
        <f t="shared" ref="G3:G21" si="1">0.2*F3</f>
        <v>130420</v>
      </c>
      <c r="H3" s="6">
        <f t="shared" ref="H3:H21" si="2">F3-G3</f>
        <v>521680</v>
      </c>
      <c r="M3" s="3"/>
    </row>
    <row r="4" spans="1:13" ht="15.75" customHeight="1" x14ac:dyDescent="0.2">
      <c r="A4" s="4">
        <v>71233</v>
      </c>
      <c r="B4" s="4" t="s">
        <v>10</v>
      </c>
      <c r="C4" s="4">
        <v>3.5</v>
      </c>
      <c r="D4" s="5">
        <v>600000</v>
      </c>
      <c r="E4" s="5">
        <v>2500</v>
      </c>
      <c r="F4" s="6">
        <f t="shared" si="0"/>
        <v>602500</v>
      </c>
      <c r="G4" s="6">
        <f t="shared" si="1"/>
        <v>120500</v>
      </c>
      <c r="H4" s="6">
        <f t="shared" si="2"/>
        <v>482000</v>
      </c>
      <c r="M4" s="3"/>
    </row>
    <row r="5" spans="1:13" ht="15.75" customHeight="1" x14ac:dyDescent="0.2">
      <c r="A5" s="4">
        <v>71234</v>
      </c>
      <c r="B5" s="4" t="s">
        <v>11</v>
      </c>
      <c r="C5" s="4">
        <v>2.5</v>
      </c>
      <c r="D5" s="5">
        <v>750000</v>
      </c>
      <c r="E5" s="5">
        <v>4000</v>
      </c>
      <c r="F5" s="6">
        <f t="shared" si="0"/>
        <v>754000</v>
      </c>
      <c r="G5" s="6">
        <f t="shared" si="1"/>
        <v>150800</v>
      </c>
      <c r="H5" s="6">
        <f t="shared" si="2"/>
        <v>603200</v>
      </c>
      <c r="M5" s="3"/>
    </row>
    <row r="6" spans="1:13" ht="15.75" customHeight="1" x14ac:dyDescent="0.2">
      <c r="A6" s="4">
        <v>71235</v>
      </c>
      <c r="B6" s="4" t="s">
        <v>12</v>
      </c>
      <c r="C6" s="4">
        <v>4.5</v>
      </c>
      <c r="D6" s="5">
        <v>1150000</v>
      </c>
      <c r="E6" s="5">
        <v>5000</v>
      </c>
      <c r="F6" s="6">
        <f t="shared" si="0"/>
        <v>1155000</v>
      </c>
      <c r="G6" s="6">
        <f t="shared" si="1"/>
        <v>231000</v>
      </c>
      <c r="H6" s="6">
        <f t="shared" si="2"/>
        <v>924000</v>
      </c>
      <c r="M6" s="3"/>
    </row>
    <row r="7" spans="1:13" ht="15.75" customHeight="1" x14ac:dyDescent="0.2">
      <c r="A7" s="4">
        <v>71236</v>
      </c>
      <c r="B7" s="4" t="s">
        <v>13</v>
      </c>
      <c r="C7" s="4">
        <v>6.5</v>
      </c>
      <c r="D7" s="5">
        <v>1150000</v>
      </c>
      <c r="E7" s="5">
        <v>5000</v>
      </c>
      <c r="F7" s="6">
        <f t="shared" si="0"/>
        <v>1155000</v>
      </c>
      <c r="G7" s="6">
        <f t="shared" si="1"/>
        <v>231000</v>
      </c>
      <c r="H7" s="6">
        <f t="shared" si="2"/>
        <v>924000</v>
      </c>
      <c r="M7" s="3"/>
    </row>
    <row r="8" spans="1:13" ht="15.75" customHeight="1" x14ac:dyDescent="0.2">
      <c r="A8" s="4">
        <v>71237</v>
      </c>
      <c r="B8" s="4" t="s">
        <v>14</v>
      </c>
      <c r="C8" s="4">
        <v>6.8</v>
      </c>
      <c r="D8" s="5">
        <v>1400000</v>
      </c>
      <c r="E8" s="5">
        <v>5000</v>
      </c>
      <c r="F8" s="6">
        <f t="shared" si="0"/>
        <v>1405000</v>
      </c>
      <c r="G8" s="6">
        <f t="shared" si="1"/>
        <v>281000</v>
      </c>
      <c r="H8" s="6">
        <f t="shared" si="2"/>
        <v>1124000</v>
      </c>
      <c r="M8" s="3"/>
    </row>
    <row r="9" spans="1:13" ht="15.75" customHeight="1" x14ac:dyDescent="0.2">
      <c r="A9" s="4">
        <v>71238</v>
      </c>
      <c r="B9" s="4" t="s">
        <v>15</v>
      </c>
      <c r="C9" s="4">
        <v>6.5</v>
      </c>
      <c r="D9" s="5">
        <v>1250000</v>
      </c>
      <c r="E9" s="5">
        <v>4500</v>
      </c>
      <c r="F9" s="6">
        <f t="shared" si="0"/>
        <v>1254500</v>
      </c>
      <c r="G9" s="6">
        <f t="shared" si="1"/>
        <v>250900</v>
      </c>
      <c r="H9" s="6">
        <f t="shared" si="2"/>
        <v>1003600</v>
      </c>
      <c r="M9" s="3"/>
    </row>
    <row r="10" spans="1:13" ht="15.75" customHeight="1" x14ac:dyDescent="0.2">
      <c r="A10" s="4">
        <v>71239</v>
      </c>
      <c r="B10" s="4" t="s">
        <v>16</v>
      </c>
      <c r="C10" s="4">
        <v>8</v>
      </c>
      <c r="D10" s="5">
        <v>1450000</v>
      </c>
      <c r="E10" s="5">
        <v>6000</v>
      </c>
      <c r="F10" s="6">
        <f t="shared" si="0"/>
        <v>1456000</v>
      </c>
      <c r="G10" s="6">
        <f t="shared" si="1"/>
        <v>291200</v>
      </c>
      <c r="H10" s="6">
        <f t="shared" si="2"/>
        <v>1164800</v>
      </c>
      <c r="M10" s="3"/>
    </row>
    <row r="11" spans="1:13" ht="15.75" customHeight="1" x14ac:dyDescent="0.2">
      <c r="A11" s="4">
        <v>71240</v>
      </c>
      <c r="B11" s="4" t="s">
        <v>17</v>
      </c>
      <c r="C11" s="4">
        <v>0.8</v>
      </c>
      <c r="D11" s="5">
        <v>250000</v>
      </c>
      <c r="E11" s="5">
        <v>2000</v>
      </c>
      <c r="F11" s="6">
        <f t="shared" si="0"/>
        <v>252000</v>
      </c>
      <c r="G11" s="6">
        <f t="shared" si="1"/>
        <v>50400</v>
      </c>
      <c r="H11" s="6">
        <f t="shared" si="2"/>
        <v>201600</v>
      </c>
      <c r="M11" s="3"/>
    </row>
    <row r="12" spans="1:13" ht="15.75" customHeight="1" x14ac:dyDescent="0.2">
      <c r="A12" s="4">
        <v>71241</v>
      </c>
      <c r="B12" s="4" t="s">
        <v>18</v>
      </c>
      <c r="C12" s="4">
        <v>6.8</v>
      </c>
      <c r="D12" s="5">
        <v>1200000</v>
      </c>
      <c r="E12" s="5">
        <v>5000</v>
      </c>
      <c r="F12" s="6">
        <f t="shared" si="0"/>
        <v>1205000</v>
      </c>
      <c r="G12" s="6">
        <f t="shared" si="1"/>
        <v>241000</v>
      </c>
      <c r="H12" s="6">
        <f t="shared" si="2"/>
        <v>964000</v>
      </c>
      <c r="M12" s="3"/>
    </row>
    <row r="13" spans="1:13" ht="15.75" customHeight="1" x14ac:dyDescent="0.2">
      <c r="A13" s="4">
        <v>71242</v>
      </c>
      <c r="B13" s="4" t="s">
        <v>19</v>
      </c>
      <c r="C13" s="4">
        <v>7.5</v>
      </c>
      <c r="D13" s="5">
        <v>1400000</v>
      </c>
      <c r="E13" s="5">
        <v>6000</v>
      </c>
      <c r="F13" s="6">
        <f t="shared" si="0"/>
        <v>1406000</v>
      </c>
      <c r="G13" s="6">
        <f t="shared" si="1"/>
        <v>281200</v>
      </c>
      <c r="H13" s="6">
        <f t="shared" si="2"/>
        <v>1124800</v>
      </c>
      <c r="M13" s="3"/>
    </row>
    <row r="14" spans="1:13" ht="15.75" customHeight="1" x14ac:dyDescent="0.2">
      <c r="A14" s="4">
        <v>71243</v>
      </c>
      <c r="B14" s="4" t="s">
        <v>20</v>
      </c>
      <c r="C14" s="4">
        <v>1.5</v>
      </c>
      <c r="D14" s="5">
        <v>750000</v>
      </c>
      <c r="E14" s="5">
        <v>2000</v>
      </c>
      <c r="F14" s="6">
        <f t="shared" si="0"/>
        <v>752000</v>
      </c>
      <c r="G14" s="6">
        <f t="shared" si="1"/>
        <v>150400</v>
      </c>
      <c r="H14" s="6">
        <f t="shared" si="2"/>
        <v>601600</v>
      </c>
      <c r="M14" s="3"/>
    </row>
    <row r="15" spans="1:13" ht="15.75" customHeight="1" x14ac:dyDescent="0.2">
      <c r="A15" s="4">
        <v>71244</v>
      </c>
      <c r="B15" s="4" t="s">
        <v>21</v>
      </c>
      <c r="C15" s="4">
        <v>0.75</v>
      </c>
      <c r="D15" s="5">
        <v>300000</v>
      </c>
      <c r="E15" s="5">
        <v>2000</v>
      </c>
      <c r="F15" s="6">
        <f t="shared" si="0"/>
        <v>302000</v>
      </c>
      <c r="G15" s="6">
        <f t="shared" si="1"/>
        <v>60400</v>
      </c>
      <c r="H15" s="6">
        <f t="shared" si="2"/>
        <v>241600</v>
      </c>
      <c r="M15" s="3"/>
    </row>
    <row r="16" spans="1:13" ht="15.75" customHeight="1" x14ac:dyDescent="0.2">
      <c r="A16" s="4">
        <v>71245</v>
      </c>
      <c r="B16" s="4" t="s">
        <v>22</v>
      </c>
      <c r="C16" s="4">
        <v>1</v>
      </c>
      <c r="D16" s="5">
        <v>450000</v>
      </c>
      <c r="E16" s="5">
        <v>2000</v>
      </c>
      <c r="F16" s="6">
        <f t="shared" si="0"/>
        <v>452000</v>
      </c>
      <c r="G16" s="6">
        <f t="shared" si="1"/>
        <v>90400</v>
      </c>
      <c r="H16" s="6">
        <f t="shared" si="2"/>
        <v>361600</v>
      </c>
      <c r="M16" s="3"/>
    </row>
    <row r="17" spans="1:13" ht="15.75" customHeight="1" x14ac:dyDescent="0.2">
      <c r="A17" s="4">
        <v>71246</v>
      </c>
      <c r="B17" s="4" t="s">
        <v>23</v>
      </c>
      <c r="C17" s="4">
        <v>1.2</v>
      </c>
      <c r="D17" s="5">
        <v>550000</v>
      </c>
      <c r="E17" s="5">
        <v>2000</v>
      </c>
      <c r="F17" s="6">
        <f t="shared" si="0"/>
        <v>552000</v>
      </c>
      <c r="G17" s="6">
        <f t="shared" si="1"/>
        <v>110400</v>
      </c>
      <c r="H17" s="6">
        <f t="shared" si="2"/>
        <v>441600</v>
      </c>
      <c r="M17" s="3"/>
    </row>
    <row r="18" spans="1:13" ht="15.75" customHeight="1" x14ac:dyDescent="0.2">
      <c r="A18" s="4">
        <v>71247</v>
      </c>
      <c r="B18" s="4" t="s">
        <v>24</v>
      </c>
      <c r="C18" s="4">
        <v>2.5</v>
      </c>
      <c r="D18" s="5">
        <v>700000</v>
      </c>
      <c r="E18" s="5">
        <v>4000</v>
      </c>
      <c r="F18" s="6">
        <f t="shared" si="0"/>
        <v>704000</v>
      </c>
      <c r="G18" s="6">
        <f t="shared" si="1"/>
        <v>140800</v>
      </c>
      <c r="H18" s="6">
        <f t="shared" si="2"/>
        <v>563200</v>
      </c>
      <c r="M18" s="3"/>
    </row>
    <row r="19" spans="1:13" ht="15.75" customHeight="1" x14ac:dyDescent="0.2">
      <c r="A19" s="4">
        <v>71248</v>
      </c>
      <c r="B19" s="4" t="s">
        <v>25</v>
      </c>
      <c r="C19" s="4">
        <v>7.5</v>
      </c>
      <c r="D19" s="5">
        <v>1200000</v>
      </c>
      <c r="E19" s="5">
        <v>4000</v>
      </c>
      <c r="F19" s="6">
        <f t="shared" si="0"/>
        <v>1204000</v>
      </c>
      <c r="G19" s="6">
        <f t="shared" si="1"/>
        <v>240800</v>
      </c>
      <c r="H19" s="6">
        <f t="shared" si="2"/>
        <v>963200</v>
      </c>
      <c r="M19" s="3"/>
    </row>
    <row r="20" spans="1:13" ht="15.75" customHeight="1" x14ac:dyDescent="0.2">
      <c r="A20" s="4">
        <v>71249</v>
      </c>
      <c r="B20" s="4" t="s">
        <v>26</v>
      </c>
      <c r="C20" s="4">
        <v>1.25</v>
      </c>
      <c r="D20" s="5">
        <v>500000</v>
      </c>
      <c r="E20" s="5">
        <v>2000</v>
      </c>
      <c r="F20" s="6">
        <f t="shared" si="0"/>
        <v>502000</v>
      </c>
      <c r="G20" s="6">
        <f t="shared" si="1"/>
        <v>100400</v>
      </c>
      <c r="H20" s="6">
        <f t="shared" si="2"/>
        <v>401600</v>
      </c>
    </row>
    <row r="21" spans="1:13" ht="15.75" customHeight="1" x14ac:dyDescent="0.2">
      <c r="A21" s="4">
        <v>71250</v>
      </c>
      <c r="B21" s="4" t="s">
        <v>27</v>
      </c>
      <c r="C21" s="4">
        <v>16</v>
      </c>
      <c r="D21" s="5">
        <v>2000000</v>
      </c>
      <c r="E21" s="5">
        <v>6000</v>
      </c>
      <c r="F21" s="6">
        <f t="shared" si="0"/>
        <v>2006000</v>
      </c>
      <c r="G21" s="6">
        <f t="shared" si="1"/>
        <v>401200</v>
      </c>
      <c r="H21" s="6">
        <f t="shared" si="2"/>
        <v>1604800</v>
      </c>
    </row>
    <row r="24" spans="1:13" ht="15.75" customHeight="1" x14ac:dyDescent="0.2">
      <c r="B24" s="8"/>
      <c r="C24" s="8"/>
      <c r="D24" s="8"/>
      <c r="E24" s="8"/>
      <c r="F24" s="8"/>
    </row>
    <row r="25" spans="1:13" ht="15.75" customHeight="1" x14ac:dyDescent="0.2">
      <c r="B25" s="8"/>
      <c r="C25" s="8" t="str" cm="1">
        <f t="array" ref="C25:C90">MID([1]business_partners!$H$2:$H$67,6,5)</f>
        <v>3 yrs</v>
      </c>
      <c r="D25" s="8"/>
      <c r="E25" s="8"/>
      <c r="F25" s="8"/>
    </row>
    <row r="26" spans="1:13" ht="15.75" customHeight="1" x14ac:dyDescent="0.2">
      <c r="B26" s="8"/>
      <c r="C26" s="8" t="str">
        <v>3 yrs</v>
      </c>
      <c r="D26" s="8"/>
      <c r="E26" s="8" t="str">
        <f>INDEX(_xlfn.ANCHORARRAY($C$25),MATCH(A2,[1]business_partners!G$2:G$67,0))</f>
        <v>3 yrs</v>
      </c>
      <c r="F26" s="8"/>
    </row>
    <row r="27" spans="1:13" ht="15.75" customHeight="1" x14ac:dyDescent="0.2">
      <c r="B27" s="8"/>
      <c r="C27" s="8" t="str">
        <v>t (60</v>
      </c>
      <c r="D27" s="8"/>
      <c r="E27" s="8" t="str">
        <f>INDEX(_xlfn.ANCHORARRAY($C$25),MATCH(A3,[1]business_partners!G$2:G$67,0))</f>
        <v/>
      </c>
      <c r="F27" s="8"/>
    </row>
    <row r="28" spans="1:13" ht="15.75" customHeight="1" x14ac:dyDescent="0.2">
      <c r="B28" s="8"/>
      <c r="C28" s="8" t="str">
        <v>4 yrs</v>
      </c>
      <c r="D28" s="8"/>
      <c r="E28" s="8" t="e">
        <f>INDEX(_xlfn.ANCHORARRAY($C$25),MATCH(A4,[1]business_partners!G$2:G$67,0))</f>
        <v>#N/A</v>
      </c>
      <c r="F28" s="8"/>
    </row>
    <row r="29" spans="1:13" ht="15.75" customHeight="1" x14ac:dyDescent="0.2">
      <c r="B29" s="8"/>
      <c r="C29" s="8" t="str">
        <v>4 yrs</v>
      </c>
      <c r="D29" s="8"/>
      <c r="E29" s="8" t="str">
        <f>INDEX(_xlfn.ANCHORARRAY($C$25),MATCH(A5,[1]business_partners!G$2:G$67,0))</f>
        <v>3 yrs</v>
      </c>
      <c r="F29" s="8"/>
    </row>
    <row r="30" spans="1:13" ht="15.75" customHeight="1" x14ac:dyDescent="0.2">
      <c r="B30" s="8"/>
      <c r="C30" s="8" t="str">
        <v>4 yrs</v>
      </c>
      <c r="D30" s="8"/>
      <c r="E30" s="8" t="str">
        <f>INDEX(_xlfn.ANCHORARRAY($C$25),MATCH(A6,[1]business_partners!G$2:G$67,0))</f>
        <v>4 yrs</v>
      </c>
      <c r="F30" s="8"/>
    </row>
    <row r="31" spans="1:13" ht="15.75" customHeight="1" x14ac:dyDescent="0.2">
      <c r="B31" s="8"/>
      <c r="C31" s="8" t="str">
        <v>4 yrs</v>
      </c>
      <c r="D31" s="8"/>
      <c r="E31" s="8" t="str">
        <f>INDEX(_xlfn.ANCHORARRAY($C$25),MATCH(A7,[1]business_partners!G$2:G$67,0))</f>
        <v>4 yrs</v>
      </c>
      <c r="F31" s="8"/>
    </row>
    <row r="32" spans="1:13" ht="15.75" customHeight="1" x14ac:dyDescent="0.2">
      <c r="B32" s="8"/>
      <c r="C32" s="8" t="str">
        <v/>
      </c>
      <c r="D32" s="8"/>
      <c r="E32" s="8" t="str">
        <f>INDEX(_xlfn.ANCHORARRAY($C$25),MATCH(A8,[1]business_partners!G$2:G$67,0))</f>
        <v>4 yrs</v>
      </c>
      <c r="F32" s="8"/>
    </row>
    <row r="33" spans="2:6" ht="15.75" customHeight="1" x14ac:dyDescent="0.2">
      <c r="B33" s="8"/>
      <c r="C33" s="8" t="str">
        <v>4 yrs</v>
      </c>
      <c r="D33" s="8"/>
      <c r="E33" s="8" t="str">
        <f>INDEX(_xlfn.ANCHORARRAY($C$25),MATCH(A9,[1]business_partners!G$2:G$67,0))</f>
        <v>4 yrs</v>
      </c>
      <c r="F33" s="8"/>
    </row>
    <row r="34" spans="2:6" ht="15.75" customHeight="1" x14ac:dyDescent="0.2">
      <c r="B34" s="8"/>
      <c r="C34" s="8" t="str">
        <v>4 yrs</v>
      </c>
      <c r="D34" s="8"/>
      <c r="E34" s="8"/>
      <c r="F34" s="8"/>
    </row>
    <row r="35" spans="2:6" ht="15.75" customHeight="1" x14ac:dyDescent="0.2">
      <c r="B35" s="8"/>
      <c r="C35" s="8" t="str">
        <v>4 yrs</v>
      </c>
      <c r="D35" s="8"/>
      <c r="E35" s="8"/>
      <c r="F35" s="8"/>
    </row>
    <row r="36" spans="2:6" ht="15.75" customHeight="1" x14ac:dyDescent="0.2">
      <c r="B36" s="8"/>
      <c r="C36" s="8" t="str">
        <v>4 yrs</v>
      </c>
      <c r="D36" s="8"/>
      <c r="E36" s="8"/>
      <c r="F36" s="8"/>
    </row>
    <row r="37" spans="2:6" ht="15.75" customHeight="1" x14ac:dyDescent="0.2">
      <c r="B37" s="8"/>
      <c r="C37" s="8" t="str">
        <v/>
      </c>
      <c r="D37" s="8"/>
      <c r="E37" s="8"/>
      <c r="F37" s="8"/>
    </row>
    <row r="38" spans="2:6" ht="15.75" customHeight="1" x14ac:dyDescent="0.2">
      <c r="B38" s="8"/>
      <c r="C38" s="8" t="str">
        <v>4 yrs</v>
      </c>
      <c r="D38" s="8"/>
      <c r="E38" s="8"/>
      <c r="F38" s="8"/>
    </row>
    <row r="39" spans="2:6" ht="15.75" customHeight="1" x14ac:dyDescent="0.2">
      <c r="B39" s="8"/>
      <c r="C39" s="8" t="str">
        <v>4 yrs</v>
      </c>
      <c r="D39" s="8"/>
      <c r="E39" s="8"/>
      <c r="F39" s="8"/>
    </row>
    <row r="40" spans="2:6" ht="15.75" customHeight="1" x14ac:dyDescent="0.2">
      <c r="B40" s="8"/>
      <c r="C40" s="8" t="str">
        <v>4 yrs</v>
      </c>
      <c r="D40" s="8"/>
      <c r="E40" s="8"/>
      <c r="F40" s="8"/>
    </row>
    <row r="41" spans="2:6" ht="15.75" customHeight="1" x14ac:dyDescent="0.2">
      <c r="B41" s="8"/>
      <c r="C41" s="8" t="str">
        <v>4 yrs</v>
      </c>
      <c r="D41" s="8"/>
      <c r="E41" s="8"/>
      <c r="F41" s="8"/>
    </row>
    <row r="42" spans="2:6" ht="15.75" customHeight="1" x14ac:dyDescent="0.2">
      <c r="B42" s="8"/>
      <c r="C42" s="8" t="str">
        <v/>
      </c>
      <c r="D42" s="8"/>
      <c r="E42" s="8"/>
      <c r="F42" s="8"/>
    </row>
    <row r="43" spans="2:6" ht="15.75" customHeight="1" x14ac:dyDescent="0.2">
      <c r="B43" s="8"/>
      <c r="C43" s="8" t="str">
        <v>4 yrs</v>
      </c>
      <c r="D43" s="8"/>
      <c r="E43" s="8"/>
      <c r="F43" s="8"/>
    </row>
    <row r="44" spans="2:6" ht="15.75" customHeight="1" x14ac:dyDescent="0.2">
      <c r="B44" s="8"/>
      <c r="C44" s="8" t="str">
        <v/>
      </c>
      <c r="D44" s="8"/>
      <c r="E44" s="8"/>
      <c r="F44" s="8"/>
    </row>
    <row r="45" spans="2:6" ht="15.75" customHeight="1" x14ac:dyDescent="0.2">
      <c r="B45" s="8"/>
      <c r="C45" s="8" t="str">
        <v/>
      </c>
      <c r="D45" s="8"/>
      <c r="E45" s="8"/>
      <c r="F45" s="8"/>
    </row>
    <row r="46" spans="2:6" ht="15.75" customHeight="1" x14ac:dyDescent="0.2">
      <c r="B46" s="8"/>
      <c r="C46" s="8" t="str">
        <v>4 yrs</v>
      </c>
      <c r="D46" s="8"/>
      <c r="E46" s="8"/>
      <c r="F46" s="8"/>
    </row>
    <row r="47" spans="2:6" ht="15.75" customHeight="1" x14ac:dyDescent="0.2">
      <c r="B47" s="8"/>
      <c r="C47" s="8" t="str">
        <v>4 yrs</v>
      </c>
      <c r="D47" s="8"/>
      <c r="E47" s="8"/>
      <c r="F47" s="8"/>
    </row>
    <row r="48" spans="2:6" ht="15.75" customHeight="1" x14ac:dyDescent="0.2">
      <c r="B48" s="8"/>
      <c r="C48" s="8" t="str">
        <v/>
      </c>
      <c r="D48" s="8"/>
      <c r="E48" s="8"/>
      <c r="F48" s="8"/>
    </row>
    <row r="49" spans="2:6" ht="15.75" customHeight="1" x14ac:dyDescent="0.2">
      <c r="B49" s="8"/>
      <c r="C49" s="8" t="str">
        <v/>
      </c>
      <c r="D49" s="8"/>
      <c r="E49" s="8"/>
      <c r="F49" s="8"/>
    </row>
    <row r="50" spans="2:6" ht="15.75" customHeight="1" x14ac:dyDescent="0.2">
      <c r="B50" s="8"/>
      <c r="C50" s="8" t="str">
        <v/>
      </c>
      <c r="D50" s="8"/>
      <c r="E50" s="8"/>
      <c r="F50" s="8"/>
    </row>
    <row r="51" spans="2:6" ht="15.75" customHeight="1" x14ac:dyDescent="0.2">
      <c r="B51" s="8"/>
      <c r="C51" s="8" t="str">
        <v>4 yrs</v>
      </c>
      <c r="D51" s="8"/>
      <c r="E51" s="8"/>
      <c r="F51" s="8"/>
    </row>
    <row r="52" spans="2:6" ht="15.75" customHeight="1" x14ac:dyDescent="0.2">
      <c r="B52" s="8"/>
      <c r="C52" s="8" t="str">
        <v>4 yrs</v>
      </c>
      <c r="D52" s="8"/>
      <c r="E52" s="8"/>
      <c r="F52" s="8"/>
    </row>
    <row r="53" spans="2:6" ht="15.75" customHeight="1" x14ac:dyDescent="0.2">
      <c r="B53" s="8"/>
      <c r="C53" s="8" t="str">
        <v>4 yrs</v>
      </c>
      <c r="D53" s="8"/>
      <c r="E53" s="8"/>
      <c r="F53" s="8"/>
    </row>
    <row r="54" spans="2:6" ht="15.75" customHeight="1" x14ac:dyDescent="0.2">
      <c r="B54" s="8"/>
      <c r="C54" s="8" t="str">
        <v>4 yrs</v>
      </c>
      <c r="D54" s="8"/>
      <c r="E54" s="8"/>
      <c r="F54" s="8"/>
    </row>
    <row r="55" spans="2:6" ht="15.75" customHeight="1" x14ac:dyDescent="0.2">
      <c r="B55" s="8"/>
      <c r="C55" s="8" t="str">
        <v/>
      </c>
      <c r="D55" s="8"/>
      <c r="E55" s="8"/>
      <c r="F55" s="8"/>
    </row>
    <row r="56" spans="2:6" ht="15.75" customHeight="1" x14ac:dyDescent="0.2">
      <c r="B56" s="8"/>
      <c r="C56" s="8" t="str">
        <v>4 yrs</v>
      </c>
      <c r="D56" s="8"/>
      <c r="E56" s="8"/>
      <c r="F56" s="8"/>
    </row>
    <row r="57" spans="2:6" ht="15.75" customHeight="1" x14ac:dyDescent="0.2">
      <c r="B57" s="8"/>
      <c r="C57" s="8" t="str">
        <v/>
      </c>
      <c r="D57" s="8"/>
      <c r="E57" s="8"/>
      <c r="F57" s="8"/>
    </row>
    <row r="58" spans="2:6" ht="15.75" customHeight="1" x14ac:dyDescent="0.2">
      <c r="B58" s="8"/>
      <c r="C58" s="8" t="str">
        <v/>
      </c>
      <c r="D58" s="8"/>
      <c r="E58" s="8"/>
      <c r="F58" s="8"/>
    </row>
    <row r="59" spans="2:6" ht="15.75" customHeight="1" x14ac:dyDescent="0.2">
      <c r="B59" s="8"/>
      <c r="C59" s="8" t="str">
        <v/>
      </c>
      <c r="D59" s="8"/>
      <c r="E59" s="8"/>
      <c r="F59" s="8"/>
    </row>
    <row r="60" spans="2:6" ht="15.75" customHeight="1" x14ac:dyDescent="0.2">
      <c r="B60" s="8"/>
      <c r="C60" s="8" t="str">
        <v/>
      </c>
      <c r="D60" s="8"/>
      <c r="E60" s="8"/>
      <c r="F60" s="8"/>
    </row>
    <row r="61" spans="2:6" ht="15.75" customHeight="1" x14ac:dyDescent="0.2">
      <c r="B61" s="8"/>
      <c r="C61" s="8" t="str">
        <v/>
      </c>
      <c r="D61" s="8"/>
      <c r="E61" s="8"/>
      <c r="F61" s="8"/>
    </row>
    <row r="62" spans="2:6" ht="15.75" customHeight="1" x14ac:dyDescent="0.2">
      <c r="B62" s="8"/>
      <c r="C62" s="8" t="str">
        <v>4 yrs</v>
      </c>
      <c r="D62" s="8"/>
      <c r="E62" s="8"/>
      <c r="F62" s="8"/>
    </row>
    <row r="63" spans="2:6" ht="15.75" customHeight="1" x14ac:dyDescent="0.2">
      <c r="B63" s="8"/>
      <c r="C63" s="8" t="str">
        <v>4 yrs</v>
      </c>
      <c r="D63" s="8"/>
      <c r="E63" s="8"/>
      <c r="F63" s="8"/>
    </row>
    <row r="64" spans="2:6" ht="15.75" customHeight="1" x14ac:dyDescent="0.2">
      <c r="B64" s="8"/>
      <c r="C64" s="8" t="str">
        <v/>
      </c>
      <c r="D64" s="8"/>
      <c r="E64" s="8"/>
      <c r="F64" s="8"/>
    </row>
    <row r="65" spans="2:6" ht="15.75" customHeight="1" x14ac:dyDescent="0.2">
      <c r="B65" s="8"/>
      <c r="C65" s="8" t="str">
        <v/>
      </c>
      <c r="D65" s="8"/>
      <c r="E65" s="8"/>
      <c r="F65" s="8"/>
    </row>
    <row r="66" spans="2:6" ht="15.75" customHeight="1" x14ac:dyDescent="0.2">
      <c r="B66" s="8"/>
      <c r="C66" s="8" t="str">
        <v/>
      </c>
      <c r="D66" s="8"/>
      <c r="E66" s="8"/>
      <c r="F66" s="8"/>
    </row>
    <row r="67" spans="2:6" ht="15.75" customHeight="1" x14ac:dyDescent="0.2">
      <c r="B67" s="8"/>
      <c r="C67" s="8" t="str">
        <v/>
      </c>
      <c r="D67" s="8"/>
      <c r="E67" s="8"/>
      <c r="F67" s="8"/>
    </row>
    <row r="68" spans="2:6" ht="15.75" customHeight="1" x14ac:dyDescent="0.2">
      <c r="B68" s="8"/>
      <c r="C68" s="8" t="str">
        <v>4 yrs</v>
      </c>
      <c r="D68" s="8"/>
      <c r="E68" s="8"/>
      <c r="F68" s="8"/>
    </row>
    <row r="69" spans="2:6" ht="15.75" customHeight="1" x14ac:dyDescent="0.2">
      <c r="B69" s="8"/>
      <c r="C69" s="8" t="str">
        <v/>
      </c>
      <c r="D69" s="8"/>
      <c r="E69" s="8"/>
      <c r="F69" s="8"/>
    </row>
    <row r="70" spans="2:6" ht="15.75" customHeight="1" x14ac:dyDescent="0.2">
      <c r="B70" s="8"/>
      <c r="C70" s="8" t="str">
        <v/>
      </c>
      <c r="D70" s="8"/>
      <c r="E70" s="8"/>
      <c r="F70" s="8"/>
    </row>
    <row r="71" spans="2:6" ht="15.75" customHeight="1" x14ac:dyDescent="0.2">
      <c r="B71" s="8"/>
      <c r="C71" s="8" t="str">
        <v/>
      </c>
      <c r="D71" s="8"/>
      <c r="E71" s="8"/>
      <c r="F71" s="8"/>
    </row>
    <row r="72" spans="2:6" ht="15.75" customHeight="1" x14ac:dyDescent="0.2">
      <c r="B72" s="8"/>
      <c r="C72" s="8" t="str">
        <v/>
      </c>
      <c r="D72" s="8"/>
      <c r="E72" s="8"/>
      <c r="F72" s="8"/>
    </row>
    <row r="73" spans="2:6" ht="15.75" customHeight="1" x14ac:dyDescent="0.2">
      <c r="B73" s="8"/>
      <c r="C73" s="8" t="str">
        <v/>
      </c>
      <c r="D73" s="8"/>
      <c r="E73" s="8"/>
      <c r="F73" s="8"/>
    </row>
    <row r="74" spans="2:6" ht="15.75" customHeight="1" x14ac:dyDescent="0.2">
      <c r="B74" s="8"/>
      <c r="C74" s="8" t="str">
        <v/>
      </c>
      <c r="D74" s="8"/>
      <c r="E74" s="8"/>
      <c r="F74" s="8"/>
    </row>
    <row r="75" spans="2:6" ht="15.75" customHeight="1" x14ac:dyDescent="0.2">
      <c r="B75" s="8"/>
      <c r="C75" s="8" t="str">
        <v>4 yrs</v>
      </c>
      <c r="D75" s="8"/>
      <c r="E75" s="8"/>
      <c r="F75" s="8"/>
    </row>
    <row r="76" spans="2:6" ht="15.75" customHeight="1" x14ac:dyDescent="0.2">
      <c r="B76" s="8"/>
      <c r="C76" s="8" t="str">
        <v/>
      </c>
      <c r="D76" s="8"/>
      <c r="E76" s="8"/>
      <c r="F76" s="8"/>
    </row>
    <row r="77" spans="2:6" ht="15.75" customHeight="1" x14ac:dyDescent="0.2">
      <c r="B77" s="8"/>
      <c r="C77" s="8" t="str">
        <v>4 yrs</v>
      </c>
      <c r="D77" s="8"/>
      <c r="E77" s="8"/>
      <c r="F77" s="8"/>
    </row>
    <row r="78" spans="2:6" ht="15.75" customHeight="1" x14ac:dyDescent="0.2">
      <c r="B78" s="8"/>
      <c r="C78" s="8" t="str">
        <v>4 yrs</v>
      </c>
      <c r="D78" s="8"/>
      <c r="E78" s="8"/>
      <c r="F78" s="8"/>
    </row>
    <row r="79" spans="2:6" ht="15.75" customHeight="1" x14ac:dyDescent="0.2">
      <c r="B79" s="8"/>
      <c r="C79" s="8" t="str">
        <v/>
      </c>
      <c r="D79" s="8"/>
      <c r="E79" s="8"/>
      <c r="F79" s="8"/>
    </row>
    <row r="80" spans="2:6" ht="15.75" customHeight="1" x14ac:dyDescent="0.2">
      <c r="B80" s="8"/>
      <c r="C80" s="8" t="str">
        <v>4 yrs</v>
      </c>
      <c r="D80" s="8"/>
      <c r="E80" s="8"/>
      <c r="F80" s="8"/>
    </row>
    <row r="81" spans="2:6" ht="15.75" customHeight="1" x14ac:dyDescent="0.2">
      <c r="B81" s="8"/>
      <c r="C81" s="8" t="str">
        <v>4 yrs</v>
      </c>
      <c r="D81" s="8"/>
      <c r="E81" s="8"/>
      <c r="F81" s="8"/>
    </row>
    <row r="82" spans="2:6" ht="15.75" customHeight="1" x14ac:dyDescent="0.2">
      <c r="B82" s="8"/>
      <c r="C82" s="8" t="str">
        <v>4 yrs</v>
      </c>
      <c r="D82" s="8"/>
      <c r="E82" s="8"/>
      <c r="F82" s="8"/>
    </row>
    <row r="83" spans="2:6" ht="15.75" customHeight="1" x14ac:dyDescent="0.2">
      <c r="B83" s="8"/>
      <c r="C83" s="8" t="str">
        <v>4 yrs</v>
      </c>
      <c r="D83" s="8"/>
      <c r="E83" s="8"/>
      <c r="F83" s="8"/>
    </row>
    <row r="84" spans="2:6" ht="15.75" customHeight="1" x14ac:dyDescent="0.2">
      <c r="B84" s="8"/>
      <c r="C84" s="8" t="str">
        <v>4 yrs</v>
      </c>
      <c r="D84" s="8"/>
      <c r="E84" s="8"/>
      <c r="F84" s="8"/>
    </row>
    <row r="85" spans="2:6" ht="15.75" customHeight="1" x14ac:dyDescent="0.2">
      <c r="B85" s="8"/>
      <c r="C85" s="8" t="str">
        <v>d</v>
      </c>
      <c r="D85" s="8"/>
      <c r="E85" s="8"/>
      <c r="F85" s="8"/>
    </row>
    <row r="86" spans="2:6" ht="15.75" customHeight="1" x14ac:dyDescent="0.2">
      <c r="B86" s="8"/>
      <c r="C86" s="8" t="str">
        <v>d</v>
      </c>
      <c r="D86" s="8"/>
      <c r="E86" s="8"/>
      <c r="F86" s="8"/>
    </row>
    <row r="87" spans="2:6" ht="15.75" customHeight="1" x14ac:dyDescent="0.2">
      <c r="B87" s="8"/>
      <c r="C87" s="8" t="str">
        <v>4 yrs</v>
      </c>
      <c r="D87" s="8"/>
      <c r="E87" s="8"/>
      <c r="F87" s="8"/>
    </row>
    <row r="88" spans="2:6" ht="15.75" customHeight="1" x14ac:dyDescent="0.2">
      <c r="B88" s="8"/>
      <c r="C88" s="8" t="str">
        <v>4 yrs</v>
      </c>
      <c r="D88" s="8"/>
      <c r="E88" s="8"/>
      <c r="F88" s="8"/>
    </row>
    <row r="89" spans="2:6" ht="15.75" customHeight="1" x14ac:dyDescent="0.2">
      <c r="B89" s="8"/>
      <c r="C89" s="8" t="str">
        <v>4 yrs</v>
      </c>
      <c r="D89" s="8"/>
      <c r="E89" s="8"/>
      <c r="F89" s="8"/>
    </row>
    <row r="90" spans="2:6" ht="15.75" customHeight="1" x14ac:dyDescent="0.2">
      <c r="B90" s="8"/>
      <c r="C90" s="8" t="str">
        <v/>
      </c>
      <c r="D90" s="8"/>
      <c r="E90" s="8"/>
      <c r="F90" s="8"/>
    </row>
  </sheetData>
  <pageMargins left="0.7" right="0.7" top="0.75" bottom="0.75" header="0.3" footer="0.3"/>
  <ignoredErrors>
    <ignoredError sqref="E28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Agarwal</dc:creator>
  <cp:lastModifiedBy>Pragyan Dhar</cp:lastModifiedBy>
  <dcterms:created xsi:type="dcterms:W3CDTF">2024-04-27T10:54:22Z</dcterms:created>
  <dcterms:modified xsi:type="dcterms:W3CDTF">2024-07-20T14:35:20Z</dcterms:modified>
</cp:coreProperties>
</file>