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6a4da84a2cdecc78/Documents/"/>
    </mc:Choice>
  </mc:AlternateContent>
  <xr:revisionPtr revIDLastSave="1742" documentId="8_{32BABBD9-C7A1-4847-9DDA-064A56F38CC4}" xr6:coauthVersionLast="47" xr6:coauthVersionMax="47" xr10:uidLastSave="{D8B332F6-C192-49D3-A37A-5AE231013080}"/>
  <bookViews>
    <workbookView xWindow="-108" yWindow="-108" windowWidth="23256" windowHeight="12456" activeTab="2" xr2:uid="{03A736D4-A219-4798-8D5C-F9E4A1B2D842}"/>
  </bookViews>
  <sheets>
    <sheet name="sheet 3" sheetId="16" r:id="rId1"/>
    <sheet name="sheet 4" sheetId="17" r:id="rId2"/>
    <sheet name="sheet 5" sheetId="19" r:id="rId3"/>
    <sheet name="sheet 6" sheetId="20" r:id="rId4"/>
    <sheet name="sheet 8" sheetId="23" r:id="rId5"/>
    <sheet name="Sheet1" sheetId="27" r:id="rId6"/>
    <sheet name="sheet 9" sheetId="25" r:id="rId7"/>
    <sheet name="sheet 7" sheetId="21" r:id="rId8"/>
    <sheet name="Sheet2" sheetId="28" r:id="rId9"/>
  </sheets>
  <definedNames>
    <definedName name="_xlnm._FilterDatabase" localSheetId="8" hidden="1">Sheet2!$A$1:$P$23</definedName>
    <definedName name="Emp_type">#REF!</definedName>
    <definedName name="Slicer_CAR_BRAND">#N/A</definedName>
    <definedName name="Slicer_Country">#N/A</definedName>
    <definedName name="Slicer_NAME_OF_THE_CUSTOMER">#N/A</definedName>
    <definedName name="Slicer_TOTAL_COST">#N/A</definedName>
  </definedNames>
  <calcPr calcId="191029"/>
  <pivotCaches>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28" l="1"/>
  <c r="J17" i="28"/>
  <c r="J18" i="28"/>
  <c r="J19" i="28"/>
  <c r="J20" i="28"/>
  <c r="J21" i="28"/>
  <c r="J22" i="28"/>
  <c r="J23" i="28"/>
  <c r="J5" i="28"/>
  <c r="J6" i="28"/>
  <c r="J7" i="28"/>
  <c r="J8" i="28"/>
  <c r="J9" i="28"/>
  <c r="J10" i="28"/>
  <c r="J11" i="28"/>
  <c r="J12" i="28"/>
  <c r="J13" i="28"/>
  <c r="J14" i="28"/>
  <c r="J15" i="28"/>
  <c r="J4" i="28"/>
  <c r="I20" i="28"/>
  <c r="I21" i="28"/>
  <c r="I22" i="28"/>
  <c r="I23" i="28"/>
  <c r="I7" i="28"/>
  <c r="I8" i="28"/>
  <c r="I9" i="28"/>
  <c r="I10" i="28"/>
  <c r="I11" i="28"/>
  <c r="I12" i="28"/>
  <c r="I13" i="28"/>
  <c r="I14" i="28"/>
  <c r="I15" i="28"/>
  <c r="I16" i="28"/>
  <c r="I17" i="28"/>
  <c r="I18" i="28"/>
  <c r="I19" i="28"/>
  <c r="I6" i="28"/>
  <c r="I5" i="28"/>
  <c r="I4" i="28"/>
  <c r="F18" i="25"/>
  <c r="J3"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2" i="21"/>
  <c r="F3" i="19"/>
  <c r="F4" i="19"/>
  <c r="F5" i="19"/>
  <c r="F6" i="19"/>
  <c r="F7" i="19"/>
  <c r="F8" i="19"/>
  <c r="F9" i="19"/>
  <c r="F10" i="19"/>
  <c r="F11" i="19"/>
  <c r="F12" i="19"/>
  <c r="F13" i="19"/>
  <c r="F14" i="19"/>
  <c r="F15" i="19"/>
  <c r="F16" i="19"/>
  <c r="F17" i="19"/>
  <c r="F18" i="19"/>
  <c r="F19" i="19"/>
  <c r="F20" i="19"/>
  <c r="F21" i="19"/>
  <c r="F22" i="19"/>
  <c r="F23" i="19"/>
  <c r="F24" i="19"/>
  <c r="F25" i="19"/>
  <c r="F2" i="19"/>
  <c r="H3" i="16"/>
  <c r="H4" i="16"/>
  <c r="H5" i="16"/>
  <c r="H6" i="16"/>
  <c r="H7" i="16"/>
  <c r="H8" i="16"/>
  <c r="H9" i="16"/>
  <c r="I9" i="16" s="1"/>
  <c r="H10" i="16"/>
  <c r="I10" i="16" s="1"/>
  <c r="H11" i="16"/>
  <c r="I11" i="16" s="1"/>
  <c r="H12" i="16"/>
  <c r="I12" i="16" s="1"/>
  <c r="H13" i="16"/>
  <c r="H14" i="16"/>
  <c r="H15" i="16"/>
  <c r="H16" i="16"/>
  <c r="J16" i="16" s="1"/>
  <c r="H17" i="16"/>
  <c r="I17" i="16" s="1"/>
  <c r="H18" i="16"/>
  <c r="I18" i="16" s="1"/>
  <c r="H19" i="16"/>
  <c r="I19" i="16" s="1"/>
  <c r="H20" i="16"/>
  <c r="I20" i="16" s="1"/>
  <c r="H21" i="16"/>
  <c r="H2" i="16"/>
  <c r="J8" i="16" l="1"/>
  <c r="I16" i="16"/>
  <c r="J15" i="16"/>
  <c r="J7" i="16"/>
  <c r="I15" i="16"/>
  <c r="J2" i="16"/>
  <c r="J14" i="16"/>
  <c r="J6" i="16"/>
  <c r="I14" i="16"/>
  <c r="J21" i="16"/>
  <c r="J13" i="16"/>
  <c r="J5" i="16"/>
  <c r="I13" i="16"/>
  <c r="J4" i="16"/>
  <c r="I8" i="16"/>
  <c r="J3" i="16"/>
  <c r="I7" i="16"/>
  <c r="I2" i="16"/>
  <c r="I6" i="16"/>
  <c r="I21" i="16"/>
  <c r="I5" i="16"/>
  <c r="J20" i="16"/>
  <c r="J12" i="16"/>
  <c r="J19" i="16"/>
  <c r="J11" i="16"/>
  <c r="J18" i="16"/>
  <c r="J10" i="16"/>
  <c r="J17" i="16"/>
  <c r="J9" i="16"/>
  <c r="I4" i="16"/>
  <c r="I3" i="16"/>
</calcChain>
</file>

<file path=xl/sharedStrings.xml><?xml version="1.0" encoding="utf-8"?>
<sst xmlns="http://schemas.openxmlformats.org/spreadsheetml/2006/main" count="543" uniqueCount="307">
  <si>
    <t>Chemistry</t>
  </si>
  <si>
    <t>Biology</t>
  </si>
  <si>
    <t>Total</t>
  </si>
  <si>
    <t>Row Labels</t>
  </si>
  <si>
    <t>Grand Total</t>
  </si>
  <si>
    <t xml:space="preserve">Student Name </t>
  </si>
  <si>
    <t>Student Roll Number</t>
  </si>
  <si>
    <t>Stu RN..001</t>
  </si>
  <si>
    <t>Stu RN..002</t>
  </si>
  <si>
    <t>Stu RN..003</t>
  </si>
  <si>
    <t>Stu RN..004</t>
  </si>
  <si>
    <t>Stu RN..005</t>
  </si>
  <si>
    <t>Stu RN..006</t>
  </si>
  <si>
    <t>Stu RN..007</t>
  </si>
  <si>
    <t>Stu RN..008</t>
  </si>
  <si>
    <t>Stu RN..009</t>
  </si>
  <si>
    <t>Stu RN..010</t>
  </si>
  <si>
    <t>Stu RN..011</t>
  </si>
  <si>
    <t>Stu RN..012</t>
  </si>
  <si>
    <t>Stu RN..013</t>
  </si>
  <si>
    <t>Stu RN..014</t>
  </si>
  <si>
    <t>Stu RN..015</t>
  </si>
  <si>
    <t>Stu RN..016</t>
  </si>
  <si>
    <t>Stu RN..017</t>
  </si>
  <si>
    <t>Stu RN..018</t>
  </si>
  <si>
    <t>Stu RN..019</t>
  </si>
  <si>
    <t>Stu RN..020</t>
  </si>
  <si>
    <t xml:space="preserve">Prajjwal srivastav </t>
  </si>
  <si>
    <t>Rohan mehra</t>
  </si>
  <si>
    <t>Jyoti gupta</t>
  </si>
  <si>
    <t>Sameera singh</t>
  </si>
  <si>
    <t xml:space="preserve">Palak srivastav </t>
  </si>
  <si>
    <t xml:space="preserve">Prakhar srivastav </t>
  </si>
  <si>
    <t xml:space="preserve">Shivam singh </t>
  </si>
  <si>
    <t>Sumit kumar</t>
  </si>
  <si>
    <t xml:space="preserve">Rahul verma </t>
  </si>
  <si>
    <t xml:space="preserve">Rohit mehra </t>
  </si>
  <si>
    <t xml:space="preserve">Jayshankar srivastav </t>
  </si>
  <si>
    <t>Prashant srivastav</t>
  </si>
  <si>
    <t xml:space="preserve">Shalini srivastav </t>
  </si>
  <si>
    <t xml:space="preserve">Shreya chmaar </t>
  </si>
  <si>
    <t>Roshini walia</t>
  </si>
  <si>
    <t xml:space="preserve">Sam karan </t>
  </si>
  <si>
    <t>Karan gupta</t>
  </si>
  <si>
    <t xml:space="preserve">Vikash gupta </t>
  </si>
  <si>
    <t>Ritesh vishwakarma</t>
  </si>
  <si>
    <t>Arpit paswan</t>
  </si>
  <si>
    <t>Physics</t>
  </si>
  <si>
    <t>Maths</t>
  </si>
  <si>
    <t>Percentage</t>
  </si>
  <si>
    <t>Maximum</t>
  </si>
  <si>
    <t>Mark obtained</t>
  </si>
  <si>
    <t>Rank</t>
  </si>
  <si>
    <t>student name</t>
  </si>
  <si>
    <t xml:space="preserve"> Mark obtained</t>
  </si>
  <si>
    <t>Students name</t>
  </si>
  <si>
    <t xml:space="preserve"> Percentage</t>
  </si>
  <si>
    <t>Emplyoee_ID</t>
  </si>
  <si>
    <t>Date Of Joining  Company</t>
  </si>
  <si>
    <t xml:space="preserve">Job Role </t>
  </si>
  <si>
    <t>Salary</t>
  </si>
  <si>
    <t>Emp_001</t>
  </si>
  <si>
    <t>Emp_002</t>
  </si>
  <si>
    <t>Emp_003</t>
  </si>
  <si>
    <t>Emp_004</t>
  </si>
  <si>
    <t>Emp_005</t>
  </si>
  <si>
    <t>Emp_006</t>
  </si>
  <si>
    <t>Emp_007</t>
  </si>
  <si>
    <t>Emp_008</t>
  </si>
  <si>
    <t>Emp_009</t>
  </si>
  <si>
    <t>Emp_010</t>
  </si>
  <si>
    <t>Emp_011</t>
  </si>
  <si>
    <t>Emp_012</t>
  </si>
  <si>
    <t>Emp_013</t>
  </si>
  <si>
    <t>Emp_014</t>
  </si>
  <si>
    <t>Emp_015</t>
  </si>
  <si>
    <t>Emp_016</t>
  </si>
  <si>
    <t>Emp_017</t>
  </si>
  <si>
    <t>Emp_018</t>
  </si>
  <si>
    <t>Emp_019</t>
  </si>
  <si>
    <t>Emp_020</t>
  </si>
  <si>
    <t>Emp_021</t>
  </si>
  <si>
    <t>Emp_022</t>
  </si>
  <si>
    <t>Emp_023</t>
  </si>
  <si>
    <t>Emp_024</t>
  </si>
  <si>
    <t>Delivery boy</t>
  </si>
  <si>
    <t>Sales men</t>
  </si>
  <si>
    <t>Accountant</t>
  </si>
  <si>
    <t>Executive</t>
  </si>
  <si>
    <t>Junior Manager</t>
  </si>
  <si>
    <t>Cashier</t>
  </si>
  <si>
    <t>Distributor</t>
  </si>
  <si>
    <t>HR</t>
  </si>
  <si>
    <t>Senior manager</t>
  </si>
  <si>
    <t>Incentive</t>
  </si>
  <si>
    <t>Total Salary</t>
  </si>
  <si>
    <t>Sum of Incentive</t>
  </si>
  <si>
    <t>Sum of Total Salary</t>
  </si>
  <si>
    <t>Order_id</t>
  </si>
  <si>
    <t>Order_Date</t>
  </si>
  <si>
    <t>Coustmer_Name</t>
  </si>
  <si>
    <t>Country</t>
  </si>
  <si>
    <t>State</t>
  </si>
  <si>
    <t>Region</t>
  </si>
  <si>
    <t xml:space="preserve">Sale </t>
  </si>
  <si>
    <t>Profit</t>
  </si>
  <si>
    <t>KL-2018-5607031</t>
  </si>
  <si>
    <t>KL-2018-5607032</t>
  </si>
  <si>
    <t>KL-2018-5607033</t>
  </si>
  <si>
    <t>KL-2018-5607034</t>
  </si>
  <si>
    <t>KL-2018-5607035</t>
  </si>
  <si>
    <t>KL-2018-5607036</t>
  </si>
  <si>
    <t>KL-2018-5607037</t>
  </si>
  <si>
    <t>KL-2018-5607038</t>
  </si>
  <si>
    <t>KL-2018-5607039</t>
  </si>
  <si>
    <t>KL-2018-5607040</t>
  </si>
  <si>
    <t>KL-2018-5607041</t>
  </si>
  <si>
    <t>KL-2018-5607042</t>
  </si>
  <si>
    <t>KL-2018-5607043</t>
  </si>
  <si>
    <t>KL-2018-5607044</t>
  </si>
  <si>
    <t>KL-2018-5607045</t>
  </si>
  <si>
    <t>KL-2018-5607046</t>
  </si>
  <si>
    <t>KL-2018-5607047</t>
  </si>
  <si>
    <t>KL-2018-5607048</t>
  </si>
  <si>
    <t>KL-2018-5607049</t>
  </si>
  <si>
    <t>KL-2018-5607050</t>
  </si>
  <si>
    <t>KL-2018-5607051</t>
  </si>
  <si>
    <t>KL-2018-5607052</t>
  </si>
  <si>
    <t>KL-2018-5607053</t>
  </si>
  <si>
    <t>KL-2018-5607054</t>
  </si>
  <si>
    <t>KL-2018-5607055</t>
  </si>
  <si>
    <t>KL-2018-5607056</t>
  </si>
  <si>
    <t>KL-2018-5607057</t>
  </si>
  <si>
    <t>KL-2018-5607058</t>
  </si>
  <si>
    <t>KL-2018-5607059</t>
  </si>
  <si>
    <t>KL-2018-5607060</t>
  </si>
  <si>
    <t>KL-2018-5607061</t>
  </si>
  <si>
    <t>ramesh</t>
  </si>
  <si>
    <t xml:space="preserve">suresh </t>
  </si>
  <si>
    <t>jigesh</t>
  </si>
  <si>
    <t xml:space="preserve">jitendra </t>
  </si>
  <si>
    <t>jalal</t>
  </si>
  <si>
    <t>palak</t>
  </si>
  <si>
    <t>prajjwal</t>
  </si>
  <si>
    <t>prakhar</t>
  </si>
  <si>
    <t>sam</t>
  </si>
  <si>
    <t>dam</t>
  </si>
  <si>
    <t>loren</t>
  </si>
  <si>
    <t>jasmine</t>
  </si>
  <si>
    <t>salman</t>
  </si>
  <si>
    <t>shalini</t>
  </si>
  <si>
    <t>sujit</t>
  </si>
  <si>
    <t>sumit</t>
  </si>
  <si>
    <t>rahul</t>
  </si>
  <si>
    <t>tarun</t>
  </si>
  <si>
    <t>rawat</t>
  </si>
  <si>
    <t>vihan</t>
  </si>
  <si>
    <t>biham</t>
  </si>
  <si>
    <t>sarita</t>
  </si>
  <si>
    <t>sameer</t>
  </si>
  <si>
    <t>shariq</t>
  </si>
  <si>
    <t>virat</t>
  </si>
  <si>
    <t>mahendra</t>
  </si>
  <si>
    <t>naresh</t>
  </si>
  <si>
    <t>divya</t>
  </si>
  <si>
    <t>suman</t>
  </si>
  <si>
    <t>saroj</t>
  </si>
  <si>
    <t>yashoda</t>
  </si>
  <si>
    <t>Austria</t>
  </si>
  <si>
    <t>Germany</t>
  </si>
  <si>
    <t>Denmark</t>
  </si>
  <si>
    <t>Spain</t>
  </si>
  <si>
    <t>India</t>
  </si>
  <si>
    <t>France</t>
  </si>
  <si>
    <t>Belgium</t>
  </si>
  <si>
    <t>Vienna</t>
  </si>
  <si>
    <t>Lower soxony</t>
  </si>
  <si>
    <t>valcienna</t>
  </si>
  <si>
    <t>Hovedstdan</t>
  </si>
  <si>
    <t>south denmark</t>
  </si>
  <si>
    <t>Maharashtra</t>
  </si>
  <si>
    <t>LI-die-france</t>
  </si>
  <si>
    <t>brabant</t>
  </si>
  <si>
    <t>vienna</t>
  </si>
  <si>
    <t>lagen</t>
  </si>
  <si>
    <t>capehagem</t>
  </si>
  <si>
    <t>gandia</t>
  </si>
  <si>
    <t>isberg</t>
  </si>
  <si>
    <t>mumbai</t>
  </si>
  <si>
    <t>villers</t>
  </si>
  <si>
    <t>namba</t>
  </si>
  <si>
    <t xml:space="preserve">Sum of Sale </t>
  </si>
  <si>
    <t>Sum of Profit</t>
  </si>
  <si>
    <t>City</t>
  </si>
  <si>
    <t xml:space="preserve">south </t>
  </si>
  <si>
    <t>north</t>
  </si>
  <si>
    <t>east</t>
  </si>
  <si>
    <t>west</t>
  </si>
  <si>
    <t>Ravi shankar</t>
  </si>
  <si>
    <t>Deepesh singh</t>
  </si>
  <si>
    <t xml:space="preserve">Rajveer gupta </t>
  </si>
  <si>
    <t xml:space="preserve">Shivam joshi </t>
  </si>
  <si>
    <t>Bhanu mahadevan</t>
  </si>
  <si>
    <t>Shukhi singha</t>
  </si>
  <si>
    <t>devesh banerjee</t>
  </si>
  <si>
    <t xml:space="preserve">sumit singh </t>
  </si>
  <si>
    <t xml:space="preserve">ritesh vishwakarma </t>
  </si>
  <si>
    <t xml:space="preserve">deepanshi rawat </t>
  </si>
  <si>
    <t xml:space="preserve">sameer alam </t>
  </si>
  <si>
    <t xml:space="preserve">cirus kong </t>
  </si>
  <si>
    <t xml:space="preserve">amar pratap </t>
  </si>
  <si>
    <t xml:space="preserve">amar jatt </t>
  </si>
  <si>
    <t>shubham vishen</t>
  </si>
  <si>
    <t>hyundai verna</t>
  </si>
  <si>
    <t>Suzuki</t>
  </si>
  <si>
    <t>Brezza</t>
  </si>
  <si>
    <t>Honda city</t>
  </si>
  <si>
    <t>Jeep</t>
  </si>
  <si>
    <t>hyundai aura</t>
  </si>
  <si>
    <t>dzire</t>
  </si>
  <si>
    <t>wagnor</t>
  </si>
  <si>
    <t>i20</t>
  </si>
  <si>
    <t>Fortuner</t>
  </si>
  <si>
    <t>Safari</t>
  </si>
  <si>
    <t>Thar roxx</t>
  </si>
  <si>
    <t>Clucth</t>
  </si>
  <si>
    <t>breaking system</t>
  </si>
  <si>
    <t>sound system</t>
  </si>
  <si>
    <t>wheels</t>
  </si>
  <si>
    <t>camera fitting</t>
  </si>
  <si>
    <t>Modifying</t>
  </si>
  <si>
    <t>Stairing lock</t>
  </si>
  <si>
    <t xml:space="preserve">Washing </t>
  </si>
  <si>
    <t xml:space="preserve">Shining </t>
  </si>
  <si>
    <t>Fliming</t>
  </si>
  <si>
    <t>new wheels</t>
  </si>
  <si>
    <t>Full modification</t>
  </si>
  <si>
    <t>Shubham</t>
  </si>
  <si>
    <t xml:space="preserve">Naresh </t>
  </si>
  <si>
    <t>vishesh</t>
  </si>
  <si>
    <t>rajeev</t>
  </si>
  <si>
    <t>shiven</t>
  </si>
  <si>
    <t>saran dev</t>
  </si>
  <si>
    <t>vinay</t>
  </si>
  <si>
    <t>happy</t>
  </si>
  <si>
    <t>ranveer</t>
  </si>
  <si>
    <t>TOTAL COST</t>
  </si>
  <si>
    <t>DELIVERING DATE OF CAR</t>
  </si>
  <si>
    <t>EMPLYOEE NAME ATTENDING CUSTOMER</t>
  </si>
  <si>
    <t>PROBLEMS</t>
  </si>
  <si>
    <t>CAR BRAND</t>
  </si>
  <si>
    <t>NAME OF THE CUSTOMER</t>
  </si>
  <si>
    <t>Sum of TOTAL COST</t>
  </si>
  <si>
    <t>Column Labels</t>
  </si>
  <si>
    <t>ALL INDIA BROTOMOTIVE COMPANY</t>
  </si>
  <si>
    <t xml:space="preserve">REPORT CARD OF CLASS 10TH SRUDENT IN DIFFERENT SUBJECT        </t>
  </si>
  <si>
    <t xml:space="preserve">          METROPOLITAN SCHOOL</t>
  </si>
  <si>
    <t>STUDENT ROLL NUM</t>
  </si>
  <si>
    <t>STUDENT NAME</t>
  </si>
  <si>
    <t>ROLL NUM 001</t>
  </si>
  <si>
    <t>ROLL NUM 002</t>
  </si>
  <si>
    <t>ROLL NUM 003</t>
  </si>
  <si>
    <t>ROLL NUM 004</t>
  </si>
  <si>
    <t>ROLL NUM 005</t>
  </si>
  <si>
    <t>ROLL NUM 006</t>
  </si>
  <si>
    <t>ROLL NUM 007</t>
  </si>
  <si>
    <t>ROLL NUM 008</t>
  </si>
  <si>
    <t>ROLL NUM 009</t>
  </si>
  <si>
    <t>ROLL NUM 010</t>
  </si>
  <si>
    <t>ROLL NUM 011</t>
  </si>
  <si>
    <t>ROLL NUM 012</t>
  </si>
  <si>
    <t>ROLL NUM 013</t>
  </si>
  <si>
    <t>ROLL NUM 014</t>
  </si>
  <si>
    <t>ROLL NUM 015</t>
  </si>
  <si>
    <t>ROLL NUM 016</t>
  </si>
  <si>
    <t>ROLL NUM 017</t>
  </si>
  <si>
    <t>ROLL NUM 018</t>
  </si>
  <si>
    <t>ROLL NUM 019</t>
  </si>
  <si>
    <t>ROLL NUM 020</t>
  </si>
  <si>
    <t>ABHILASHA SINGH</t>
  </si>
  <si>
    <t>AHANA GUPTA</t>
  </si>
  <si>
    <t>AMIT SINGH</t>
  </si>
  <si>
    <t>AJEET GUPTA</t>
  </si>
  <si>
    <t>BINAY DIVEDI</t>
  </si>
  <si>
    <t>BIMLA DEVI</t>
  </si>
  <si>
    <t>CHAARU SHARMA</t>
  </si>
  <si>
    <t>CHIRAG TRIPATHI</t>
  </si>
  <si>
    <t>DEEPANSHU MISHRA</t>
  </si>
  <si>
    <t>DEVENDRA SINGH</t>
  </si>
  <si>
    <t>ABHISHEK SINGH</t>
  </si>
  <si>
    <t>FAHEEM ALI</t>
  </si>
  <si>
    <t>GAURAV SRIVA</t>
  </si>
  <si>
    <t>HIMANSHU MISHRA</t>
  </si>
  <si>
    <t>KANIKA GUPTA</t>
  </si>
  <si>
    <t>MADHAV VERMA</t>
  </si>
  <si>
    <t>NITISH SINGH</t>
  </si>
  <si>
    <t>PRAJJWAL SRIVA</t>
  </si>
  <si>
    <t>SHIVAM SHAH</t>
  </si>
  <si>
    <t>TANMAY GOND</t>
  </si>
  <si>
    <t>MATHS</t>
  </si>
  <si>
    <t>PHYSICS</t>
  </si>
  <si>
    <t>CHEMISTRY</t>
  </si>
  <si>
    <t>HINDI</t>
  </si>
  <si>
    <t>ENGLISH</t>
  </si>
  <si>
    <t>TOTAL MARK</t>
  </si>
  <si>
    <t>MARK OBTAINED</t>
  </si>
  <si>
    <t>OVERALL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</si>
</sst>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sz val="11"/>
      <color theme="2" tint="-9.9978637043366805E-2"/>
      <name val="Calibri"/>
      <family val="2"/>
      <scheme val="minor"/>
    </font>
    <font>
      <sz val="11"/>
      <color theme="1"/>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2"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41">
    <xf numFmtId="0" fontId="0" fillId="0" borderId="0" xfId="0"/>
    <xf numFmtId="0" fontId="0" fillId="0" borderId="0" xfId="0" applyAlignment="1">
      <alignment horizontal="center"/>
    </xf>
    <xf numFmtId="0" fontId="0" fillId="3" borderId="1" xfId="0" applyFill="1" applyBorder="1"/>
    <xf numFmtId="0" fontId="0" fillId="4" borderId="1" xfId="0" applyFill="1" applyBorder="1"/>
    <xf numFmtId="0" fontId="0" fillId="0" borderId="0" xfId="0" applyAlignment="1">
      <alignment horizontal="right"/>
    </xf>
    <xf numFmtId="0" fontId="0" fillId="0" borderId="0" xfId="0" applyAlignment="1">
      <alignment horizontal="left"/>
    </xf>
    <xf numFmtId="10" fontId="0" fillId="0" borderId="0" xfId="0" applyNumberFormat="1"/>
    <xf numFmtId="0" fontId="0" fillId="0" borderId="0" xfId="0" pivotButton="1"/>
    <xf numFmtId="0" fontId="0" fillId="9" borderId="0" xfId="0" applyFill="1"/>
    <xf numFmtId="0" fontId="2" fillId="9" borderId="0" xfId="0" applyFont="1" applyFill="1"/>
    <xf numFmtId="0" fontId="0" fillId="5" borderId="0" xfId="0" applyFill="1" applyAlignment="1">
      <alignment horizontal="center"/>
    </xf>
    <xf numFmtId="0" fontId="0" fillId="5" borderId="0" xfId="0" applyFill="1"/>
    <xf numFmtId="0" fontId="0" fillId="10" borderId="0" xfId="0" applyFill="1"/>
    <xf numFmtId="14" fontId="0" fillId="10" borderId="0" xfId="0" applyNumberFormat="1" applyFill="1"/>
    <xf numFmtId="0" fontId="0" fillId="10" borderId="0" xfId="0" applyFill="1" applyAlignment="1">
      <alignment horizontal="center"/>
    </xf>
    <xf numFmtId="0" fontId="0" fillId="0" borderId="0" xfId="0" applyAlignment="1">
      <alignment horizontal="left" indent="1"/>
    </xf>
    <xf numFmtId="0" fontId="0" fillId="2" borderId="1" xfId="0" applyFill="1" applyBorder="1" applyAlignment="1">
      <alignment horizontal="center"/>
    </xf>
    <xf numFmtId="0" fontId="0" fillId="11" borderId="1" xfId="0" applyFill="1" applyBorder="1"/>
    <xf numFmtId="14" fontId="0" fillId="11" borderId="1" xfId="0" applyNumberFormat="1" applyFill="1" applyBorder="1" applyAlignment="1">
      <alignment horizontal="center"/>
    </xf>
    <xf numFmtId="0" fontId="0" fillId="11" borderId="1" xfId="0" applyFill="1" applyBorder="1" applyAlignment="1">
      <alignment horizontal="center"/>
    </xf>
    <xf numFmtId="0" fontId="0" fillId="0" borderId="0" xfId="0" applyAlignment="1">
      <alignment textRotation="135"/>
    </xf>
    <xf numFmtId="0" fontId="0" fillId="3" borderId="1" xfId="0" applyFill="1" applyBorder="1" applyAlignment="1">
      <alignment horizontal="right"/>
    </xf>
    <xf numFmtId="14" fontId="0" fillId="3" borderId="1" xfId="0" applyNumberFormat="1" applyFill="1" applyBorder="1"/>
    <xf numFmtId="0" fontId="0" fillId="12" borderId="1" xfId="0" applyFill="1" applyBorder="1"/>
    <xf numFmtId="0" fontId="0" fillId="12" borderId="0" xfId="0" applyFill="1" applyAlignment="1">
      <alignment horizontal="center"/>
    </xf>
    <xf numFmtId="0" fontId="0" fillId="6" borderId="1" xfId="0" applyFill="1" applyBorder="1" applyAlignment="1">
      <alignment horizontal="center"/>
    </xf>
    <xf numFmtId="0" fontId="0" fillId="7" borderId="1" xfId="0" applyFill="1" applyBorder="1"/>
    <xf numFmtId="0" fontId="0" fillId="8" borderId="1" xfId="0" applyFill="1" applyBorder="1"/>
    <xf numFmtId="10" fontId="0" fillId="3" borderId="1" xfId="0" applyNumberFormat="1" applyFill="1" applyBorder="1"/>
    <xf numFmtId="9" fontId="0" fillId="0" borderId="0" xfId="1" applyFont="1"/>
    <xf numFmtId="0" fontId="0" fillId="12" borderId="2" xfId="0" applyFill="1" applyBorder="1"/>
    <xf numFmtId="0" fontId="0" fillId="3" borderId="2" xfId="0" applyFill="1" applyBorder="1"/>
    <xf numFmtId="0" fontId="0" fillId="3" borderId="3" xfId="0" applyFill="1" applyBorder="1"/>
    <xf numFmtId="0" fontId="0" fillId="3" borderId="4" xfId="0" applyFill="1" applyBorder="1"/>
    <xf numFmtId="0" fontId="0" fillId="3" borderId="4" xfId="0" applyFill="1" applyBorder="1" applyAlignment="1">
      <alignment horizontal="right"/>
    </xf>
    <xf numFmtId="14" fontId="0" fillId="3" borderId="4" xfId="0" applyNumberFormat="1" applyFill="1" applyBorder="1"/>
    <xf numFmtId="0" fontId="0" fillId="3" borderId="5" xfId="0" applyFill="1" applyBorder="1"/>
    <xf numFmtId="0" fontId="0" fillId="3" borderId="6" xfId="0" applyFill="1" applyBorder="1"/>
    <xf numFmtId="0" fontId="0" fillId="3" borderId="6" xfId="0" applyFill="1" applyBorder="1" applyAlignment="1">
      <alignment horizontal="right"/>
    </xf>
    <xf numFmtId="0" fontId="0" fillId="3" borderId="0" xfId="0" applyFill="1" applyAlignment="1">
      <alignment horizontal="center"/>
    </xf>
    <xf numFmtId="0" fontId="0" fillId="0" borderId="0" xfId="0" applyAlignment="1">
      <alignment horizontal="center"/>
    </xf>
  </cellXfs>
  <cellStyles count="2">
    <cellStyle name="Normal" xfId="0" builtinId="0"/>
    <cellStyle name="Percent" xfId="1" builtinId="5"/>
  </cellStyles>
  <dxfs count="22">
    <dxf>
      <fill>
        <patternFill patternType="solid">
          <fgColor indexed="64"/>
          <bgColor theme="9" tint="0.79998168889431442"/>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bottom/>
      </border>
    </dxf>
    <dxf>
      <numFmt numFmtId="19" formatCode="m/d/yyyy"/>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9" tint="0.79998168889431442"/>
        </patternFill>
      </fill>
      <alignment horizontal="right"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9" tint="0.79998168889431442"/>
        </patternFill>
      </fill>
      <border diagonalUp="0" diagonalDown="0" outline="0">
        <left/>
        <right style="thin">
          <color indexed="64"/>
        </right>
        <top/>
        <bottom/>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border outline="0">
        <left style="thin">
          <color indexed="64"/>
        </left>
        <top style="thin">
          <color indexed="64"/>
        </top>
        <bottom style="thin">
          <color indexed="64"/>
        </bottom>
      </border>
    </dxf>
    <dxf>
      <fill>
        <patternFill patternType="solid">
          <fgColor indexed="64"/>
          <bgColor theme="9" tint="0.79998168889431442"/>
        </patternFill>
      </fill>
    </dxf>
    <dxf>
      <border outline="0">
        <bottom style="thin">
          <color indexed="64"/>
        </bottom>
      </border>
    </dxf>
    <dxf>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2" xr9:uid="{9734EE30-9CD9-4C03-984F-430AC2D4677E}"/>
    <tableStyle name="Slicer Style 2" pivot="0" table="0" count="1" xr9:uid="{230F594F-FF83-4F73-B9A6-7793404CE61E}"/>
  </tableStyles>
  <colors>
    <mruColors>
      <color rgb="FFDDDDDD"/>
      <color rgb="FFFF0000"/>
    </mruColors>
  </colors>
  <extLst>
    <ext xmlns:x14="http://schemas.microsoft.com/office/spreadsheetml/2009/9/main" uri="{46F421CA-312F-682f-3DD2-61675219B42D}">
      <x14:dxfs count="3">
        <dxf>
          <fill>
            <patternFill>
              <bgColor rgb="FFFF0000"/>
            </patternFill>
          </fill>
        </dxf>
        <dxf>
          <fill>
            <patternFill>
              <bgColor rgb="FFFFC000"/>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bi.xlsx]sheet 4!PivotTable1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4'!$B$3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B5F1-4520-8A6D-431E97D056D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4-B5F1-4520-8A6D-431E97D056D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B5F1-4520-8A6D-431E97D056D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B5F1-4520-8A6D-431E97D056D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F1-4520-8A6D-431E97D056D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F1-4520-8A6D-431E97D056D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F1-4520-8A6D-431E97D056DC}"/>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F1-4520-8A6D-431E97D056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4'!$A$4:$A$8</c:f>
              <c:strCache>
                <c:ptCount val="4"/>
                <c:pt idx="0">
                  <c:v>Arpit paswan</c:v>
                </c:pt>
                <c:pt idx="1">
                  <c:v>Prajjwal srivastav </c:v>
                </c:pt>
                <c:pt idx="2">
                  <c:v>Ritesh vishwakarma</c:v>
                </c:pt>
                <c:pt idx="3">
                  <c:v>Vikash gupta </c:v>
                </c:pt>
              </c:strCache>
            </c:strRef>
          </c:cat>
          <c:val>
            <c:numRef>
              <c:f>'sheet 4'!$B$4:$B$8</c:f>
              <c:numCache>
                <c:formatCode>General</c:formatCode>
                <c:ptCount val="4"/>
                <c:pt idx="0">
                  <c:v>278</c:v>
                </c:pt>
                <c:pt idx="1">
                  <c:v>296</c:v>
                </c:pt>
                <c:pt idx="2">
                  <c:v>269</c:v>
                </c:pt>
                <c:pt idx="3">
                  <c:v>260</c:v>
                </c:pt>
              </c:numCache>
            </c:numRef>
          </c:val>
          <c:extLst>
            <c:ext xmlns:c16="http://schemas.microsoft.com/office/drawing/2014/chart" uri="{C3380CC4-5D6E-409C-BE32-E72D297353CC}">
              <c16:uniqueId val="{00000000-B5F1-4520-8A6D-431E97D056DC}"/>
            </c:ext>
          </c:extLst>
        </c:ser>
        <c:dLbls>
          <c:showLegendKey val="0"/>
          <c:showVal val="0"/>
          <c:showCatName val="0"/>
          <c:showSerName val="0"/>
          <c:showPercent val="0"/>
          <c:showBubbleSize val="0"/>
        </c:dLbls>
        <c:gapWidth val="182"/>
        <c:axId val="2127956416"/>
        <c:axId val="2026432640"/>
      </c:barChart>
      <c:catAx>
        <c:axId val="212795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432640"/>
        <c:crosses val="autoZero"/>
        <c:auto val="1"/>
        <c:lblAlgn val="ctr"/>
        <c:lblOffset val="100"/>
        <c:noMultiLvlLbl val="0"/>
      </c:catAx>
      <c:valAx>
        <c:axId val="20264326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2795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bi.xlsx]sheet 4!PivotTable3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 4'!$H$3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8C-43B3-BB6C-D4C8350276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8C-43B3-BB6C-D4C8350276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68C-43B3-BB6C-D4C83502767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68C-43B3-BB6C-D4C83502767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68C-43B3-BB6C-D4C8350276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4'!$G$4:$G$8</c:f>
              <c:strCache>
                <c:ptCount val="5"/>
                <c:pt idx="0">
                  <c:v>Arpit paswan</c:v>
                </c:pt>
                <c:pt idx="1">
                  <c:v>Karan gupta</c:v>
                </c:pt>
                <c:pt idx="2">
                  <c:v>Prajjwal srivastav </c:v>
                </c:pt>
                <c:pt idx="3">
                  <c:v>Ritesh vishwakarma</c:v>
                </c:pt>
                <c:pt idx="4">
                  <c:v>Vikash gupta </c:v>
                </c:pt>
              </c:strCache>
            </c:strRef>
          </c:cat>
          <c:val>
            <c:numRef>
              <c:f>'sheet 4'!$H$4:$H$8</c:f>
              <c:numCache>
                <c:formatCode>0.00%</c:formatCode>
                <c:ptCount val="5"/>
                <c:pt idx="0">
                  <c:v>0.69499999999999995</c:v>
                </c:pt>
                <c:pt idx="1">
                  <c:v>0.62749999999999995</c:v>
                </c:pt>
                <c:pt idx="2">
                  <c:v>0.74</c:v>
                </c:pt>
                <c:pt idx="3">
                  <c:v>0.67249999999999999</c:v>
                </c:pt>
                <c:pt idx="4">
                  <c:v>0.65</c:v>
                </c:pt>
              </c:numCache>
            </c:numRef>
          </c:val>
          <c:extLst>
            <c:ext xmlns:c16="http://schemas.microsoft.com/office/drawing/2014/chart" uri="{C3380CC4-5D6E-409C-BE32-E72D297353CC}">
              <c16:uniqueId val="{00000000-9F16-47F2-8656-D541ED86205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bi.xlsx]sheet 4!PivotTable4</c:name>
    <c:fmtId val="0"/>
  </c:pivotSource>
  <c:chart>
    <c:autoTitleDeleted val="1"/>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4'!$K$3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 4'!$J$4:$J$8</c:f>
              <c:strCache>
                <c:ptCount val="5"/>
                <c:pt idx="0">
                  <c:v>Jyoti gupta</c:v>
                </c:pt>
                <c:pt idx="1">
                  <c:v>Palak srivastav </c:v>
                </c:pt>
                <c:pt idx="2">
                  <c:v>Prakhar srivastav </c:v>
                </c:pt>
                <c:pt idx="3">
                  <c:v>Rohan mehra</c:v>
                </c:pt>
                <c:pt idx="4">
                  <c:v>Sameera singh</c:v>
                </c:pt>
              </c:strCache>
            </c:strRef>
          </c:cat>
          <c:val>
            <c:numRef>
              <c:f>'sheet 4'!$K$4:$K$8</c:f>
              <c:numCache>
                <c:formatCode>0.00%</c:formatCode>
                <c:ptCount val="5"/>
                <c:pt idx="0">
                  <c:v>0.42749999999999999</c:v>
                </c:pt>
                <c:pt idx="1">
                  <c:v>0.48249999999999998</c:v>
                </c:pt>
                <c:pt idx="2">
                  <c:v>0.51</c:v>
                </c:pt>
                <c:pt idx="3">
                  <c:v>0.4</c:v>
                </c:pt>
                <c:pt idx="4">
                  <c:v>0.45500000000000002</c:v>
                </c:pt>
              </c:numCache>
            </c:numRef>
          </c:val>
          <c:smooth val="0"/>
          <c:extLst>
            <c:ext xmlns:c16="http://schemas.microsoft.com/office/drawing/2014/chart" uri="{C3380CC4-5D6E-409C-BE32-E72D297353CC}">
              <c16:uniqueId val="{00000000-7D1C-4880-B780-CB241AA1F295}"/>
            </c:ext>
          </c:extLst>
        </c:ser>
        <c:dLbls>
          <c:dLblPos val="t"/>
          <c:showLegendKey val="0"/>
          <c:showVal val="1"/>
          <c:showCatName val="0"/>
          <c:showSerName val="0"/>
          <c:showPercent val="0"/>
          <c:showBubbleSize val="0"/>
        </c:dLbls>
        <c:marker val="1"/>
        <c:smooth val="0"/>
        <c:axId val="1990363600"/>
        <c:axId val="1990365520"/>
      </c:lineChart>
      <c:catAx>
        <c:axId val="1990363600"/>
        <c:scaling>
          <c:orientation val="minMax"/>
        </c:scaling>
        <c:delete val="1"/>
        <c:axPos val="b"/>
        <c:numFmt formatCode="General" sourceLinked="1"/>
        <c:majorTickMark val="none"/>
        <c:minorTickMark val="none"/>
        <c:tickLblPos val="nextTo"/>
        <c:crossAx val="1990365520"/>
        <c:crosses val="autoZero"/>
        <c:auto val="1"/>
        <c:lblAlgn val="ctr"/>
        <c:lblOffset val="100"/>
        <c:noMultiLvlLbl val="0"/>
      </c:catAx>
      <c:valAx>
        <c:axId val="1990365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990363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tileRect/>
    </a:gradFill>
    <a:ln w="6350" cap="flat" cmpd="sng" algn="ctr">
      <a:solidFill>
        <a:schemeClr val="accent3"/>
      </a:solidFill>
      <a:prstDash val="solid"/>
      <a:miter lim="800000"/>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bi.xlsx]sheet 6!PivotTable1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6'!$B$3</c:f>
              <c:strCache>
                <c:ptCount val="1"/>
                <c:pt idx="0">
                  <c:v>Sum of Incentive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6'!$A$4:$A$52</c:f>
              <c:multiLvlStrCache>
                <c:ptCount val="24"/>
                <c:lvl>
                  <c:pt idx="0">
                    <c:v>Delivery boy</c:v>
                  </c:pt>
                  <c:pt idx="1">
                    <c:v>Delivery boy</c:v>
                  </c:pt>
                  <c:pt idx="2">
                    <c:v>Delivery boy</c:v>
                  </c:pt>
                  <c:pt idx="3">
                    <c:v>Delivery boy</c:v>
                  </c:pt>
                  <c:pt idx="4">
                    <c:v>Delivery boy</c:v>
                  </c:pt>
                  <c:pt idx="5">
                    <c:v>Delivery boy</c:v>
                  </c:pt>
                  <c:pt idx="6">
                    <c:v>Sales men</c:v>
                  </c:pt>
                  <c:pt idx="7">
                    <c:v>Accountant</c:v>
                  </c:pt>
                  <c:pt idx="8">
                    <c:v>Sales men</c:v>
                  </c:pt>
                  <c:pt idx="9">
                    <c:v>Sales men</c:v>
                  </c:pt>
                  <c:pt idx="10">
                    <c:v>Accountant</c:v>
                  </c:pt>
                  <c:pt idx="11">
                    <c:v>Executive</c:v>
                  </c:pt>
                  <c:pt idx="12">
                    <c:v>Junior Manager</c:v>
                  </c:pt>
                  <c:pt idx="13">
                    <c:v>Delivery boy</c:v>
                  </c:pt>
                  <c:pt idx="14">
                    <c:v>Delivery boy</c:v>
                  </c:pt>
                  <c:pt idx="15">
                    <c:v>Executive</c:v>
                  </c:pt>
                  <c:pt idx="16">
                    <c:v>Cashier</c:v>
                  </c:pt>
                  <c:pt idx="17">
                    <c:v>Distributor</c:v>
                  </c:pt>
                  <c:pt idx="18">
                    <c:v>Distributor</c:v>
                  </c:pt>
                  <c:pt idx="19">
                    <c:v>Executive</c:v>
                  </c:pt>
                  <c:pt idx="20">
                    <c:v>Sales men</c:v>
                  </c:pt>
                  <c:pt idx="21">
                    <c:v>Accountant</c:v>
                  </c:pt>
                  <c:pt idx="22">
                    <c:v>Senior manager</c:v>
                  </c:pt>
                  <c:pt idx="23">
                    <c:v>HR</c:v>
                  </c:pt>
                </c:lvl>
                <c:lvl>
                  <c:pt idx="0">
                    <c:v>Emp_001</c:v>
                  </c:pt>
                  <c:pt idx="1">
                    <c:v>Emp_002</c:v>
                  </c:pt>
                  <c:pt idx="2">
                    <c:v>Emp_003</c:v>
                  </c:pt>
                  <c:pt idx="3">
                    <c:v>Emp_004</c:v>
                  </c:pt>
                  <c:pt idx="4">
                    <c:v>Emp_005</c:v>
                  </c:pt>
                  <c:pt idx="5">
                    <c:v>Emp_006</c:v>
                  </c:pt>
                  <c:pt idx="6">
                    <c:v>Emp_007</c:v>
                  </c:pt>
                  <c:pt idx="7">
                    <c:v>Emp_008</c:v>
                  </c:pt>
                  <c:pt idx="8">
                    <c:v>Emp_009</c:v>
                  </c:pt>
                  <c:pt idx="9">
                    <c:v>Emp_010</c:v>
                  </c:pt>
                  <c:pt idx="10">
                    <c:v>Emp_011</c:v>
                  </c:pt>
                  <c:pt idx="11">
                    <c:v>Emp_012</c:v>
                  </c:pt>
                  <c:pt idx="12">
                    <c:v>Emp_013</c:v>
                  </c:pt>
                  <c:pt idx="13">
                    <c:v>Emp_014</c:v>
                  </c:pt>
                  <c:pt idx="14">
                    <c:v>Emp_015</c:v>
                  </c:pt>
                  <c:pt idx="15">
                    <c:v>Emp_016</c:v>
                  </c:pt>
                  <c:pt idx="16">
                    <c:v>Emp_017</c:v>
                  </c:pt>
                  <c:pt idx="17">
                    <c:v>Emp_018</c:v>
                  </c:pt>
                  <c:pt idx="18">
                    <c:v>Emp_019</c:v>
                  </c:pt>
                  <c:pt idx="19">
                    <c:v>Emp_020</c:v>
                  </c:pt>
                  <c:pt idx="20">
                    <c:v>Emp_021</c:v>
                  </c:pt>
                  <c:pt idx="21">
                    <c:v>Emp_022</c:v>
                  </c:pt>
                  <c:pt idx="22">
                    <c:v>Emp_023</c:v>
                  </c:pt>
                  <c:pt idx="23">
                    <c:v>Emp_024</c:v>
                  </c:pt>
                </c:lvl>
              </c:multiLvlStrCache>
            </c:multiLvlStrRef>
          </c:cat>
          <c:val>
            <c:numRef>
              <c:f>'sheet 6'!$B$4:$B$52</c:f>
              <c:numCache>
                <c:formatCode>General</c:formatCode>
                <c:ptCount val="24"/>
                <c:pt idx="0">
                  <c:v>2000</c:v>
                </c:pt>
                <c:pt idx="1">
                  <c:v>2000</c:v>
                </c:pt>
                <c:pt idx="2">
                  <c:v>2000</c:v>
                </c:pt>
                <c:pt idx="3">
                  <c:v>2000</c:v>
                </c:pt>
                <c:pt idx="4">
                  <c:v>2000</c:v>
                </c:pt>
                <c:pt idx="5">
                  <c:v>2000</c:v>
                </c:pt>
                <c:pt idx="6">
                  <c:v>2500</c:v>
                </c:pt>
                <c:pt idx="7">
                  <c:v>3000</c:v>
                </c:pt>
                <c:pt idx="8">
                  <c:v>2500</c:v>
                </c:pt>
                <c:pt idx="9">
                  <c:v>2000</c:v>
                </c:pt>
                <c:pt idx="10">
                  <c:v>1500</c:v>
                </c:pt>
                <c:pt idx="11">
                  <c:v>1000</c:v>
                </c:pt>
                <c:pt idx="12">
                  <c:v>1000</c:v>
                </c:pt>
                <c:pt idx="13">
                  <c:v>1000</c:v>
                </c:pt>
                <c:pt idx="14">
                  <c:v>1400</c:v>
                </c:pt>
                <c:pt idx="15">
                  <c:v>3000</c:v>
                </c:pt>
                <c:pt idx="16">
                  <c:v>1800</c:v>
                </c:pt>
                <c:pt idx="17">
                  <c:v>1470</c:v>
                </c:pt>
                <c:pt idx="18">
                  <c:v>1200</c:v>
                </c:pt>
                <c:pt idx="19">
                  <c:v>2400</c:v>
                </c:pt>
                <c:pt idx="20">
                  <c:v>2000</c:v>
                </c:pt>
                <c:pt idx="21">
                  <c:v>1600</c:v>
                </c:pt>
                <c:pt idx="22">
                  <c:v>2600</c:v>
                </c:pt>
                <c:pt idx="23">
                  <c:v>3500</c:v>
                </c:pt>
              </c:numCache>
            </c:numRef>
          </c:val>
          <c:extLst>
            <c:ext xmlns:c16="http://schemas.microsoft.com/office/drawing/2014/chart" uri="{C3380CC4-5D6E-409C-BE32-E72D297353CC}">
              <c16:uniqueId val="{00000000-7B02-4E62-A074-76BC8B79A770}"/>
            </c:ext>
          </c:extLst>
        </c:ser>
        <c:ser>
          <c:idx val="1"/>
          <c:order val="1"/>
          <c:tx>
            <c:strRef>
              <c:f>'sheet 6'!$C$3</c:f>
              <c:strCache>
                <c:ptCount val="1"/>
                <c:pt idx="0">
                  <c:v>Sum of Total Salary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6'!$A$4:$A$52</c:f>
              <c:multiLvlStrCache>
                <c:ptCount val="24"/>
                <c:lvl>
                  <c:pt idx="0">
                    <c:v>Delivery boy</c:v>
                  </c:pt>
                  <c:pt idx="1">
                    <c:v>Delivery boy</c:v>
                  </c:pt>
                  <c:pt idx="2">
                    <c:v>Delivery boy</c:v>
                  </c:pt>
                  <c:pt idx="3">
                    <c:v>Delivery boy</c:v>
                  </c:pt>
                  <c:pt idx="4">
                    <c:v>Delivery boy</c:v>
                  </c:pt>
                  <c:pt idx="5">
                    <c:v>Delivery boy</c:v>
                  </c:pt>
                  <c:pt idx="6">
                    <c:v>Sales men</c:v>
                  </c:pt>
                  <c:pt idx="7">
                    <c:v>Accountant</c:v>
                  </c:pt>
                  <c:pt idx="8">
                    <c:v>Sales men</c:v>
                  </c:pt>
                  <c:pt idx="9">
                    <c:v>Sales men</c:v>
                  </c:pt>
                  <c:pt idx="10">
                    <c:v>Accountant</c:v>
                  </c:pt>
                  <c:pt idx="11">
                    <c:v>Executive</c:v>
                  </c:pt>
                  <c:pt idx="12">
                    <c:v>Junior Manager</c:v>
                  </c:pt>
                  <c:pt idx="13">
                    <c:v>Delivery boy</c:v>
                  </c:pt>
                  <c:pt idx="14">
                    <c:v>Delivery boy</c:v>
                  </c:pt>
                  <c:pt idx="15">
                    <c:v>Executive</c:v>
                  </c:pt>
                  <c:pt idx="16">
                    <c:v>Cashier</c:v>
                  </c:pt>
                  <c:pt idx="17">
                    <c:v>Distributor</c:v>
                  </c:pt>
                  <c:pt idx="18">
                    <c:v>Distributor</c:v>
                  </c:pt>
                  <c:pt idx="19">
                    <c:v>Executive</c:v>
                  </c:pt>
                  <c:pt idx="20">
                    <c:v>Sales men</c:v>
                  </c:pt>
                  <c:pt idx="21">
                    <c:v>Accountant</c:v>
                  </c:pt>
                  <c:pt idx="22">
                    <c:v>Senior manager</c:v>
                  </c:pt>
                  <c:pt idx="23">
                    <c:v>HR</c:v>
                  </c:pt>
                </c:lvl>
                <c:lvl>
                  <c:pt idx="0">
                    <c:v>Emp_001</c:v>
                  </c:pt>
                  <c:pt idx="1">
                    <c:v>Emp_002</c:v>
                  </c:pt>
                  <c:pt idx="2">
                    <c:v>Emp_003</c:v>
                  </c:pt>
                  <c:pt idx="3">
                    <c:v>Emp_004</c:v>
                  </c:pt>
                  <c:pt idx="4">
                    <c:v>Emp_005</c:v>
                  </c:pt>
                  <c:pt idx="5">
                    <c:v>Emp_006</c:v>
                  </c:pt>
                  <c:pt idx="6">
                    <c:v>Emp_007</c:v>
                  </c:pt>
                  <c:pt idx="7">
                    <c:v>Emp_008</c:v>
                  </c:pt>
                  <c:pt idx="8">
                    <c:v>Emp_009</c:v>
                  </c:pt>
                  <c:pt idx="9">
                    <c:v>Emp_010</c:v>
                  </c:pt>
                  <c:pt idx="10">
                    <c:v>Emp_011</c:v>
                  </c:pt>
                  <c:pt idx="11">
                    <c:v>Emp_012</c:v>
                  </c:pt>
                  <c:pt idx="12">
                    <c:v>Emp_013</c:v>
                  </c:pt>
                  <c:pt idx="13">
                    <c:v>Emp_014</c:v>
                  </c:pt>
                  <c:pt idx="14">
                    <c:v>Emp_015</c:v>
                  </c:pt>
                  <c:pt idx="15">
                    <c:v>Emp_016</c:v>
                  </c:pt>
                  <c:pt idx="16">
                    <c:v>Emp_017</c:v>
                  </c:pt>
                  <c:pt idx="17">
                    <c:v>Emp_018</c:v>
                  </c:pt>
                  <c:pt idx="18">
                    <c:v>Emp_019</c:v>
                  </c:pt>
                  <c:pt idx="19">
                    <c:v>Emp_020</c:v>
                  </c:pt>
                  <c:pt idx="20">
                    <c:v>Emp_021</c:v>
                  </c:pt>
                  <c:pt idx="21">
                    <c:v>Emp_022</c:v>
                  </c:pt>
                  <c:pt idx="22">
                    <c:v>Emp_023</c:v>
                  </c:pt>
                  <c:pt idx="23">
                    <c:v>Emp_024</c:v>
                  </c:pt>
                </c:lvl>
              </c:multiLvlStrCache>
            </c:multiLvlStrRef>
          </c:cat>
          <c:val>
            <c:numRef>
              <c:f>'sheet 6'!$C$4:$C$52</c:f>
              <c:numCache>
                <c:formatCode>General</c:formatCode>
                <c:ptCount val="24"/>
                <c:pt idx="0">
                  <c:v>17000</c:v>
                </c:pt>
                <c:pt idx="1">
                  <c:v>17000</c:v>
                </c:pt>
                <c:pt idx="2">
                  <c:v>17000</c:v>
                </c:pt>
                <c:pt idx="3">
                  <c:v>17000</c:v>
                </c:pt>
                <c:pt idx="4">
                  <c:v>17000</c:v>
                </c:pt>
                <c:pt idx="5">
                  <c:v>17000</c:v>
                </c:pt>
                <c:pt idx="6">
                  <c:v>27500</c:v>
                </c:pt>
                <c:pt idx="7">
                  <c:v>33000</c:v>
                </c:pt>
                <c:pt idx="8">
                  <c:v>27500</c:v>
                </c:pt>
                <c:pt idx="9">
                  <c:v>27000</c:v>
                </c:pt>
                <c:pt idx="10">
                  <c:v>31500</c:v>
                </c:pt>
                <c:pt idx="11">
                  <c:v>41000</c:v>
                </c:pt>
                <c:pt idx="12">
                  <c:v>36000</c:v>
                </c:pt>
                <c:pt idx="13">
                  <c:v>16000</c:v>
                </c:pt>
                <c:pt idx="14">
                  <c:v>16400</c:v>
                </c:pt>
                <c:pt idx="15">
                  <c:v>43000</c:v>
                </c:pt>
                <c:pt idx="16">
                  <c:v>26800</c:v>
                </c:pt>
                <c:pt idx="17">
                  <c:v>21470</c:v>
                </c:pt>
                <c:pt idx="18">
                  <c:v>21200</c:v>
                </c:pt>
                <c:pt idx="19">
                  <c:v>42400</c:v>
                </c:pt>
                <c:pt idx="20">
                  <c:v>27000</c:v>
                </c:pt>
                <c:pt idx="21">
                  <c:v>31600</c:v>
                </c:pt>
                <c:pt idx="22">
                  <c:v>52600</c:v>
                </c:pt>
                <c:pt idx="23">
                  <c:v>63500</c:v>
                </c:pt>
              </c:numCache>
            </c:numRef>
          </c:val>
          <c:extLst>
            <c:ext xmlns:c16="http://schemas.microsoft.com/office/drawing/2014/chart" uri="{C3380CC4-5D6E-409C-BE32-E72D297353CC}">
              <c16:uniqueId val="{00000001-7B02-4E62-A074-76BC8B79A770}"/>
            </c:ext>
          </c:extLst>
        </c:ser>
        <c:dLbls>
          <c:showLegendKey val="0"/>
          <c:showVal val="0"/>
          <c:showCatName val="0"/>
          <c:showSerName val="0"/>
          <c:showPercent val="0"/>
          <c:showBubbleSize val="0"/>
        </c:dLbls>
        <c:gapWidth val="100"/>
        <c:overlap val="-24"/>
        <c:axId val="382606319"/>
        <c:axId val="382604879"/>
      </c:barChart>
      <c:catAx>
        <c:axId val="3826063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604879"/>
        <c:crosses val="autoZero"/>
        <c:auto val="1"/>
        <c:lblAlgn val="ctr"/>
        <c:lblOffset val="100"/>
        <c:noMultiLvlLbl val="0"/>
      </c:catAx>
      <c:valAx>
        <c:axId val="382604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6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xdr:colOff>
      <xdr:row>9</xdr:row>
      <xdr:rowOff>6927</xdr:rowOff>
    </xdr:from>
    <xdr:to>
      <xdr:col>5</xdr:col>
      <xdr:colOff>145473</xdr:colOff>
      <xdr:row>20</xdr:row>
      <xdr:rowOff>159327</xdr:rowOff>
    </xdr:to>
    <xdr:graphicFrame macro="">
      <xdr:nvGraphicFramePr>
        <xdr:cNvPr id="2" name="Chart 1">
          <a:extLst>
            <a:ext uri="{FF2B5EF4-FFF2-40B4-BE49-F238E27FC236}">
              <a16:creationId xmlns:a16="http://schemas.microsoft.com/office/drawing/2014/main" id="{7C2A0665-4FA0-10AF-7C3B-1EB74D981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9</xdr:row>
      <xdr:rowOff>25400</xdr:rowOff>
    </xdr:from>
    <xdr:to>
      <xdr:col>8</xdr:col>
      <xdr:colOff>25400</xdr:colOff>
      <xdr:row>20</xdr:row>
      <xdr:rowOff>79374</xdr:rowOff>
    </xdr:to>
    <xdr:graphicFrame macro="">
      <xdr:nvGraphicFramePr>
        <xdr:cNvPr id="3" name="Chart 2">
          <a:extLst>
            <a:ext uri="{FF2B5EF4-FFF2-40B4-BE49-F238E27FC236}">
              <a16:creationId xmlns:a16="http://schemas.microsoft.com/office/drawing/2014/main" id="{F6CEF40D-C856-6ED8-A292-9BEB7B79B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69850</xdr:colOff>
      <xdr:row>8</xdr:row>
      <xdr:rowOff>171449</xdr:rowOff>
    </xdr:from>
    <xdr:to>
      <xdr:col>13</xdr:col>
      <xdr:colOff>260350</xdr:colOff>
      <xdr:row>20</xdr:row>
      <xdr:rowOff>123824</xdr:rowOff>
    </xdr:to>
    <xdr:graphicFrame macro="">
      <xdr:nvGraphicFramePr>
        <xdr:cNvPr id="4" name="Chart 3">
          <a:extLst>
            <a:ext uri="{FF2B5EF4-FFF2-40B4-BE49-F238E27FC236}">
              <a16:creationId xmlns:a16="http://schemas.microsoft.com/office/drawing/2014/main" id="{9F9EEDA3-D7B7-2C77-C36B-D68605EC0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4</xdr:row>
      <xdr:rowOff>68580</xdr:rowOff>
    </xdr:from>
    <xdr:to>
      <xdr:col>12</xdr:col>
      <xdr:colOff>312420</xdr:colOff>
      <xdr:row>27</xdr:row>
      <xdr:rowOff>129540</xdr:rowOff>
    </xdr:to>
    <xdr:graphicFrame macro="">
      <xdr:nvGraphicFramePr>
        <xdr:cNvPr id="3" name="Chart 2">
          <a:extLst>
            <a:ext uri="{FF2B5EF4-FFF2-40B4-BE49-F238E27FC236}">
              <a16:creationId xmlns:a16="http://schemas.microsoft.com/office/drawing/2014/main" id="{E35847B5-2259-D64D-35AB-BB2977F82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121920</xdr:colOff>
      <xdr:row>3</xdr:row>
      <xdr:rowOff>172721</xdr:rowOff>
    </xdr:from>
    <xdr:to>
      <xdr:col>17</xdr:col>
      <xdr:colOff>107950</xdr:colOff>
      <xdr:row>9</xdr:row>
      <xdr:rowOff>6351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BB321919-5201-B905-E3D4-78A14678614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498271" y="728775"/>
              <a:ext cx="7276517" cy="94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367532</xdr:colOff>
      <xdr:row>2</xdr:row>
      <xdr:rowOff>30657</xdr:rowOff>
    </xdr:from>
    <xdr:to>
      <xdr:col>15</xdr:col>
      <xdr:colOff>893844</xdr:colOff>
      <xdr:row>16</xdr:row>
      <xdr:rowOff>97465</xdr:rowOff>
    </xdr:to>
    <mc:AlternateContent xmlns:mc="http://schemas.openxmlformats.org/markup-compatibility/2006" xmlns:a14="http://schemas.microsoft.com/office/drawing/2010/main">
      <mc:Choice Requires="a14">
        <xdr:graphicFrame macro="">
          <xdr:nvGraphicFramePr>
            <xdr:cNvPr id="2" name="NAME OF THE CUSTOMER">
              <a:extLst>
                <a:ext uri="{FF2B5EF4-FFF2-40B4-BE49-F238E27FC236}">
                  <a16:creationId xmlns:a16="http://schemas.microsoft.com/office/drawing/2014/main" id="{B1943469-2745-EFD4-361B-EC6A02242B98}"/>
                </a:ext>
              </a:extLst>
            </xdr:cNvPr>
            <xdr:cNvGraphicFramePr/>
          </xdr:nvGraphicFramePr>
          <xdr:xfrm>
            <a:off x="0" y="0"/>
            <a:ext cx="0" cy="0"/>
          </xdr:xfrm>
          <a:graphic>
            <a:graphicData uri="http://schemas.microsoft.com/office/drawing/2010/slicer">
              <sle:slicer xmlns:sle="http://schemas.microsoft.com/office/drawing/2010/slicer" name="NAME OF THE CUSTOMER"/>
            </a:graphicData>
          </a:graphic>
        </xdr:graphicFrame>
      </mc:Choice>
      <mc:Fallback xmlns="">
        <xdr:sp macro="" textlink="">
          <xdr:nvSpPr>
            <xdr:cNvPr id="0" name=""/>
            <xdr:cNvSpPr>
              <a:spLocks noTextEdit="1"/>
            </xdr:cNvSpPr>
          </xdr:nvSpPr>
          <xdr:spPr>
            <a:xfrm>
              <a:off x="11150718" y="402797"/>
              <a:ext cx="1828800" cy="2671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927335</xdr:colOff>
      <xdr:row>2</xdr:row>
      <xdr:rowOff>32252</xdr:rowOff>
    </xdr:from>
    <xdr:to>
      <xdr:col>18</xdr:col>
      <xdr:colOff>160018</xdr:colOff>
      <xdr:row>15</xdr:row>
      <xdr:rowOff>80320</xdr:rowOff>
    </xdr:to>
    <mc:AlternateContent xmlns:mc="http://schemas.openxmlformats.org/markup-compatibility/2006" xmlns:a14="http://schemas.microsoft.com/office/drawing/2010/main">
      <mc:Choice Requires="a14">
        <xdr:graphicFrame macro="">
          <xdr:nvGraphicFramePr>
            <xdr:cNvPr id="3" name="CAR BRAND">
              <a:extLst>
                <a:ext uri="{FF2B5EF4-FFF2-40B4-BE49-F238E27FC236}">
                  <a16:creationId xmlns:a16="http://schemas.microsoft.com/office/drawing/2014/main" id="{63ACE76B-7ECE-0D9F-B5F4-30952E896A9A}"/>
                </a:ext>
              </a:extLst>
            </xdr:cNvPr>
            <xdr:cNvGraphicFramePr/>
          </xdr:nvGraphicFramePr>
          <xdr:xfrm>
            <a:off x="0" y="0"/>
            <a:ext cx="0" cy="0"/>
          </xdr:xfrm>
          <a:graphic>
            <a:graphicData uri="http://schemas.microsoft.com/office/drawing/2010/slicer">
              <sle:slicer xmlns:sle="http://schemas.microsoft.com/office/drawing/2010/slicer" name="CAR BRAND"/>
            </a:graphicData>
          </a:graphic>
        </xdr:graphicFrame>
      </mc:Choice>
      <mc:Fallback xmlns="">
        <xdr:sp macro="" textlink="">
          <xdr:nvSpPr>
            <xdr:cNvPr id="0" name=""/>
            <xdr:cNvSpPr>
              <a:spLocks noTextEdit="1"/>
            </xdr:cNvSpPr>
          </xdr:nvSpPr>
          <xdr:spPr>
            <a:xfrm>
              <a:off x="13013009" y="40439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60606</xdr:colOff>
      <xdr:row>2</xdr:row>
      <xdr:rowOff>51568</xdr:rowOff>
    </xdr:from>
    <xdr:to>
      <xdr:col>21</xdr:col>
      <xdr:colOff>480592</xdr:colOff>
      <xdr:row>15</xdr:row>
      <xdr:rowOff>99636</xdr:rowOff>
    </xdr:to>
    <mc:AlternateContent xmlns:mc="http://schemas.openxmlformats.org/markup-compatibility/2006" xmlns:a14="http://schemas.microsoft.com/office/drawing/2010/main">
      <mc:Choice Requires="a14">
        <xdr:graphicFrame macro="">
          <xdr:nvGraphicFramePr>
            <xdr:cNvPr id="4" name="TOTAL COST">
              <a:extLst>
                <a:ext uri="{FF2B5EF4-FFF2-40B4-BE49-F238E27FC236}">
                  <a16:creationId xmlns:a16="http://schemas.microsoft.com/office/drawing/2014/main" id="{D4FB805C-B7AA-3C76-BB43-C777AA0F7603}"/>
                </a:ext>
              </a:extLst>
            </xdr:cNvPr>
            <xdr:cNvGraphicFramePr/>
          </xdr:nvGraphicFramePr>
          <xdr:xfrm>
            <a:off x="0" y="0"/>
            <a:ext cx="0" cy="0"/>
          </xdr:xfrm>
          <a:graphic>
            <a:graphicData uri="http://schemas.microsoft.com/office/drawing/2010/slicer">
              <sle:slicer xmlns:sle="http://schemas.microsoft.com/office/drawing/2010/slicer" name="TOTAL COST"/>
            </a:graphicData>
          </a:graphic>
        </xdr:graphicFrame>
      </mc:Choice>
      <mc:Fallback xmlns="">
        <xdr:sp macro="" textlink="">
          <xdr:nvSpPr>
            <xdr:cNvPr id="0" name=""/>
            <xdr:cNvSpPr>
              <a:spLocks noTextEdit="1"/>
            </xdr:cNvSpPr>
          </xdr:nvSpPr>
          <xdr:spPr>
            <a:xfrm>
              <a:off x="15415792" y="42370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srivastava" refreshedDate="45743.722930787037" createdVersion="8" refreshedVersion="8" minRefreshableVersion="3" recordCount="20" xr:uid="{76DBA047-31E8-4C86-BB1E-59539DE0A7E5}">
  <cacheSource type="worksheet">
    <worksheetSource ref="A1:J21" sheet="sheet 3"/>
  </cacheSource>
  <cacheFields count="10">
    <cacheField name="Student Roll Number" numFmtId="0">
      <sharedItems/>
    </cacheField>
    <cacheField name="Student Name " numFmtId="0">
      <sharedItems count="20">
        <s v="Prajjwal srivastav "/>
        <s v="Rohan mehra"/>
        <s v="Jyoti gupta"/>
        <s v="Sameera singh"/>
        <s v="Palak srivastav "/>
        <s v="Prakhar srivastav "/>
        <s v="Shivam singh "/>
        <s v="Sumit kumar"/>
        <s v="Rahul verma "/>
        <s v="Rohit mehra "/>
        <s v="Jayshankar srivastav "/>
        <s v="Prashant srivastav"/>
        <s v="Shalini srivastav "/>
        <s v="Shreya chmaar "/>
        <s v="Roshini walia"/>
        <s v="Sam karan "/>
        <s v="Karan gupta"/>
        <s v="Vikash gupta "/>
        <s v="Ritesh vishwakarma"/>
        <s v="Arpit paswan"/>
      </sharedItems>
    </cacheField>
    <cacheField name="Physics" numFmtId="0">
      <sharedItems containsSemiMixedTypes="0" containsString="0" containsNumber="1" containsInteger="1" minValue="23" maxValue="59"/>
    </cacheField>
    <cacheField name="Chemistry" numFmtId="0">
      <sharedItems containsSemiMixedTypes="0" containsString="0" containsNumber="1" containsInteger="1" minValue="40" maxValue="79"/>
    </cacheField>
    <cacheField name="Biology" numFmtId="0">
      <sharedItems containsSemiMixedTypes="0" containsString="0" containsNumber="1" containsInteger="1" minValue="45" maxValue="84"/>
    </cacheField>
    <cacheField name="Maths" numFmtId="0">
      <sharedItems containsSemiMixedTypes="0" containsString="0" containsNumber="1" containsInteger="1" minValue="41" maxValue="85"/>
    </cacheField>
    <cacheField name="Maximum" numFmtId="0">
      <sharedItems containsSemiMixedTypes="0" containsString="0" containsNumber="1" containsInteger="1" minValue="400" maxValue="400"/>
    </cacheField>
    <cacheField name="Mark obtained" numFmtId="0">
      <sharedItems containsSemiMixedTypes="0" containsString="0" containsNumber="1" containsInteger="1" minValue="160" maxValue="296"/>
    </cacheField>
    <cacheField name="Percentage" numFmtId="10">
      <sharedItems containsSemiMixedTypes="0" containsString="0" containsNumber="1" minValue="0.4" maxValue="0.74"/>
    </cacheField>
    <cacheField name="Rank"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srivastava" refreshedDate="45747.805815740743" createdVersion="8" refreshedVersion="8" minRefreshableVersion="3" recordCount="24" xr:uid="{D64CD2D8-B8C9-48F2-AB87-C98AE72EDC8C}">
  <cacheSource type="worksheet">
    <worksheetSource ref="A1:F25" sheet="sheet 5"/>
  </cacheSource>
  <cacheFields count="6">
    <cacheField name="Emplyoee_ID" numFmtId="0">
      <sharedItems count="24">
        <s v="Emp_001"/>
        <s v="Emp_002"/>
        <s v="Emp_003"/>
        <s v="Emp_004"/>
        <s v="Emp_005"/>
        <s v="Emp_006"/>
        <s v="Emp_007"/>
        <s v="Emp_008"/>
        <s v="Emp_009"/>
        <s v="Emp_010"/>
        <s v="Emp_011"/>
        <s v="Emp_012"/>
        <s v="Emp_013"/>
        <s v="Emp_014"/>
        <s v="Emp_015"/>
        <s v="Emp_016"/>
        <s v="Emp_017"/>
        <s v="Emp_018"/>
        <s v="Emp_019"/>
        <s v="Emp_020"/>
        <s v="Emp_021"/>
        <s v="Emp_022"/>
        <s v="Emp_023"/>
        <s v="Emp_024"/>
      </sharedItems>
    </cacheField>
    <cacheField name="Date Of Joining  Company" numFmtId="14">
      <sharedItems containsSemiMixedTypes="0" containsNonDate="0" containsDate="1" containsString="0" minDate="2022-02-22T00:00:00" maxDate="2024-11-26T00:00:00" count="24">
        <d v="2024-08-05T00:00:00"/>
        <d v="2024-07-14T00:00:00"/>
        <d v="2023-12-05T00:00:00"/>
        <d v="2023-02-24T00:00:00"/>
        <d v="2023-02-25T00:00:00"/>
        <d v="2023-02-26T00:00:00"/>
        <d v="2023-02-27T00:00:00"/>
        <d v="2023-02-28T00:00:00"/>
        <d v="2023-11-02T00:00:00"/>
        <d v="2022-05-11T00:00:00"/>
        <d v="2023-10-31T00:00:00"/>
        <d v="2023-09-05T00:00:00"/>
        <d v="2024-03-23T00:00:00"/>
        <d v="2024-11-25T00:00:00"/>
        <d v="2024-08-13T00:00:00"/>
        <d v="2023-07-28T00:00:00"/>
        <d v="2024-05-20T00:00:00"/>
        <d v="2023-04-12T00:00:00"/>
        <d v="2024-04-21T00:00:00"/>
        <d v="2023-04-20T00:00:00"/>
        <d v="2023-08-15T00:00:00"/>
        <d v="2023-12-07T00:00:00"/>
        <d v="2022-02-22T00:00:00"/>
        <d v="2022-07-06T00:00:00"/>
      </sharedItems>
    </cacheField>
    <cacheField name="Job Role " numFmtId="0">
      <sharedItems count="9">
        <s v="Delivery boy"/>
        <s v="Sales men"/>
        <s v="Accountant"/>
        <s v="Executive"/>
        <s v="Junior Manager"/>
        <s v="Cashier"/>
        <s v="Distributor"/>
        <s v="Senior manager"/>
        <s v="HR"/>
      </sharedItems>
    </cacheField>
    <cacheField name="Salary" numFmtId="0">
      <sharedItems containsSemiMixedTypes="0" containsString="0" containsNumber="1" containsInteger="1" minValue="15000" maxValue="60000"/>
    </cacheField>
    <cacheField name="Incentive" numFmtId="0">
      <sharedItems containsSemiMixedTypes="0" containsString="0" containsNumber="1" containsInteger="1" minValue="1000" maxValue="3500"/>
    </cacheField>
    <cacheField name="Total Salary" numFmtId="0">
      <sharedItems containsSemiMixedTypes="0" containsString="0" containsNumber="1" containsInteger="1" minValue="16000" maxValue="63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srivastava" refreshedDate="45750.722490046297" createdVersion="8" refreshedVersion="8" minRefreshableVersion="3" recordCount="31" xr:uid="{CD587F31-686D-4C13-81F0-31551B61A1C5}">
  <cacheSource type="worksheet">
    <worksheetSource ref="A1:I32" sheet="sheet 7"/>
  </cacheSource>
  <cacheFields count="8">
    <cacheField name="Order_id" numFmtId="0">
      <sharedItems count="31">
        <s v="KL-2018-5607031"/>
        <s v="KL-2018-5607032"/>
        <s v="KL-2018-5607033"/>
        <s v="KL-2018-5607034"/>
        <s v="KL-2018-5607035"/>
        <s v="KL-2018-5607036"/>
        <s v="KL-2018-5607037"/>
        <s v="KL-2018-5607038"/>
        <s v="KL-2018-5607039"/>
        <s v="KL-2018-5607040"/>
        <s v="KL-2018-5607041"/>
        <s v="KL-2018-5607042"/>
        <s v="KL-2018-5607043"/>
        <s v="KL-2018-5607044"/>
        <s v="KL-2018-5607045"/>
        <s v="KL-2018-5607046"/>
        <s v="KL-2018-5607047"/>
        <s v="KL-2018-5607048"/>
        <s v="KL-2018-5607049"/>
        <s v="KL-2018-5607050"/>
        <s v="KL-2018-5607051"/>
        <s v="KL-2018-5607052"/>
        <s v="KL-2018-5607053"/>
        <s v="KL-2018-5607054"/>
        <s v="KL-2018-5607055"/>
        <s v="KL-2018-5607056"/>
        <s v="KL-2018-5607057"/>
        <s v="KL-2018-5607058"/>
        <s v="KL-2018-5607059"/>
        <s v="KL-2018-5607060"/>
        <s v="KL-2018-5607061"/>
      </sharedItems>
    </cacheField>
    <cacheField name="Order_Date" numFmtId="14">
      <sharedItems containsSemiMixedTypes="0" containsNonDate="0" containsDate="1" containsString="0" minDate="2018-01-01T00:00:00" maxDate="2018-01-08T00:00:00" count="7">
        <d v="2018-01-01T00:00:00"/>
        <d v="2018-01-02T00:00:00"/>
        <d v="2018-01-03T00:00:00"/>
        <d v="2018-01-04T00:00:00"/>
        <d v="2018-01-05T00:00:00"/>
        <d v="2018-01-06T00:00:00"/>
        <d v="2018-01-07T00:00:00"/>
      </sharedItems>
    </cacheField>
    <cacheField name="Coustmer_Name" numFmtId="0">
      <sharedItems count="31">
        <s v="ramesh"/>
        <s v="suresh "/>
        <s v="jigesh"/>
        <s v="jitendra "/>
        <s v="jalal"/>
        <s v="palak"/>
        <s v="prajjwal"/>
        <s v="prakhar"/>
        <s v="sam"/>
        <s v="dam"/>
        <s v="loren"/>
        <s v="jasmine"/>
        <s v="salman"/>
        <s v="shalini"/>
        <s v="sujit"/>
        <s v="sumit"/>
        <s v="rahul"/>
        <s v="tarun"/>
        <s v="rawat"/>
        <s v="vihan"/>
        <s v="biham"/>
        <s v="sarita"/>
        <s v="sameer"/>
        <s v="shariq"/>
        <s v="virat"/>
        <s v="mahendra"/>
        <s v="naresh"/>
        <s v="divya"/>
        <s v="suman"/>
        <s v="saroj"/>
        <s v="yashoda"/>
      </sharedItems>
    </cacheField>
    <cacheField name="Country" numFmtId="0">
      <sharedItems count="7">
        <s v="Austria"/>
        <s v="Germany"/>
        <s v="Denmark"/>
        <s v="Spain"/>
        <s v="India"/>
        <s v="France"/>
        <s v="Belgium"/>
      </sharedItems>
    </cacheField>
    <cacheField name="State" numFmtId="0">
      <sharedItems count="8">
        <s v="Vienna"/>
        <s v="Lower soxony"/>
        <s v="Hovedstdan"/>
        <s v="valcienna"/>
        <s v="south denmark"/>
        <s v="Maharashtra"/>
        <s v="LI-die-france"/>
        <s v="brabant"/>
      </sharedItems>
    </cacheField>
    <cacheField name="Region" numFmtId="0">
      <sharedItems count="8">
        <s v="vienna"/>
        <s v="lagen"/>
        <s v="capehagem"/>
        <s v="gandia"/>
        <s v="isberg"/>
        <s v="mumbai"/>
        <s v="villers"/>
        <s v="namba"/>
      </sharedItems>
    </cacheField>
    <cacheField name="Sale " numFmtId="0">
      <sharedItems containsSemiMixedTypes="0" containsString="0" containsNumber="1" containsInteger="1" minValue="1100" maxValue="5200"/>
    </cacheField>
    <cacheField name="Profit" numFmtId="0">
      <sharedItems containsSemiMixedTypes="0" containsString="0" containsNumber="1" containsInteger="1" minValue="900" maxValue="5968"/>
    </cacheField>
  </cacheFields>
  <extLst>
    <ext xmlns:x14="http://schemas.microsoft.com/office/spreadsheetml/2009/9/main" uri="{725AE2AE-9491-48be-B2B4-4EB974FC3084}">
      <x14:pivotCacheDefinition pivotCacheId="54018293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srivastava" refreshedDate="45759.692334259256" createdVersion="8" refreshedVersion="8" minRefreshableVersion="3" recordCount="15" xr:uid="{A17065CD-7B58-464B-98FB-0C6BF02374EC}">
  <cacheSource type="worksheet">
    <worksheetSource ref="A2:F17" sheet="sheet 9"/>
  </cacheSource>
  <cacheFields count="6">
    <cacheField name="NAME OF THE CUSTOMER" numFmtId="0">
      <sharedItems count="15">
        <s v="Ravi shankar"/>
        <s v="Deepesh singh"/>
        <s v="Rajveer gupta "/>
        <s v="Shivam joshi "/>
        <s v="Bhanu mahadevan"/>
        <s v="Shukhi singha"/>
        <s v="devesh banerjee"/>
        <s v="sumit singh "/>
        <s v="ritesh vishwakarma "/>
        <s v="deepanshi rawat "/>
        <s v="sameer alam "/>
        <s v="cirus kong "/>
        <s v="amar pratap "/>
        <s v="amar jatt "/>
        <s v="shubham vishen"/>
      </sharedItems>
    </cacheField>
    <cacheField name="CAR BRAND" numFmtId="0">
      <sharedItems count="12">
        <s v="hyundai verna"/>
        <s v="Suzuki"/>
        <s v="Brezza"/>
        <s v="Honda city"/>
        <s v="Jeep"/>
        <s v="hyundai aura"/>
        <s v="dzire"/>
        <s v="wagnor"/>
        <s v="i20"/>
        <s v="Fortuner"/>
        <s v="Safari"/>
        <s v="Thar roxx"/>
      </sharedItems>
    </cacheField>
    <cacheField name="PROBLEMS" numFmtId="0">
      <sharedItems count="12">
        <s v="Clucth"/>
        <s v="breaking system"/>
        <s v="sound system"/>
        <s v="wheels"/>
        <s v="camera fitting"/>
        <s v="Modifying"/>
        <s v="Stairing lock"/>
        <s v="Washing "/>
        <s v="Shining "/>
        <s v="Fliming"/>
        <s v="new wheels"/>
        <s v="Full modification"/>
      </sharedItems>
    </cacheField>
    <cacheField name="EMPLYOEE NAME ATTENDING CUSTOMER" numFmtId="0">
      <sharedItems count="9">
        <s v="Shubham"/>
        <s v="Naresh "/>
        <s v="vishesh"/>
        <s v="rajeev"/>
        <s v="shiven"/>
        <s v="saran dev"/>
        <s v="vinay"/>
        <s v="happy"/>
        <s v="ranveer"/>
      </sharedItems>
    </cacheField>
    <cacheField name="DELIVERING DATE OF CAR" numFmtId="14">
      <sharedItems containsSemiMixedTypes="0" containsNonDate="0" containsDate="1" containsString="0" minDate="2024-03-12T00:00:00" maxDate="2024-06-10T00:00:00"/>
    </cacheField>
    <cacheField name="TOTAL COST" numFmtId="0">
      <sharedItems containsSemiMixedTypes="0" containsString="0" containsNumber="1" containsInteger="1" minValue="750" maxValue="250000" count="14">
        <n v="5000"/>
        <n v="1100"/>
        <n v="25000"/>
        <n v="20500"/>
        <n v="10000"/>
        <n v="60000"/>
        <n v="14000"/>
        <n v="4500"/>
        <n v="750"/>
        <n v="2200"/>
        <n v="30000"/>
        <n v="2700"/>
        <n v="35000"/>
        <n v="250000"/>
      </sharedItems>
    </cacheField>
  </cacheFields>
  <extLst>
    <ext xmlns:x14="http://schemas.microsoft.com/office/spreadsheetml/2009/9/main" uri="{725AE2AE-9491-48be-B2B4-4EB974FC3084}">
      <x14:pivotCacheDefinition pivotCacheId="782200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Stu RN..001"/>
    <x v="0"/>
    <n v="55"/>
    <n v="79"/>
    <n v="84"/>
    <n v="78"/>
    <n v="400"/>
    <n v="296"/>
    <n v="0.74"/>
    <n v="1"/>
  </r>
  <r>
    <s v="Stu RN..002"/>
    <x v="1"/>
    <n v="23"/>
    <n v="40"/>
    <n v="56"/>
    <n v="41"/>
    <n v="400"/>
    <n v="160"/>
    <n v="0.4"/>
    <n v="20"/>
  </r>
  <r>
    <s v="Stu RN..003"/>
    <x v="2"/>
    <n v="25"/>
    <n v="42"/>
    <n v="59"/>
    <n v="45"/>
    <n v="400"/>
    <n v="171"/>
    <n v="0.42749999999999999"/>
    <n v="19"/>
  </r>
  <r>
    <s v="Stu RN..004"/>
    <x v="3"/>
    <n v="27"/>
    <n v="44"/>
    <n v="62"/>
    <n v="49"/>
    <n v="400"/>
    <n v="182"/>
    <n v="0.45500000000000002"/>
    <n v="18"/>
  </r>
  <r>
    <s v="Stu RN..005"/>
    <x v="4"/>
    <n v="29"/>
    <n v="46"/>
    <n v="65"/>
    <n v="53"/>
    <n v="400"/>
    <n v="193"/>
    <n v="0.48249999999999998"/>
    <n v="17"/>
  </r>
  <r>
    <s v="Stu RN..006"/>
    <x v="5"/>
    <n v="31"/>
    <n v="48"/>
    <n v="68"/>
    <n v="57"/>
    <n v="400"/>
    <n v="204"/>
    <n v="0.51"/>
    <n v="16"/>
  </r>
  <r>
    <s v="Stu RN..007"/>
    <x v="6"/>
    <n v="33"/>
    <n v="50"/>
    <n v="71"/>
    <n v="61"/>
    <n v="400"/>
    <n v="215"/>
    <n v="0.53749999999999998"/>
    <n v="15"/>
  </r>
  <r>
    <s v="Stu RN..008"/>
    <x v="7"/>
    <n v="35"/>
    <n v="52"/>
    <n v="74"/>
    <n v="65"/>
    <n v="400"/>
    <n v="226"/>
    <n v="0.56499999999999995"/>
    <n v="12"/>
  </r>
  <r>
    <s v="Stu RN..009"/>
    <x v="8"/>
    <n v="37"/>
    <n v="54"/>
    <n v="77"/>
    <n v="69"/>
    <n v="400"/>
    <n v="237"/>
    <n v="0.59250000000000003"/>
    <n v="9"/>
  </r>
  <r>
    <s v="Stu RN..010"/>
    <x v="9"/>
    <n v="39"/>
    <n v="56"/>
    <n v="80"/>
    <n v="73"/>
    <n v="400"/>
    <n v="248"/>
    <n v="0.62"/>
    <n v="6"/>
  </r>
  <r>
    <s v="Stu RN..011"/>
    <x v="10"/>
    <n v="41"/>
    <n v="58"/>
    <n v="45"/>
    <n v="77"/>
    <n v="400"/>
    <n v="221"/>
    <n v="0.55249999999999999"/>
    <n v="14"/>
  </r>
  <r>
    <s v="Stu RN..012"/>
    <x v="11"/>
    <n v="43"/>
    <n v="60"/>
    <n v="48"/>
    <n v="81"/>
    <n v="400"/>
    <n v="232"/>
    <n v="0.57999999999999996"/>
    <n v="11"/>
  </r>
  <r>
    <s v="Stu RN..013"/>
    <x v="12"/>
    <n v="45"/>
    <n v="62"/>
    <n v="51"/>
    <n v="85"/>
    <n v="400"/>
    <n v="243"/>
    <n v="0.60750000000000004"/>
    <n v="7"/>
  </r>
  <r>
    <s v="Stu RN..014"/>
    <x v="13"/>
    <n v="47"/>
    <n v="64"/>
    <n v="54"/>
    <n v="59"/>
    <n v="400"/>
    <n v="224"/>
    <n v="0.56000000000000005"/>
    <n v="13"/>
  </r>
  <r>
    <s v="Stu RN..015"/>
    <x v="14"/>
    <n v="49"/>
    <n v="66"/>
    <n v="57"/>
    <n v="61"/>
    <n v="400"/>
    <n v="233"/>
    <n v="0.58250000000000002"/>
    <n v="10"/>
  </r>
  <r>
    <s v="Stu RN..016"/>
    <x v="15"/>
    <n v="51"/>
    <n v="68"/>
    <n v="60"/>
    <n v="63"/>
    <n v="400"/>
    <n v="242"/>
    <n v="0.60499999999999998"/>
    <n v="8"/>
  </r>
  <r>
    <s v="Stu RN..017"/>
    <x v="16"/>
    <n v="53"/>
    <n v="70"/>
    <n v="63"/>
    <n v="65"/>
    <n v="400"/>
    <n v="251"/>
    <n v="0.62749999999999995"/>
    <n v="5"/>
  </r>
  <r>
    <s v="Stu RN..018"/>
    <x v="17"/>
    <n v="55"/>
    <n v="72"/>
    <n v="66"/>
    <n v="67"/>
    <n v="400"/>
    <n v="260"/>
    <n v="0.65"/>
    <n v="4"/>
  </r>
  <r>
    <s v="Stu RN..019"/>
    <x v="18"/>
    <n v="57"/>
    <n v="74"/>
    <n v="69"/>
    <n v="69"/>
    <n v="400"/>
    <n v="269"/>
    <n v="0.67249999999999999"/>
    <n v="3"/>
  </r>
  <r>
    <s v="Stu RN..020"/>
    <x v="19"/>
    <n v="59"/>
    <n v="76"/>
    <n v="72"/>
    <n v="71"/>
    <n v="400"/>
    <n v="278"/>
    <n v="0.69499999999999995"/>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15000"/>
    <n v="2000"/>
    <n v="17000"/>
  </r>
  <r>
    <x v="1"/>
    <x v="1"/>
    <x v="0"/>
    <n v="15000"/>
    <n v="2000"/>
    <n v="17000"/>
  </r>
  <r>
    <x v="2"/>
    <x v="2"/>
    <x v="0"/>
    <n v="15000"/>
    <n v="2000"/>
    <n v="17000"/>
  </r>
  <r>
    <x v="3"/>
    <x v="3"/>
    <x v="0"/>
    <n v="15000"/>
    <n v="2000"/>
    <n v="17000"/>
  </r>
  <r>
    <x v="4"/>
    <x v="4"/>
    <x v="0"/>
    <n v="15000"/>
    <n v="2000"/>
    <n v="17000"/>
  </r>
  <r>
    <x v="5"/>
    <x v="5"/>
    <x v="0"/>
    <n v="15000"/>
    <n v="2000"/>
    <n v="17000"/>
  </r>
  <r>
    <x v="6"/>
    <x v="6"/>
    <x v="1"/>
    <n v="25000"/>
    <n v="2500"/>
    <n v="27500"/>
  </r>
  <r>
    <x v="7"/>
    <x v="7"/>
    <x v="2"/>
    <n v="30000"/>
    <n v="3000"/>
    <n v="33000"/>
  </r>
  <r>
    <x v="8"/>
    <x v="8"/>
    <x v="1"/>
    <n v="25000"/>
    <n v="2500"/>
    <n v="27500"/>
  </r>
  <r>
    <x v="9"/>
    <x v="9"/>
    <x v="1"/>
    <n v="25000"/>
    <n v="2000"/>
    <n v="27000"/>
  </r>
  <r>
    <x v="10"/>
    <x v="10"/>
    <x v="2"/>
    <n v="30000"/>
    <n v="1500"/>
    <n v="31500"/>
  </r>
  <r>
    <x v="11"/>
    <x v="11"/>
    <x v="3"/>
    <n v="40000"/>
    <n v="1000"/>
    <n v="41000"/>
  </r>
  <r>
    <x v="12"/>
    <x v="12"/>
    <x v="4"/>
    <n v="35000"/>
    <n v="1000"/>
    <n v="36000"/>
  </r>
  <r>
    <x v="13"/>
    <x v="13"/>
    <x v="0"/>
    <n v="15000"/>
    <n v="1000"/>
    <n v="16000"/>
  </r>
  <r>
    <x v="14"/>
    <x v="14"/>
    <x v="0"/>
    <n v="15000"/>
    <n v="1400"/>
    <n v="16400"/>
  </r>
  <r>
    <x v="15"/>
    <x v="15"/>
    <x v="3"/>
    <n v="40000"/>
    <n v="3000"/>
    <n v="43000"/>
  </r>
  <r>
    <x v="16"/>
    <x v="16"/>
    <x v="5"/>
    <n v="25000"/>
    <n v="1800"/>
    <n v="26800"/>
  </r>
  <r>
    <x v="17"/>
    <x v="17"/>
    <x v="6"/>
    <n v="20000"/>
    <n v="1470"/>
    <n v="21470"/>
  </r>
  <r>
    <x v="18"/>
    <x v="18"/>
    <x v="6"/>
    <n v="20000"/>
    <n v="1200"/>
    <n v="21200"/>
  </r>
  <r>
    <x v="19"/>
    <x v="19"/>
    <x v="3"/>
    <n v="40000"/>
    <n v="2400"/>
    <n v="42400"/>
  </r>
  <r>
    <x v="20"/>
    <x v="20"/>
    <x v="1"/>
    <n v="25000"/>
    <n v="2000"/>
    <n v="27000"/>
  </r>
  <r>
    <x v="21"/>
    <x v="21"/>
    <x v="2"/>
    <n v="30000"/>
    <n v="1600"/>
    <n v="31600"/>
  </r>
  <r>
    <x v="22"/>
    <x v="22"/>
    <x v="7"/>
    <n v="50000"/>
    <n v="2600"/>
    <n v="52600"/>
  </r>
  <r>
    <x v="23"/>
    <x v="23"/>
    <x v="8"/>
    <n v="60000"/>
    <n v="3500"/>
    <n v="635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x v="0"/>
    <x v="0"/>
    <n v="2500"/>
    <n v="900"/>
  </r>
  <r>
    <x v="1"/>
    <x v="0"/>
    <x v="1"/>
    <x v="0"/>
    <x v="0"/>
    <x v="0"/>
    <n v="2500"/>
    <n v="1000"/>
  </r>
  <r>
    <x v="2"/>
    <x v="0"/>
    <x v="2"/>
    <x v="0"/>
    <x v="0"/>
    <x v="0"/>
    <n v="3500"/>
    <n v="1200"/>
  </r>
  <r>
    <x v="3"/>
    <x v="1"/>
    <x v="3"/>
    <x v="1"/>
    <x v="1"/>
    <x v="1"/>
    <n v="4500"/>
    <n v="1100"/>
  </r>
  <r>
    <x v="4"/>
    <x v="1"/>
    <x v="4"/>
    <x v="1"/>
    <x v="1"/>
    <x v="1"/>
    <n v="1500"/>
    <n v="2500"/>
  </r>
  <r>
    <x v="5"/>
    <x v="1"/>
    <x v="5"/>
    <x v="1"/>
    <x v="1"/>
    <x v="1"/>
    <n v="1200"/>
    <n v="4500"/>
  </r>
  <r>
    <x v="6"/>
    <x v="1"/>
    <x v="6"/>
    <x v="1"/>
    <x v="1"/>
    <x v="1"/>
    <n v="1700"/>
    <n v="1200"/>
  </r>
  <r>
    <x v="7"/>
    <x v="1"/>
    <x v="7"/>
    <x v="1"/>
    <x v="1"/>
    <x v="1"/>
    <n v="1800"/>
    <n v="1523"/>
  </r>
  <r>
    <x v="8"/>
    <x v="2"/>
    <x v="8"/>
    <x v="2"/>
    <x v="2"/>
    <x v="2"/>
    <n v="1900"/>
    <n v="4800"/>
  </r>
  <r>
    <x v="9"/>
    <x v="2"/>
    <x v="9"/>
    <x v="3"/>
    <x v="3"/>
    <x v="3"/>
    <n v="1600"/>
    <n v="4526"/>
  </r>
  <r>
    <x v="10"/>
    <x v="2"/>
    <x v="10"/>
    <x v="2"/>
    <x v="4"/>
    <x v="4"/>
    <n v="2300"/>
    <n v="1524"/>
  </r>
  <r>
    <x v="11"/>
    <x v="3"/>
    <x v="11"/>
    <x v="4"/>
    <x v="5"/>
    <x v="5"/>
    <n v="2400"/>
    <n v="1245"/>
  </r>
  <r>
    <x v="12"/>
    <x v="3"/>
    <x v="12"/>
    <x v="4"/>
    <x v="5"/>
    <x v="5"/>
    <n v="2200"/>
    <n v="1236"/>
  </r>
  <r>
    <x v="13"/>
    <x v="3"/>
    <x v="13"/>
    <x v="4"/>
    <x v="5"/>
    <x v="5"/>
    <n v="5200"/>
    <n v="5000"/>
  </r>
  <r>
    <x v="14"/>
    <x v="3"/>
    <x v="14"/>
    <x v="5"/>
    <x v="6"/>
    <x v="6"/>
    <n v="1100"/>
    <n v="1222"/>
  </r>
  <r>
    <x v="15"/>
    <x v="3"/>
    <x v="15"/>
    <x v="1"/>
    <x v="1"/>
    <x v="1"/>
    <n v="1200"/>
    <n v="1522"/>
  </r>
  <r>
    <x v="16"/>
    <x v="3"/>
    <x v="16"/>
    <x v="6"/>
    <x v="7"/>
    <x v="7"/>
    <n v="2600"/>
    <n v="5968"/>
  </r>
  <r>
    <x v="17"/>
    <x v="3"/>
    <x v="17"/>
    <x v="1"/>
    <x v="1"/>
    <x v="1"/>
    <n v="2800"/>
    <n v="5748"/>
  </r>
  <r>
    <x v="18"/>
    <x v="3"/>
    <x v="18"/>
    <x v="1"/>
    <x v="1"/>
    <x v="1"/>
    <n v="2770"/>
    <n v="3526"/>
  </r>
  <r>
    <x v="19"/>
    <x v="4"/>
    <x v="19"/>
    <x v="1"/>
    <x v="1"/>
    <x v="1"/>
    <n v="4400"/>
    <n v="2451"/>
  </r>
  <r>
    <x v="20"/>
    <x v="4"/>
    <x v="20"/>
    <x v="1"/>
    <x v="1"/>
    <x v="1"/>
    <n v="4100"/>
    <n v="1983"/>
  </r>
  <r>
    <x v="21"/>
    <x v="4"/>
    <x v="21"/>
    <x v="1"/>
    <x v="1"/>
    <x v="1"/>
    <n v="4200"/>
    <n v="2534"/>
  </r>
  <r>
    <x v="22"/>
    <x v="4"/>
    <x v="22"/>
    <x v="2"/>
    <x v="2"/>
    <x v="2"/>
    <n v="3500"/>
    <n v="2481"/>
  </r>
  <r>
    <x v="23"/>
    <x v="4"/>
    <x v="23"/>
    <x v="3"/>
    <x v="3"/>
    <x v="3"/>
    <n v="3300"/>
    <n v="1827"/>
  </r>
  <r>
    <x v="24"/>
    <x v="4"/>
    <x v="24"/>
    <x v="4"/>
    <x v="5"/>
    <x v="5"/>
    <n v="2200"/>
    <n v="1493"/>
  </r>
  <r>
    <x v="25"/>
    <x v="5"/>
    <x v="25"/>
    <x v="6"/>
    <x v="7"/>
    <x v="7"/>
    <n v="2600"/>
    <n v="2300"/>
  </r>
  <r>
    <x v="26"/>
    <x v="5"/>
    <x v="26"/>
    <x v="3"/>
    <x v="3"/>
    <x v="3"/>
    <n v="2900"/>
    <n v="1522"/>
  </r>
  <r>
    <x v="27"/>
    <x v="5"/>
    <x v="27"/>
    <x v="3"/>
    <x v="3"/>
    <x v="3"/>
    <n v="3700"/>
    <n v="1857"/>
  </r>
  <r>
    <x v="28"/>
    <x v="5"/>
    <x v="28"/>
    <x v="4"/>
    <x v="5"/>
    <x v="5"/>
    <n v="4600"/>
    <n v="4562"/>
  </r>
  <r>
    <x v="29"/>
    <x v="6"/>
    <x v="29"/>
    <x v="4"/>
    <x v="5"/>
    <x v="5"/>
    <n v="1900"/>
    <n v="1784"/>
  </r>
  <r>
    <x v="30"/>
    <x v="6"/>
    <x v="30"/>
    <x v="4"/>
    <x v="5"/>
    <x v="5"/>
    <n v="1700"/>
    <n v="159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d v="2024-03-12T00:00:00"/>
    <x v="0"/>
  </r>
  <r>
    <x v="1"/>
    <x v="1"/>
    <x v="1"/>
    <x v="1"/>
    <d v="2024-04-23T00:00:00"/>
    <x v="1"/>
  </r>
  <r>
    <x v="2"/>
    <x v="2"/>
    <x v="2"/>
    <x v="2"/>
    <d v="2024-04-20T00:00:00"/>
    <x v="2"/>
  </r>
  <r>
    <x v="3"/>
    <x v="0"/>
    <x v="3"/>
    <x v="3"/>
    <d v="2024-04-03T00:00:00"/>
    <x v="3"/>
  </r>
  <r>
    <x v="4"/>
    <x v="3"/>
    <x v="4"/>
    <x v="4"/>
    <d v="2024-04-11T00:00:00"/>
    <x v="4"/>
  </r>
  <r>
    <x v="5"/>
    <x v="4"/>
    <x v="5"/>
    <x v="5"/>
    <d v="2024-05-03T00:00:00"/>
    <x v="5"/>
  </r>
  <r>
    <x v="6"/>
    <x v="5"/>
    <x v="6"/>
    <x v="2"/>
    <d v="2024-05-09T00:00:00"/>
    <x v="6"/>
  </r>
  <r>
    <x v="7"/>
    <x v="6"/>
    <x v="0"/>
    <x v="0"/>
    <d v="2024-05-10T00:00:00"/>
    <x v="7"/>
  </r>
  <r>
    <x v="8"/>
    <x v="7"/>
    <x v="7"/>
    <x v="3"/>
    <d v="2024-05-13T00:00:00"/>
    <x v="8"/>
  </r>
  <r>
    <x v="9"/>
    <x v="8"/>
    <x v="8"/>
    <x v="5"/>
    <d v="2024-05-20T00:00:00"/>
    <x v="9"/>
  </r>
  <r>
    <x v="10"/>
    <x v="0"/>
    <x v="2"/>
    <x v="1"/>
    <d v="2024-05-31T00:00:00"/>
    <x v="10"/>
  </r>
  <r>
    <x v="11"/>
    <x v="1"/>
    <x v="9"/>
    <x v="6"/>
    <d v="2024-06-01T00:00:00"/>
    <x v="2"/>
  </r>
  <r>
    <x v="12"/>
    <x v="9"/>
    <x v="1"/>
    <x v="7"/>
    <d v="2024-06-02T00:00:00"/>
    <x v="11"/>
  </r>
  <r>
    <x v="13"/>
    <x v="10"/>
    <x v="10"/>
    <x v="8"/>
    <d v="2024-06-05T00:00:00"/>
    <x v="12"/>
  </r>
  <r>
    <x v="14"/>
    <x v="11"/>
    <x v="11"/>
    <x v="1"/>
    <d v="2024-06-09T00:00:0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173338-D32E-49F1-9B5C-B5A4F5C52A1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udent name">
  <location ref="D3:E8" firstHeaderRow="1" firstDataRow="1" firstDataCol="1"/>
  <pivotFields count="10">
    <pivotField showAll="0"/>
    <pivotField axis="axisRow" showAll="0" measureFilter="1">
      <items count="21">
        <item x="19"/>
        <item x="10"/>
        <item x="2"/>
        <item x="16"/>
        <item x="4"/>
        <item x="0"/>
        <item x="5"/>
        <item x="11"/>
        <item x="8"/>
        <item x="18"/>
        <item x="1"/>
        <item x="9"/>
        <item x="14"/>
        <item x="15"/>
        <item x="3"/>
        <item x="12"/>
        <item x="6"/>
        <item x="13"/>
        <item x="7"/>
        <item x="17"/>
        <item t="default"/>
      </items>
    </pivotField>
    <pivotField showAll="0"/>
    <pivotField showAll="0"/>
    <pivotField showAll="0"/>
    <pivotField showAll="0"/>
    <pivotField showAll="0"/>
    <pivotField dataField="1" showAll="0"/>
    <pivotField numFmtId="10" showAll="0"/>
    <pivotField showAll="0"/>
  </pivotFields>
  <rowFields count="1">
    <field x="1"/>
  </rowFields>
  <rowItems count="5">
    <i>
      <x v="2"/>
    </i>
    <i>
      <x v="4"/>
    </i>
    <i>
      <x v="10"/>
    </i>
    <i>
      <x v="14"/>
    </i>
    <i t="grand">
      <x/>
    </i>
  </rowItems>
  <colItems count="1">
    <i/>
  </colItems>
  <dataFields count="1">
    <dataField name=" Mark obtained" fld="7" baseField="1" baseItem="0"/>
  </dataFields>
  <pivotTableStyleInfo name="PivotStyleMedium20" showRowHeaders="1" showColHeaders="1" showRowStripes="0" showColStripes="0" showLastColumn="1"/>
  <filters count="1">
    <filter fld="1" type="count" evalOrder="-1" id="2" iMeasureFld="0">
      <autoFilter ref="A1">
        <filterColumn colId="0">
          <top10 top="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09F59-35BC-4660-A395-EE9EB027228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tudent name">
  <location ref="A3:B8" firstHeaderRow="1" firstDataRow="1" firstDataCol="1"/>
  <pivotFields count="10">
    <pivotField showAll="0"/>
    <pivotField axis="axisRow" showAll="0" measureFilter="1" sortType="ascending">
      <items count="21">
        <item x="19"/>
        <item x="10"/>
        <item x="2"/>
        <item x="16"/>
        <item x="4"/>
        <item x="0"/>
        <item x="5"/>
        <item x="11"/>
        <item x="8"/>
        <item x="18"/>
        <item x="1"/>
        <item x="9"/>
        <item x="14"/>
        <item x="15"/>
        <item x="3"/>
        <item x="12"/>
        <item x="6"/>
        <item x="13"/>
        <item x="7"/>
        <item x="17"/>
        <item t="default"/>
      </items>
    </pivotField>
    <pivotField showAll="0"/>
    <pivotField showAll="0"/>
    <pivotField showAll="0"/>
    <pivotField showAll="0"/>
    <pivotField showAll="0"/>
    <pivotField dataField="1" showAll="0"/>
    <pivotField numFmtId="10" showAll="0"/>
    <pivotField showAll="0"/>
  </pivotFields>
  <rowFields count="1">
    <field x="1"/>
  </rowFields>
  <rowItems count="5">
    <i>
      <x/>
    </i>
    <i>
      <x v="5"/>
    </i>
    <i>
      <x v="9"/>
    </i>
    <i>
      <x v="19"/>
    </i>
    <i t="grand">
      <x/>
    </i>
  </rowItems>
  <colItems count="1">
    <i/>
  </colItems>
  <dataFields count="1">
    <dataField name=" Mark obtained" fld="7" baseField="1"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9"/>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s>
  <pivotTableStyleInfo name="PivotStyleMedium17"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98DAE-E6ED-47EA-BD36-4826B39599BD}"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tudents name">
  <location ref="J3:K8" firstHeaderRow="1" firstDataRow="1" firstDataCol="1"/>
  <pivotFields count="10">
    <pivotField showAll="0"/>
    <pivotField axis="axisRow" showAll="0" measureFilter="1">
      <items count="21">
        <item x="19"/>
        <item x="10"/>
        <item x="2"/>
        <item x="16"/>
        <item x="4"/>
        <item x="0"/>
        <item x="5"/>
        <item x="11"/>
        <item x="8"/>
        <item x="18"/>
        <item x="1"/>
        <item x="9"/>
        <item x="14"/>
        <item x="15"/>
        <item x="3"/>
        <item x="12"/>
        <item x="6"/>
        <item x="13"/>
        <item x="7"/>
        <item x="17"/>
        <item t="default"/>
      </items>
    </pivotField>
    <pivotField showAll="0"/>
    <pivotField showAll="0"/>
    <pivotField showAll="0"/>
    <pivotField showAll="0"/>
    <pivotField showAll="0"/>
    <pivotField showAll="0"/>
    <pivotField dataField="1" numFmtId="10" showAll="0"/>
    <pivotField showAll="0"/>
  </pivotFields>
  <rowFields count="1">
    <field x="1"/>
  </rowFields>
  <rowItems count="5">
    <i>
      <x v="2"/>
    </i>
    <i>
      <x v="4"/>
    </i>
    <i>
      <x v="6"/>
    </i>
    <i>
      <x v="10"/>
    </i>
    <i>
      <x v="14"/>
    </i>
  </rowItems>
  <colItems count="1">
    <i/>
  </colItems>
  <dataFields count="1">
    <dataField name=" Percentage" fld="8"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727DE4-D90F-413F-A364-906F03EA4F46}"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tudents name">
  <location ref="G3:H8" firstHeaderRow="1" firstDataRow="1" firstDataCol="1"/>
  <pivotFields count="10">
    <pivotField showAll="0"/>
    <pivotField axis="axisRow" showAll="0" measureFilter="1">
      <items count="21">
        <item x="19"/>
        <item x="10"/>
        <item x="2"/>
        <item x="16"/>
        <item x="4"/>
        <item x="0"/>
        <item x="5"/>
        <item x="11"/>
        <item x="8"/>
        <item x="18"/>
        <item x="1"/>
        <item x="9"/>
        <item x="14"/>
        <item x="15"/>
        <item x="3"/>
        <item x="12"/>
        <item x="6"/>
        <item x="13"/>
        <item x="7"/>
        <item x="17"/>
        <item t="default"/>
      </items>
    </pivotField>
    <pivotField showAll="0"/>
    <pivotField showAll="0"/>
    <pivotField showAll="0"/>
    <pivotField showAll="0"/>
    <pivotField showAll="0"/>
    <pivotField showAll="0"/>
    <pivotField dataField="1" numFmtId="10" showAll="0"/>
    <pivotField showAll="0"/>
  </pivotFields>
  <rowFields count="1">
    <field x="1"/>
  </rowFields>
  <rowItems count="5">
    <i>
      <x/>
    </i>
    <i>
      <x v="3"/>
    </i>
    <i>
      <x v="5"/>
    </i>
    <i>
      <x v="9"/>
    </i>
    <i>
      <x v="19"/>
    </i>
  </rowItems>
  <colItems count="1">
    <i/>
  </colItems>
  <dataFields count="1">
    <dataField name=" Percentage" fld="8" baseField="1"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19"/>
          </reference>
        </references>
      </pivotArea>
    </chartFormat>
  </chartFormats>
  <pivotTableStyleInfo name="PivotStyleMedium17"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EA4B60-9B85-46AC-AD50-ABCA9EFB20E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52" firstHeaderRow="0" firstDataRow="1" firstDataCol="1"/>
  <pivotFields count="6">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4" showAll="0">
      <items count="25">
        <item x="22"/>
        <item x="9"/>
        <item x="23"/>
        <item x="3"/>
        <item x="4"/>
        <item x="5"/>
        <item x="6"/>
        <item x="7"/>
        <item x="17"/>
        <item x="19"/>
        <item x="15"/>
        <item x="20"/>
        <item x="11"/>
        <item x="10"/>
        <item x="8"/>
        <item x="2"/>
        <item x="21"/>
        <item x="12"/>
        <item x="18"/>
        <item x="16"/>
        <item x="1"/>
        <item x="0"/>
        <item x="14"/>
        <item x="13"/>
        <item t="default"/>
      </items>
    </pivotField>
    <pivotField axis="axisRow" showAll="0">
      <items count="10">
        <item x="2"/>
        <item x="5"/>
        <item x="0"/>
        <item x="6"/>
        <item x="3"/>
        <item x="8"/>
        <item x="4"/>
        <item x="1"/>
        <item x="7"/>
        <item t="default"/>
      </items>
    </pivotField>
    <pivotField showAll="0"/>
    <pivotField dataField="1" showAll="0"/>
    <pivotField dataField="1" showAll="0"/>
  </pivotFields>
  <rowFields count="2">
    <field x="0"/>
    <field x="2"/>
  </rowFields>
  <rowItems count="49">
    <i>
      <x/>
    </i>
    <i r="1">
      <x v="2"/>
    </i>
    <i>
      <x v="1"/>
    </i>
    <i r="1">
      <x v="2"/>
    </i>
    <i>
      <x v="2"/>
    </i>
    <i r="1">
      <x v="2"/>
    </i>
    <i>
      <x v="3"/>
    </i>
    <i r="1">
      <x v="2"/>
    </i>
    <i>
      <x v="4"/>
    </i>
    <i r="1">
      <x v="2"/>
    </i>
    <i>
      <x v="5"/>
    </i>
    <i r="1">
      <x v="2"/>
    </i>
    <i>
      <x v="6"/>
    </i>
    <i r="1">
      <x v="7"/>
    </i>
    <i>
      <x v="7"/>
    </i>
    <i r="1">
      <x/>
    </i>
    <i>
      <x v="8"/>
    </i>
    <i r="1">
      <x v="7"/>
    </i>
    <i>
      <x v="9"/>
    </i>
    <i r="1">
      <x v="7"/>
    </i>
    <i>
      <x v="10"/>
    </i>
    <i r="1">
      <x/>
    </i>
    <i>
      <x v="11"/>
    </i>
    <i r="1">
      <x v="4"/>
    </i>
    <i>
      <x v="12"/>
    </i>
    <i r="1">
      <x v="6"/>
    </i>
    <i>
      <x v="13"/>
    </i>
    <i r="1">
      <x v="2"/>
    </i>
    <i>
      <x v="14"/>
    </i>
    <i r="1">
      <x v="2"/>
    </i>
    <i>
      <x v="15"/>
    </i>
    <i r="1">
      <x v="4"/>
    </i>
    <i>
      <x v="16"/>
    </i>
    <i r="1">
      <x v="1"/>
    </i>
    <i>
      <x v="17"/>
    </i>
    <i r="1">
      <x v="3"/>
    </i>
    <i>
      <x v="18"/>
    </i>
    <i r="1">
      <x v="3"/>
    </i>
    <i>
      <x v="19"/>
    </i>
    <i r="1">
      <x v="4"/>
    </i>
    <i>
      <x v="20"/>
    </i>
    <i r="1">
      <x v="7"/>
    </i>
    <i>
      <x v="21"/>
    </i>
    <i r="1">
      <x/>
    </i>
    <i>
      <x v="22"/>
    </i>
    <i r="1">
      <x v="8"/>
    </i>
    <i>
      <x v="23"/>
    </i>
    <i r="1">
      <x v="5"/>
    </i>
    <i t="grand">
      <x/>
    </i>
  </rowItems>
  <colFields count="1">
    <field x="-2"/>
  </colFields>
  <colItems count="2">
    <i>
      <x/>
    </i>
    <i i="1">
      <x v="1"/>
    </i>
  </colItems>
  <dataFields count="2">
    <dataField name="Sum of Incentive" fld="4" baseField="0" baseItem="0"/>
    <dataField name="Sum of Total Salary" fld="5"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151C41-6469-41D4-BBA1-7B6275D1AE2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8">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4" showAll="0">
      <items count="8">
        <item x="0"/>
        <item x="1"/>
        <item x="2"/>
        <item x="3"/>
        <item x="4"/>
        <item x="5"/>
        <item x="6"/>
        <item t="default"/>
      </items>
    </pivotField>
    <pivotField showAll="0">
      <items count="32">
        <item x="20"/>
        <item x="9"/>
        <item x="27"/>
        <item x="4"/>
        <item x="11"/>
        <item x="2"/>
        <item x="3"/>
        <item x="10"/>
        <item x="25"/>
        <item x="26"/>
        <item x="5"/>
        <item x="6"/>
        <item x="7"/>
        <item x="16"/>
        <item x="0"/>
        <item x="18"/>
        <item x="12"/>
        <item x="8"/>
        <item x="22"/>
        <item x="21"/>
        <item x="29"/>
        <item x="13"/>
        <item x="23"/>
        <item x="14"/>
        <item x="28"/>
        <item x="15"/>
        <item x="1"/>
        <item x="17"/>
        <item x="19"/>
        <item x="24"/>
        <item x="30"/>
        <item t="default"/>
      </items>
    </pivotField>
    <pivotField axis="axisRow" showAll="0">
      <items count="8">
        <item x="0"/>
        <item x="6"/>
        <item x="2"/>
        <item x="5"/>
        <item x="1"/>
        <item x="4"/>
        <item x="3"/>
        <item t="default"/>
      </items>
    </pivotField>
    <pivotField showAll="0">
      <items count="9">
        <item x="7"/>
        <item x="2"/>
        <item x="6"/>
        <item x="1"/>
        <item x="5"/>
        <item x="4"/>
        <item x="3"/>
        <item x="0"/>
        <item t="default"/>
      </items>
    </pivotField>
    <pivotField showAll="0"/>
    <pivotField dataField="1" showAll="0"/>
    <pivotField dataField="1" showAll="0"/>
  </pivotFields>
  <rowFields count="1">
    <field x="3"/>
  </rowFields>
  <rowItems count="8">
    <i>
      <x/>
    </i>
    <i>
      <x v="1"/>
    </i>
    <i>
      <x v="2"/>
    </i>
    <i>
      <x v="3"/>
    </i>
    <i>
      <x v="4"/>
    </i>
    <i>
      <x v="5"/>
    </i>
    <i>
      <x v="6"/>
    </i>
    <i t="grand">
      <x/>
    </i>
  </rowItems>
  <colFields count="1">
    <field x="-2"/>
  </colFields>
  <colItems count="2">
    <i>
      <x/>
    </i>
    <i i="1">
      <x v="1"/>
    </i>
  </colItems>
  <dataFields count="2">
    <dataField name="Sum of Sale " fld="6"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67CAC8-68A7-4659-B4FA-EC54C7A5BC4E}"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N20" firstHeaderRow="1" firstDataRow="2" firstDataCol="1"/>
  <pivotFields count="6">
    <pivotField axis="axisRow" showAll="0" sortType="ascending">
      <items count="16">
        <item x="13"/>
        <item x="12"/>
        <item x="4"/>
        <item x="11"/>
        <item x="9"/>
        <item x="1"/>
        <item x="6"/>
        <item x="2"/>
        <item x="0"/>
        <item x="8"/>
        <item x="10"/>
        <item x="3"/>
        <item x="14"/>
        <item x="5"/>
        <item x="7"/>
        <item t="default"/>
      </items>
    </pivotField>
    <pivotField axis="axisCol" showAll="0" sortType="ascending">
      <items count="13">
        <item x="2"/>
        <item x="6"/>
        <item x="9"/>
        <item x="3"/>
        <item x="5"/>
        <item x="0"/>
        <item x="8"/>
        <item x="4"/>
        <item x="10"/>
        <item x="1"/>
        <item x="11"/>
        <item x="7"/>
        <item t="default"/>
      </items>
    </pivotField>
    <pivotField showAll="0">
      <items count="13">
        <item x="1"/>
        <item x="4"/>
        <item x="0"/>
        <item x="9"/>
        <item x="11"/>
        <item x="5"/>
        <item x="10"/>
        <item x="8"/>
        <item x="2"/>
        <item x="6"/>
        <item x="7"/>
        <item x="3"/>
        <item t="default"/>
      </items>
    </pivotField>
    <pivotField showAll="0">
      <items count="10">
        <item x="7"/>
        <item x="1"/>
        <item x="3"/>
        <item x="8"/>
        <item x="5"/>
        <item x="4"/>
        <item x="0"/>
        <item x="6"/>
        <item x="2"/>
        <item t="default"/>
      </items>
    </pivotField>
    <pivotField numFmtId="14" showAll="0"/>
    <pivotField dataField="1" showAll="0">
      <items count="15">
        <item x="8"/>
        <item x="1"/>
        <item x="9"/>
        <item x="11"/>
        <item x="7"/>
        <item x="0"/>
        <item x="4"/>
        <item x="6"/>
        <item x="3"/>
        <item x="2"/>
        <item x="10"/>
        <item x="12"/>
        <item x="5"/>
        <item x="13"/>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1"/>
  </colFields>
  <colItems count="13">
    <i>
      <x/>
    </i>
    <i>
      <x v="1"/>
    </i>
    <i>
      <x v="2"/>
    </i>
    <i>
      <x v="3"/>
    </i>
    <i>
      <x v="4"/>
    </i>
    <i>
      <x v="5"/>
    </i>
    <i>
      <x v="6"/>
    </i>
    <i>
      <x v="7"/>
    </i>
    <i>
      <x v="8"/>
    </i>
    <i>
      <x v="9"/>
    </i>
    <i>
      <x v="10"/>
    </i>
    <i>
      <x v="11"/>
    </i>
    <i t="grand">
      <x/>
    </i>
  </colItems>
  <dataFields count="1">
    <dataField name="Sum of TOTAL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9EE4A94-4DBC-44C6-9A5C-6F9B2F90014A}" sourceName="Country">
  <pivotTables>
    <pivotTable tabId="23" name="PivotTable2"/>
  </pivotTables>
  <data>
    <tabular pivotCacheId="540182932">
      <items count="7">
        <i x="0" s="1"/>
        <i x="6" s="1"/>
        <i x="2" s="1"/>
        <i x="5"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CUSTOMER" xr10:uid="{E129F112-C704-4F44-A4B4-FFAC57928F52}" sourceName="NAME OF THE CUSTOMER">
  <pivotTables>
    <pivotTable tabId="27" name="PivotTable1"/>
  </pivotTables>
  <data>
    <tabular pivotCacheId="782200634">
      <items count="15">
        <i x="13" s="1"/>
        <i x="12" s="1"/>
        <i x="4" s="1"/>
        <i x="11" s="1"/>
        <i x="9" s="1"/>
        <i x="1" s="1"/>
        <i x="6" s="1"/>
        <i x="2" s="1"/>
        <i x="0" s="1"/>
        <i x="8" s="1"/>
        <i x="10" s="1"/>
        <i x="3" s="1"/>
        <i x="14"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BRAND" xr10:uid="{187B9AD8-966F-457C-BB2B-26E436B3A1E5}" sourceName="CAR BRAND">
  <data>
    <tabular pivotCacheId="782200634">
      <items count="12">
        <i x="2" s="1"/>
        <i x="6" s="1"/>
        <i x="9" s="1"/>
        <i x="3" s="1"/>
        <i x="5" s="1"/>
        <i x="0" s="1"/>
        <i x="8" s="1"/>
        <i x="4" s="1"/>
        <i x="10" s="1"/>
        <i x="1" s="1"/>
        <i x="11"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 xr10:uid="{13CA9A13-D920-4327-93CD-BAB6A8A868E4}" sourceName="TOTAL COST">
  <pivotTables>
    <pivotTable tabId="27" name="PivotTable1"/>
  </pivotTables>
  <data>
    <tabular pivotCacheId="782200634">
      <items count="14">
        <i x="8" s="1"/>
        <i x="1" s="1"/>
        <i x="9" s="1"/>
        <i x="11" s="1"/>
        <i x="7" s="1"/>
        <i x="0" s="1"/>
        <i x="4" s="1"/>
        <i x="6" s="1"/>
        <i x="3" s="1"/>
        <i x="2" s="1"/>
        <i x="10" s="1"/>
        <i x="12" s="1"/>
        <i x="5"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2E8B28C-EBD3-4786-8442-CFD52C5613F0}" cache="Slicer_Country" caption="Country"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CUSTOMER" xr10:uid="{2A432878-E04D-4703-9BC8-7E9D3148B1AA}" cache="Slicer_NAME_OF_THE_CUSTOMER" caption="NAME OF THE CUSTOMER" startItem="2" rowHeight="234950"/>
  <slicer name="CAR BRAND" xr10:uid="{BD509F71-31CC-49C3-99C3-DAB7D36C672B}" cache="Slicer_CAR_BRAND" caption="CAR BRAND" startItem="5" rowHeight="234950"/>
  <slicer name="TOTAL COST" xr10:uid="{D1504078-E054-45A8-BFC6-FA84A215A886}" cache="Slicer_TOTAL_COST" caption="TOTAL COS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FA1F1A-F536-4786-812D-B29FD83D8646}" name="Table2" displayName="Table2" ref="A2:F18" headerRowCount="0" totalsRowCount="1" headerRowDxfId="21" dataDxfId="19" headerRowBorderDxfId="20" tableBorderDxfId="18">
  <tableColumns count="6">
    <tableColumn id="1" xr3:uid="{62BD34FB-6CC0-4D13-8CC7-1949BD851AF7}" name="ALL INDIA BROTOMOTIVE CAR COMPANY" totalsRowLabel="Total" headerRowDxfId="17" dataDxfId="16" totalsRowDxfId="15"/>
    <tableColumn id="2" xr3:uid="{6DDDBBD1-5270-4073-AAE6-6D3BFD7BC487}" name="Column1" headerRowDxfId="14" dataDxfId="13" totalsRowDxfId="12"/>
    <tableColumn id="3" xr3:uid="{2C5A0EED-8FD1-4CD5-AB72-5FFB69BF6753}" name="Column2" headerRowDxfId="11" dataDxfId="10" totalsRowDxfId="9"/>
    <tableColumn id="4" xr3:uid="{76F967CC-CF97-49A1-B6AF-11E3A2E361A5}" name="Column3" headerRowDxfId="8" dataDxfId="7" totalsRowDxfId="6"/>
    <tableColumn id="5" xr3:uid="{B8AF1D55-029D-40B0-877D-376ECD370D5F}" name="Column4" headerRowDxfId="5" dataDxfId="4" totalsRowDxfId="3"/>
    <tableColumn id="6" xr3:uid="{686626AD-8866-4F1E-A43E-53BDDD6F0BE9}" name="Column5" totalsRowFunction="custom" headerRowDxfId="2" dataDxfId="1" totalsRowDxfId="0">
      <totalsRowFormula>SUM(F3:F17)</totalsRow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3CAA-969B-4D85-8A75-34F60ED22345}">
  <dimension ref="A1:N21"/>
  <sheetViews>
    <sheetView zoomScale="113" workbookViewId="0">
      <selection activeCell="L11" sqref="L11"/>
    </sheetView>
  </sheetViews>
  <sheetFormatPr defaultRowHeight="14.4" x14ac:dyDescent="0.3"/>
  <cols>
    <col min="1" max="1" width="18.88671875" customWidth="1"/>
    <col min="2" max="2" width="19.44140625" customWidth="1"/>
    <col min="4" max="4" width="9.77734375" customWidth="1"/>
    <col min="7" max="7" width="10.88671875" customWidth="1"/>
    <col min="8" max="8" width="13" customWidth="1"/>
    <col min="9" max="9" width="11.109375" customWidth="1"/>
    <col min="12" max="12" width="13.109375" customWidth="1"/>
  </cols>
  <sheetData>
    <row r="1" spans="1:14" x14ac:dyDescent="0.3">
      <c r="A1" s="25" t="s">
        <v>6</v>
      </c>
      <c r="B1" s="25" t="s">
        <v>5</v>
      </c>
      <c r="C1" s="25" t="s">
        <v>47</v>
      </c>
      <c r="D1" s="25" t="s">
        <v>0</v>
      </c>
      <c r="E1" s="25" t="s">
        <v>1</v>
      </c>
      <c r="F1" s="25" t="s">
        <v>48</v>
      </c>
      <c r="G1" s="25" t="s">
        <v>50</v>
      </c>
      <c r="H1" s="25" t="s">
        <v>51</v>
      </c>
      <c r="I1" s="25" t="s">
        <v>49</v>
      </c>
      <c r="J1" s="25" t="s">
        <v>52</v>
      </c>
    </row>
    <row r="2" spans="1:14" x14ac:dyDescent="0.3">
      <c r="A2" s="26" t="s">
        <v>7</v>
      </c>
      <c r="B2" s="3" t="s">
        <v>27</v>
      </c>
      <c r="C2" s="3">
        <v>55</v>
      </c>
      <c r="D2" s="3">
        <v>79</v>
      </c>
      <c r="E2" s="27">
        <v>84</v>
      </c>
      <c r="F2" s="27">
        <v>78</v>
      </c>
      <c r="G2" s="27">
        <v>400</v>
      </c>
      <c r="H2" s="2">
        <f t="shared" ref="H2:H21" si="0">SUM(C2:F2)</f>
        <v>296</v>
      </c>
      <c r="I2" s="28">
        <f t="shared" ref="I2:I21" si="1">H2/G2</f>
        <v>0.74</v>
      </c>
      <c r="J2" s="2">
        <f>RANK(H2,$H$2:H21)</f>
        <v>1</v>
      </c>
    </row>
    <row r="3" spans="1:14" x14ac:dyDescent="0.3">
      <c r="A3" s="26" t="s">
        <v>8</v>
      </c>
      <c r="B3" s="3" t="s">
        <v>28</v>
      </c>
      <c r="C3" s="3">
        <v>23</v>
      </c>
      <c r="D3" s="3">
        <v>40</v>
      </c>
      <c r="E3" s="27">
        <v>56</v>
      </c>
      <c r="F3" s="27">
        <v>41</v>
      </c>
      <c r="G3" s="27">
        <v>400</v>
      </c>
      <c r="H3" s="2">
        <f t="shared" si="0"/>
        <v>160</v>
      </c>
      <c r="I3" s="28">
        <f t="shared" si="1"/>
        <v>0.4</v>
      </c>
      <c r="J3" s="2">
        <f>RANK(H3,$H$2:H22)</f>
        <v>20</v>
      </c>
    </row>
    <row r="4" spans="1:14" x14ac:dyDescent="0.3">
      <c r="A4" s="26" t="s">
        <v>9</v>
      </c>
      <c r="B4" s="3" t="s">
        <v>29</v>
      </c>
      <c r="C4" s="3">
        <v>25</v>
      </c>
      <c r="D4" s="3">
        <v>42</v>
      </c>
      <c r="E4" s="27">
        <v>59</v>
      </c>
      <c r="F4" s="27">
        <v>45</v>
      </c>
      <c r="G4" s="27">
        <v>400</v>
      </c>
      <c r="H4" s="2">
        <f t="shared" si="0"/>
        <v>171</v>
      </c>
      <c r="I4" s="28">
        <f t="shared" si="1"/>
        <v>0.42749999999999999</v>
      </c>
      <c r="J4" s="2">
        <f>RANK(H4,$H$2:H23)</f>
        <v>19</v>
      </c>
      <c r="L4" s="6"/>
      <c r="N4" s="6"/>
    </row>
    <row r="5" spans="1:14" x14ac:dyDescent="0.3">
      <c r="A5" s="26" t="s">
        <v>10</v>
      </c>
      <c r="B5" s="3" t="s">
        <v>30</v>
      </c>
      <c r="C5" s="3">
        <v>27</v>
      </c>
      <c r="D5" s="3">
        <v>44</v>
      </c>
      <c r="E5" s="27">
        <v>62</v>
      </c>
      <c r="F5" s="27">
        <v>49</v>
      </c>
      <c r="G5" s="27">
        <v>400</v>
      </c>
      <c r="H5" s="2">
        <f t="shared" si="0"/>
        <v>182</v>
      </c>
      <c r="I5" s="28">
        <f t="shared" si="1"/>
        <v>0.45500000000000002</v>
      </c>
      <c r="J5" s="2">
        <f>RANK(H5,$H$2:H24)</f>
        <v>18</v>
      </c>
      <c r="N5" s="6"/>
    </row>
    <row r="6" spans="1:14" x14ac:dyDescent="0.3">
      <c r="A6" s="26" t="s">
        <v>11</v>
      </c>
      <c r="B6" s="3" t="s">
        <v>31</v>
      </c>
      <c r="C6" s="3">
        <v>29</v>
      </c>
      <c r="D6" s="3">
        <v>46</v>
      </c>
      <c r="E6" s="27">
        <v>65</v>
      </c>
      <c r="F6" s="27">
        <v>53</v>
      </c>
      <c r="G6" s="27">
        <v>400</v>
      </c>
      <c r="H6" s="2">
        <f t="shared" si="0"/>
        <v>193</v>
      </c>
      <c r="I6" s="28">
        <f t="shared" si="1"/>
        <v>0.48249999999999998</v>
      </c>
      <c r="J6" s="2">
        <f>RANK(H6,$H$2:H25)</f>
        <v>17</v>
      </c>
    </row>
    <row r="7" spans="1:14" x14ac:dyDescent="0.3">
      <c r="A7" s="26" t="s">
        <v>12</v>
      </c>
      <c r="B7" s="3" t="s">
        <v>32</v>
      </c>
      <c r="C7" s="3">
        <v>31</v>
      </c>
      <c r="D7" s="3">
        <v>48</v>
      </c>
      <c r="E7" s="27">
        <v>68</v>
      </c>
      <c r="F7" s="27">
        <v>57</v>
      </c>
      <c r="G7" s="27">
        <v>400</v>
      </c>
      <c r="H7" s="2">
        <f t="shared" si="0"/>
        <v>204</v>
      </c>
      <c r="I7" s="28">
        <f t="shared" si="1"/>
        <v>0.51</v>
      </c>
      <c r="J7" s="2">
        <f>RANK(H7,$H$2:H26)</f>
        <v>16</v>
      </c>
    </row>
    <row r="8" spans="1:14" x14ac:dyDescent="0.3">
      <c r="A8" s="26" t="s">
        <v>13</v>
      </c>
      <c r="B8" s="3" t="s">
        <v>33</v>
      </c>
      <c r="C8" s="3">
        <v>33</v>
      </c>
      <c r="D8" s="3">
        <v>50</v>
      </c>
      <c r="E8" s="27">
        <v>71</v>
      </c>
      <c r="F8" s="27">
        <v>61</v>
      </c>
      <c r="G8" s="27">
        <v>400</v>
      </c>
      <c r="H8" s="2">
        <f t="shared" si="0"/>
        <v>215</v>
      </c>
      <c r="I8" s="28">
        <f t="shared" si="1"/>
        <v>0.53749999999999998</v>
      </c>
      <c r="J8" s="2">
        <f>RANK(H8,$H$2:H27)</f>
        <v>15</v>
      </c>
    </row>
    <row r="9" spans="1:14" x14ac:dyDescent="0.3">
      <c r="A9" s="26" t="s">
        <v>14</v>
      </c>
      <c r="B9" s="3" t="s">
        <v>34</v>
      </c>
      <c r="C9" s="3">
        <v>35</v>
      </c>
      <c r="D9" s="3">
        <v>52</v>
      </c>
      <c r="E9" s="27">
        <v>74</v>
      </c>
      <c r="F9" s="27">
        <v>65</v>
      </c>
      <c r="G9" s="27">
        <v>400</v>
      </c>
      <c r="H9" s="2">
        <f t="shared" si="0"/>
        <v>226</v>
      </c>
      <c r="I9" s="28">
        <f t="shared" si="1"/>
        <v>0.56499999999999995</v>
      </c>
      <c r="J9" s="2">
        <f>RANK(H9,$H$2:H28)</f>
        <v>12</v>
      </c>
    </row>
    <row r="10" spans="1:14" x14ac:dyDescent="0.3">
      <c r="A10" s="26" t="s">
        <v>15</v>
      </c>
      <c r="B10" s="3" t="s">
        <v>35</v>
      </c>
      <c r="C10" s="3">
        <v>37</v>
      </c>
      <c r="D10" s="3">
        <v>54</v>
      </c>
      <c r="E10" s="27">
        <v>77</v>
      </c>
      <c r="F10" s="27">
        <v>69</v>
      </c>
      <c r="G10" s="27">
        <v>400</v>
      </c>
      <c r="H10" s="2">
        <f t="shared" si="0"/>
        <v>237</v>
      </c>
      <c r="I10" s="28">
        <f t="shared" si="1"/>
        <v>0.59250000000000003</v>
      </c>
      <c r="J10" s="2">
        <f>RANK(H10,$H$2:H29)</f>
        <v>9</v>
      </c>
    </row>
    <row r="11" spans="1:14" x14ac:dyDescent="0.3">
      <c r="A11" s="26" t="s">
        <v>16</v>
      </c>
      <c r="B11" s="3" t="s">
        <v>36</v>
      </c>
      <c r="C11" s="3">
        <v>39</v>
      </c>
      <c r="D11" s="3">
        <v>56</v>
      </c>
      <c r="E11" s="27">
        <v>80</v>
      </c>
      <c r="F11" s="27">
        <v>73</v>
      </c>
      <c r="G11" s="27">
        <v>400</v>
      </c>
      <c r="H11" s="2">
        <f t="shared" si="0"/>
        <v>248</v>
      </c>
      <c r="I11" s="28">
        <f t="shared" si="1"/>
        <v>0.62</v>
      </c>
      <c r="J11" s="2">
        <f>RANK(H11,$H$2:H30)</f>
        <v>6</v>
      </c>
      <c r="L11" s="29"/>
    </row>
    <row r="12" spans="1:14" x14ac:dyDescent="0.3">
      <c r="A12" s="26" t="s">
        <v>17</v>
      </c>
      <c r="B12" s="3" t="s">
        <v>37</v>
      </c>
      <c r="C12" s="3">
        <v>41</v>
      </c>
      <c r="D12" s="3">
        <v>58</v>
      </c>
      <c r="E12" s="27">
        <v>45</v>
      </c>
      <c r="F12" s="27">
        <v>77</v>
      </c>
      <c r="G12" s="27">
        <v>400</v>
      </c>
      <c r="H12" s="2">
        <f t="shared" si="0"/>
        <v>221</v>
      </c>
      <c r="I12" s="28">
        <f t="shared" si="1"/>
        <v>0.55249999999999999</v>
      </c>
      <c r="J12" s="2">
        <f>RANK(H12,$H$2:H31)</f>
        <v>14</v>
      </c>
    </row>
    <row r="13" spans="1:14" x14ac:dyDescent="0.3">
      <c r="A13" s="26" t="s">
        <v>18</v>
      </c>
      <c r="B13" s="3" t="s">
        <v>38</v>
      </c>
      <c r="C13" s="3">
        <v>43</v>
      </c>
      <c r="D13" s="3">
        <v>60</v>
      </c>
      <c r="E13" s="27">
        <v>48</v>
      </c>
      <c r="F13" s="27">
        <v>81</v>
      </c>
      <c r="G13" s="27">
        <v>400</v>
      </c>
      <c r="H13" s="2">
        <f t="shared" si="0"/>
        <v>232</v>
      </c>
      <c r="I13" s="28">
        <f t="shared" si="1"/>
        <v>0.57999999999999996</v>
      </c>
      <c r="J13" s="2">
        <f>RANK(H13,$H$2:H32)</f>
        <v>11</v>
      </c>
    </row>
    <row r="14" spans="1:14" x14ac:dyDescent="0.3">
      <c r="A14" s="26" t="s">
        <v>19</v>
      </c>
      <c r="B14" s="3" t="s">
        <v>39</v>
      </c>
      <c r="C14" s="3">
        <v>45</v>
      </c>
      <c r="D14" s="3">
        <v>62</v>
      </c>
      <c r="E14" s="27">
        <v>51</v>
      </c>
      <c r="F14" s="27">
        <v>85</v>
      </c>
      <c r="G14" s="27">
        <v>400</v>
      </c>
      <c r="H14" s="2">
        <f t="shared" si="0"/>
        <v>243</v>
      </c>
      <c r="I14" s="28">
        <f t="shared" si="1"/>
        <v>0.60750000000000004</v>
      </c>
      <c r="J14" s="2">
        <f>RANK(H14,$H$2:H33)</f>
        <v>7</v>
      </c>
    </row>
    <row r="15" spans="1:14" x14ac:dyDescent="0.3">
      <c r="A15" s="26" t="s">
        <v>20</v>
      </c>
      <c r="B15" s="3" t="s">
        <v>40</v>
      </c>
      <c r="C15" s="3">
        <v>47</v>
      </c>
      <c r="D15" s="3">
        <v>64</v>
      </c>
      <c r="E15" s="27">
        <v>54</v>
      </c>
      <c r="F15" s="27">
        <v>59</v>
      </c>
      <c r="G15" s="27">
        <v>400</v>
      </c>
      <c r="H15" s="2">
        <f t="shared" si="0"/>
        <v>224</v>
      </c>
      <c r="I15" s="28">
        <f t="shared" si="1"/>
        <v>0.56000000000000005</v>
      </c>
      <c r="J15" s="2">
        <f>RANK(H15,$H$2:H34)</f>
        <v>13</v>
      </c>
    </row>
    <row r="16" spans="1:14" x14ac:dyDescent="0.3">
      <c r="A16" s="26" t="s">
        <v>21</v>
      </c>
      <c r="B16" s="3" t="s">
        <v>41</v>
      </c>
      <c r="C16" s="3">
        <v>49</v>
      </c>
      <c r="D16" s="3">
        <v>66</v>
      </c>
      <c r="E16" s="27">
        <v>57</v>
      </c>
      <c r="F16" s="27">
        <v>61</v>
      </c>
      <c r="G16" s="27">
        <v>400</v>
      </c>
      <c r="H16" s="2">
        <f t="shared" si="0"/>
        <v>233</v>
      </c>
      <c r="I16" s="28">
        <f t="shared" si="1"/>
        <v>0.58250000000000002</v>
      </c>
      <c r="J16" s="2">
        <f>RANK(H16,$H$2:H35)</f>
        <v>10</v>
      </c>
    </row>
    <row r="17" spans="1:10" x14ac:dyDescent="0.3">
      <c r="A17" s="26" t="s">
        <v>22</v>
      </c>
      <c r="B17" s="3" t="s">
        <v>42</v>
      </c>
      <c r="C17" s="3">
        <v>51</v>
      </c>
      <c r="D17" s="3">
        <v>68</v>
      </c>
      <c r="E17" s="27">
        <v>60</v>
      </c>
      <c r="F17" s="27">
        <v>63</v>
      </c>
      <c r="G17" s="27">
        <v>400</v>
      </c>
      <c r="H17" s="2">
        <f t="shared" si="0"/>
        <v>242</v>
      </c>
      <c r="I17" s="28">
        <f t="shared" si="1"/>
        <v>0.60499999999999998</v>
      </c>
      <c r="J17" s="2">
        <f>RANK(H17,$H$2:H36)</f>
        <v>8</v>
      </c>
    </row>
    <row r="18" spans="1:10" x14ac:dyDescent="0.3">
      <c r="A18" s="26" t="s">
        <v>23</v>
      </c>
      <c r="B18" s="3" t="s">
        <v>43</v>
      </c>
      <c r="C18" s="3">
        <v>53</v>
      </c>
      <c r="D18" s="3">
        <v>70</v>
      </c>
      <c r="E18" s="27">
        <v>63</v>
      </c>
      <c r="F18" s="27">
        <v>65</v>
      </c>
      <c r="G18" s="27">
        <v>400</v>
      </c>
      <c r="H18" s="2">
        <f t="shared" si="0"/>
        <v>251</v>
      </c>
      <c r="I18" s="28">
        <f t="shared" si="1"/>
        <v>0.62749999999999995</v>
      </c>
      <c r="J18" s="2">
        <f>RANK(H18,$H$2:H37)</f>
        <v>5</v>
      </c>
    </row>
    <row r="19" spans="1:10" x14ac:dyDescent="0.3">
      <c r="A19" s="26" t="s">
        <v>24</v>
      </c>
      <c r="B19" s="3" t="s">
        <v>44</v>
      </c>
      <c r="C19" s="3">
        <v>55</v>
      </c>
      <c r="D19" s="3">
        <v>72</v>
      </c>
      <c r="E19" s="27">
        <v>66</v>
      </c>
      <c r="F19" s="27">
        <v>67</v>
      </c>
      <c r="G19" s="27">
        <v>400</v>
      </c>
      <c r="H19" s="2">
        <f t="shared" si="0"/>
        <v>260</v>
      </c>
      <c r="I19" s="28">
        <f t="shared" si="1"/>
        <v>0.65</v>
      </c>
      <c r="J19" s="2">
        <f>RANK(H19,$H$2:H38)</f>
        <v>4</v>
      </c>
    </row>
    <row r="20" spans="1:10" x14ac:dyDescent="0.3">
      <c r="A20" s="26" t="s">
        <v>25</v>
      </c>
      <c r="B20" s="3" t="s">
        <v>45</v>
      </c>
      <c r="C20" s="3">
        <v>57</v>
      </c>
      <c r="D20" s="3">
        <v>74</v>
      </c>
      <c r="E20" s="27">
        <v>69</v>
      </c>
      <c r="F20" s="27">
        <v>69</v>
      </c>
      <c r="G20" s="27">
        <v>400</v>
      </c>
      <c r="H20" s="2">
        <f t="shared" si="0"/>
        <v>269</v>
      </c>
      <c r="I20" s="28">
        <f t="shared" si="1"/>
        <v>0.67249999999999999</v>
      </c>
      <c r="J20" s="2">
        <f>RANK(H20,$H$2:H39)</f>
        <v>3</v>
      </c>
    </row>
    <row r="21" spans="1:10" x14ac:dyDescent="0.3">
      <c r="A21" s="26" t="s">
        <v>26</v>
      </c>
      <c r="B21" s="3" t="s">
        <v>46</v>
      </c>
      <c r="C21" s="3">
        <v>59</v>
      </c>
      <c r="D21" s="3">
        <v>76</v>
      </c>
      <c r="E21" s="27">
        <v>72</v>
      </c>
      <c r="F21" s="27">
        <v>71</v>
      </c>
      <c r="G21" s="27">
        <v>400</v>
      </c>
      <c r="H21" s="2">
        <f t="shared" si="0"/>
        <v>278</v>
      </c>
      <c r="I21" s="28">
        <f t="shared" si="1"/>
        <v>0.69499999999999995</v>
      </c>
      <c r="J21" s="2">
        <f>RANK(H21,$H$2:H40)</f>
        <v>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9F27-8161-41D8-81DB-15B0CCA27AD0}">
  <dimension ref="A1:O23"/>
  <sheetViews>
    <sheetView zoomScale="107" workbookViewId="0">
      <selection activeCell="X6" sqref="X6"/>
    </sheetView>
  </sheetViews>
  <sheetFormatPr defaultRowHeight="14.4" x14ac:dyDescent="0.3"/>
  <cols>
    <col min="1" max="1" width="17.88671875" bestFit="1" customWidth="1"/>
    <col min="2" max="2" width="14" bestFit="1" customWidth="1"/>
    <col min="3" max="3" width="1.5546875" customWidth="1"/>
    <col min="4" max="4" width="14.33203125" bestFit="1" customWidth="1"/>
    <col min="5" max="5" width="13.77734375" bestFit="1" customWidth="1"/>
    <col min="6" max="6" width="13.77734375" customWidth="1"/>
    <col min="7" max="7" width="17.33203125" bestFit="1" customWidth="1"/>
    <col min="8" max="8" width="10.5546875" bestFit="1" customWidth="1"/>
    <col min="10" max="10" width="15.44140625" bestFit="1" customWidth="1"/>
    <col min="11" max="11" width="10.5546875" bestFit="1" customWidth="1"/>
  </cols>
  <sheetData>
    <row r="1" spans="1:15" x14ac:dyDescent="0.3">
      <c r="A1" s="8"/>
      <c r="B1" s="8"/>
      <c r="C1" s="8"/>
      <c r="D1" s="8"/>
      <c r="E1" s="8"/>
      <c r="F1" s="8"/>
      <c r="G1" s="8"/>
      <c r="H1" s="8"/>
      <c r="I1" s="8"/>
      <c r="J1" s="8"/>
      <c r="K1" s="8"/>
      <c r="L1" s="8"/>
      <c r="M1" s="8"/>
      <c r="N1" s="8"/>
      <c r="O1" s="8"/>
    </row>
    <row r="2" spans="1:15" ht="48" customHeight="1" x14ac:dyDescent="0.3">
      <c r="A2" s="9"/>
      <c r="B2" s="8"/>
      <c r="C2" s="8"/>
      <c r="D2" s="8"/>
      <c r="E2" s="8"/>
      <c r="F2" s="8"/>
      <c r="G2" s="8"/>
      <c r="H2" s="8"/>
      <c r="I2" s="8"/>
      <c r="J2" s="8"/>
      <c r="K2" s="8"/>
      <c r="L2" s="8"/>
      <c r="M2" s="8"/>
      <c r="N2" s="8"/>
      <c r="O2" s="8"/>
    </row>
    <row r="3" spans="1:15" x14ac:dyDescent="0.3">
      <c r="A3" s="7" t="s">
        <v>53</v>
      </c>
      <c r="B3" t="s">
        <v>54</v>
      </c>
      <c r="C3" s="8"/>
      <c r="D3" s="7" t="s">
        <v>53</v>
      </c>
      <c r="E3" t="s">
        <v>54</v>
      </c>
      <c r="F3" s="8"/>
      <c r="G3" s="7" t="s">
        <v>55</v>
      </c>
      <c r="H3" t="s">
        <v>56</v>
      </c>
      <c r="I3" s="8"/>
      <c r="J3" s="7" t="s">
        <v>55</v>
      </c>
      <c r="K3" t="s">
        <v>56</v>
      </c>
      <c r="L3" s="8"/>
      <c r="M3" s="8"/>
      <c r="N3" s="8"/>
      <c r="O3" s="8"/>
    </row>
    <row r="4" spans="1:15" x14ac:dyDescent="0.3">
      <c r="A4" s="5" t="s">
        <v>46</v>
      </c>
      <c r="B4">
        <v>278</v>
      </c>
      <c r="C4" s="8"/>
      <c r="D4" s="5" t="s">
        <v>29</v>
      </c>
      <c r="E4">
        <v>171</v>
      </c>
      <c r="F4" s="8"/>
      <c r="G4" s="5" t="s">
        <v>46</v>
      </c>
      <c r="H4" s="6">
        <v>0.69499999999999995</v>
      </c>
      <c r="I4" s="8"/>
      <c r="J4" s="5" t="s">
        <v>29</v>
      </c>
      <c r="K4" s="6">
        <v>0.42749999999999999</v>
      </c>
      <c r="L4" s="8"/>
      <c r="M4" s="8"/>
      <c r="N4" s="8"/>
      <c r="O4" s="8"/>
    </row>
    <row r="5" spans="1:15" x14ac:dyDescent="0.3">
      <c r="A5" s="5" t="s">
        <v>27</v>
      </c>
      <c r="B5">
        <v>296</v>
      </c>
      <c r="C5" s="8"/>
      <c r="D5" s="5" t="s">
        <v>31</v>
      </c>
      <c r="E5">
        <v>193</v>
      </c>
      <c r="F5" s="8"/>
      <c r="G5" s="5" t="s">
        <v>43</v>
      </c>
      <c r="H5" s="6">
        <v>0.62749999999999995</v>
      </c>
      <c r="I5" s="8"/>
      <c r="J5" s="5" t="s">
        <v>31</v>
      </c>
      <c r="K5" s="6">
        <v>0.48249999999999998</v>
      </c>
      <c r="L5" s="8"/>
      <c r="M5" s="8"/>
      <c r="N5" s="8"/>
      <c r="O5" s="8"/>
    </row>
    <row r="6" spans="1:15" x14ac:dyDescent="0.3">
      <c r="A6" s="5" t="s">
        <v>45</v>
      </c>
      <c r="B6">
        <v>269</v>
      </c>
      <c r="C6" s="8"/>
      <c r="D6" s="5" t="s">
        <v>28</v>
      </c>
      <c r="E6">
        <v>160</v>
      </c>
      <c r="F6" s="8"/>
      <c r="G6" s="5" t="s">
        <v>27</v>
      </c>
      <c r="H6" s="6">
        <v>0.74</v>
      </c>
      <c r="I6" s="8"/>
      <c r="J6" s="5" t="s">
        <v>32</v>
      </c>
      <c r="K6" s="6">
        <v>0.51</v>
      </c>
      <c r="L6" s="8"/>
      <c r="M6" s="8"/>
      <c r="N6" s="8"/>
      <c r="O6" s="8"/>
    </row>
    <row r="7" spans="1:15" x14ac:dyDescent="0.3">
      <c r="A7" s="5" t="s">
        <v>44</v>
      </c>
      <c r="B7">
        <v>260</v>
      </c>
      <c r="C7" s="8"/>
      <c r="D7" s="5" t="s">
        <v>30</v>
      </c>
      <c r="E7">
        <v>182</v>
      </c>
      <c r="F7" s="8"/>
      <c r="G7" s="5" t="s">
        <v>45</v>
      </c>
      <c r="H7" s="6">
        <v>0.67249999999999999</v>
      </c>
      <c r="I7" s="8"/>
      <c r="J7" s="5" t="s">
        <v>28</v>
      </c>
      <c r="K7" s="6">
        <v>0.4</v>
      </c>
      <c r="L7" s="8"/>
      <c r="M7" s="8"/>
      <c r="N7" s="8"/>
      <c r="O7" s="8"/>
    </row>
    <row r="8" spans="1:15" x14ac:dyDescent="0.3">
      <c r="A8" s="5" t="s">
        <v>4</v>
      </c>
      <c r="B8">
        <v>1103</v>
      </c>
      <c r="C8" s="8"/>
      <c r="D8" s="5" t="s">
        <v>4</v>
      </c>
      <c r="E8">
        <v>706</v>
      </c>
      <c r="F8" s="8"/>
      <c r="G8" s="5" t="s">
        <v>44</v>
      </c>
      <c r="H8" s="6">
        <v>0.65</v>
      </c>
      <c r="I8" s="8"/>
      <c r="J8" s="5" t="s">
        <v>30</v>
      </c>
      <c r="K8" s="6">
        <v>0.45500000000000002</v>
      </c>
      <c r="L8" s="8"/>
      <c r="M8" s="8"/>
      <c r="N8" s="8"/>
      <c r="O8" s="8"/>
    </row>
    <row r="9" spans="1:15" x14ac:dyDescent="0.3">
      <c r="A9" s="8"/>
      <c r="B9" s="8"/>
      <c r="C9" s="8"/>
      <c r="D9" s="8"/>
      <c r="E9" s="8"/>
      <c r="F9" s="8"/>
      <c r="G9" s="8"/>
      <c r="H9" s="8"/>
      <c r="I9" s="8"/>
      <c r="J9" s="8"/>
      <c r="K9" s="8"/>
      <c r="L9" s="8"/>
      <c r="M9" s="8"/>
      <c r="N9" s="8"/>
      <c r="O9" s="8"/>
    </row>
    <row r="10" spans="1:15" x14ac:dyDescent="0.3">
      <c r="A10" s="8"/>
      <c r="B10" s="8"/>
      <c r="C10" s="8"/>
      <c r="D10" s="8"/>
      <c r="E10" s="8"/>
      <c r="F10" s="8"/>
      <c r="G10" s="8"/>
      <c r="H10" s="8"/>
      <c r="I10" s="8"/>
      <c r="J10" s="8"/>
      <c r="K10" s="8"/>
      <c r="L10" s="8"/>
      <c r="M10" s="8"/>
      <c r="N10" s="8"/>
      <c r="O10" s="8"/>
    </row>
    <row r="11" spans="1:15" x14ac:dyDescent="0.3">
      <c r="A11" s="8"/>
      <c r="B11" s="8"/>
      <c r="C11" s="8"/>
      <c r="D11" s="8"/>
      <c r="E11" s="8"/>
      <c r="F11" s="8"/>
      <c r="G11" s="8"/>
      <c r="H11" s="8"/>
      <c r="I11" s="8"/>
      <c r="J11" s="8"/>
      <c r="K11" s="8"/>
      <c r="L11" s="8"/>
      <c r="M11" s="8"/>
      <c r="N11" s="8"/>
      <c r="O11" s="8"/>
    </row>
    <row r="12" spans="1:15" x14ac:dyDescent="0.3">
      <c r="A12" s="8"/>
      <c r="B12" s="8"/>
      <c r="C12" s="8"/>
      <c r="D12" s="8"/>
      <c r="E12" s="8"/>
      <c r="F12" s="8"/>
      <c r="G12" s="8"/>
      <c r="H12" s="8"/>
      <c r="I12" s="8"/>
      <c r="J12" s="8"/>
      <c r="K12" s="8"/>
      <c r="L12" s="8"/>
      <c r="M12" s="8"/>
      <c r="N12" s="8"/>
      <c r="O12" s="8"/>
    </row>
    <row r="13" spans="1:15" x14ac:dyDescent="0.3">
      <c r="A13" s="8"/>
      <c r="B13" s="8"/>
      <c r="C13" s="8"/>
      <c r="D13" s="8"/>
      <c r="E13" s="8"/>
      <c r="F13" s="8"/>
      <c r="G13" s="8"/>
      <c r="H13" s="8"/>
      <c r="I13" s="8"/>
      <c r="J13" s="8"/>
      <c r="K13" s="8"/>
      <c r="L13" s="8"/>
      <c r="M13" s="8"/>
      <c r="N13" s="8"/>
      <c r="O13" s="8"/>
    </row>
    <row r="14" spans="1:15" x14ac:dyDescent="0.3">
      <c r="A14" s="8"/>
      <c r="B14" s="8"/>
      <c r="C14" s="8"/>
      <c r="D14" s="8"/>
      <c r="E14" s="8"/>
      <c r="F14" s="8"/>
      <c r="G14" s="8"/>
      <c r="H14" s="8"/>
      <c r="I14" s="8"/>
      <c r="J14" s="8"/>
      <c r="K14" s="8"/>
      <c r="L14" s="8"/>
      <c r="M14" s="8"/>
      <c r="N14" s="8"/>
      <c r="O14" s="8"/>
    </row>
    <row r="15" spans="1:15" x14ac:dyDescent="0.3">
      <c r="A15" s="8"/>
      <c r="B15" s="8"/>
      <c r="C15" s="8"/>
      <c r="D15" s="8"/>
      <c r="E15" s="8"/>
      <c r="F15" s="8"/>
      <c r="G15" s="8"/>
      <c r="H15" s="8"/>
      <c r="I15" s="8"/>
      <c r="J15" s="8"/>
      <c r="K15" s="8"/>
      <c r="L15" s="8"/>
      <c r="M15" s="8"/>
      <c r="N15" s="8"/>
      <c r="O15" s="8"/>
    </row>
    <row r="16" spans="1:15" x14ac:dyDescent="0.3">
      <c r="A16" s="8"/>
      <c r="B16" s="8"/>
      <c r="C16" s="8"/>
      <c r="D16" s="8"/>
      <c r="E16" s="8"/>
      <c r="F16" s="8"/>
      <c r="G16" s="8"/>
      <c r="H16" s="8"/>
      <c r="I16" s="8"/>
      <c r="J16" s="8"/>
      <c r="K16" s="8"/>
      <c r="L16" s="8"/>
      <c r="M16" s="8"/>
      <c r="N16" s="8"/>
      <c r="O16" s="8"/>
    </row>
    <row r="17" spans="1:15" x14ac:dyDescent="0.3">
      <c r="A17" s="8"/>
      <c r="B17" s="8"/>
      <c r="C17" s="8"/>
      <c r="D17" s="8"/>
      <c r="E17" s="8"/>
      <c r="F17" s="8"/>
      <c r="G17" s="8"/>
      <c r="H17" s="8"/>
      <c r="I17" s="8"/>
      <c r="J17" s="8"/>
      <c r="K17" s="8"/>
      <c r="L17" s="8"/>
      <c r="M17" s="8"/>
      <c r="N17" s="8"/>
      <c r="O17" s="8"/>
    </row>
    <row r="18" spans="1:15" x14ac:dyDescent="0.3">
      <c r="A18" s="8"/>
      <c r="B18" s="8"/>
      <c r="C18" s="8"/>
      <c r="D18" s="8"/>
      <c r="E18" s="8"/>
      <c r="F18" s="8"/>
      <c r="G18" s="8"/>
      <c r="H18" s="8"/>
      <c r="I18" s="8"/>
      <c r="J18" s="8"/>
      <c r="K18" s="8"/>
      <c r="L18" s="8"/>
      <c r="M18" s="8"/>
      <c r="N18" s="8"/>
      <c r="O18" s="8"/>
    </row>
    <row r="19" spans="1:15" x14ac:dyDescent="0.3">
      <c r="A19" s="8"/>
      <c r="B19" s="8"/>
      <c r="C19" s="8"/>
      <c r="D19" s="8"/>
      <c r="E19" s="8"/>
      <c r="F19" s="8"/>
      <c r="G19" s="8"/>
      <c r="H19" s="8"/>
      <c r="I19" s="8"/>
      <c r="J19" s="8"/>
      <c r="K19" s="8"/>
      <c r="L19" s="8"/>
      <c r="M19" s="8"/>
      <c r="N19" s="8"/>
      <c r="O19" s="8"/>
    </row>
    <row r="20" spans="1:15" x14ac:dyDescent="0.3">
      <c r="A20" s="8"/>
      <c r="B20" s="8"/>
      <c r="C20" s="8"/>
      <c r="D20" s="8"/>
      <c r="E20" s="8"/>
      <c r="F20" s="8"/>
      <c r="G20" s="8"/>
      <c r="H20" s="8"/>
      <c r="I20" s="8"/>
      <c r="J20" s="8"/>
      <c r="K20" s="8"/>
      <c r="L20" s="8"/>
      <c r="M20" s="8"/>
      <c r="N20" s="8"/>
      <c r="O20" s="8"/>
    </row>
    <row r="21" spans="1:15" x14ac:dyDescent="0.3">
      <c r="A21" s="8"/>
      <c r="B21" s="8"/>
      <c r="C21" s="8"/>
      <c r="D21" s="8"/>
      <c r="E21" s="8"/>
      <c r="F21" s="8"/>
      <c r="G21" s="8"/>
      <c r="H21" s="8"/>
      <c r="I21" s="8"/>
      <c r="J21" s="8"/>
      <c r="K21" s="8"/>
      <c r="L21" s="8"/>
      <c r="M21" s="8"/>
      <c r="N21" s="8"/>
      <c r="O21" s="8"/>
    </row>
    <row r="22" spans="1:15" x14ac:dyDescent="0.3">
      <c r="A22" s="8"/>
      <c r="B22" s="8"/>
      <c r="C22" s="8"/>
      <c r="D22" s="8"/>
      <c r="E22" s="8"/>
      <c r="F22" s="8"/>
      <c r="G22" s="8"/>
      <c r="H22" s="8"/>
      <c r="I22" s="8"/>
      <c r="J22" s="8"/>
      <c r="K22" s="8"/>
      <c r="L22" s="8"/>
    </row>
    <row r="23" spans="1:15" x14ac:dyDescent="0.3">
      <c r="A23" s="8"/>
      <c r="B23" s="8"/>
      <c r="C23" s="8"/>
      <c r="D23" s="8"/>
      <c r="E23" s="8"/>
      <c r="F23" s="8"/>
      <c r="G23" s="8"/>
      <c r="H23" s="8"/>
      <c r="I23" s="8"/>
      <c r="J23" s="8"/>
      <c r="K23" s="8"/>
      <c r="L23" s="8"/>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348B2-A4F9-4D8B-8EEF-F5A674DD841C}">
  <dimension ref="A1:F25"/>
  <sheetViews>
    <sheetView tabSelected="1" zoomScale="104" zoomScaleNormal="130" workbookViewId="0">
      <selection activeCell="E24" sqref="E24"/>
    </sheetView>
  </sheetViews>
  <sheetFormatPr defaultRowHeight="14.4" x14ac:dyDescent="0.3"/>
  <cols>
    <col min="1" max="1" width="14" customWidth="1"/>
    <col min="2" max="2" width="22.77734375" bestFit="1" customWidth="1"/>
    <col min="3" max="3" width="20.44140625" customWidth="1"/>
    <col min="4" max="4" width="16.6640625" customWidth="1"/>
    <col min="5" max="5" width="15" customWidth="1"/>
    <col min="6" max="6" width="14.44140625" customWidth="1"/>
  </cols>
  <sheetData>
    <row r="1" spans="1:6" x14ac:dyDescent="0.3">
      <c r="A1" s="10" t="s">
        <v>57</v>
      </c>
      <c r="B1" s="11" t="s">
        <v>58</v>
      </c>
      <c r="C1" s="10" t="s">
        <v>59</v>
      </c>
      <c r="D1" s="10" t="s">
        <v>60</v>
      </c>
      <c r="E1" s="10" t="s">
        <v>94</v>
      </c>
      <c r="F1" s="10" t="s">
        <v>95</v>
      </c>
    </row>
    <row r="2" spans="1:6" x14ac:dyDescent="0.3">
      <c r="A2" s="12" t="s">
        <v>61</v>
      </c>
      <c r="B2" s="13">
        <v>45509</v>
      </c>
      <c r="C2" s="14" t="s">
        <v>85</v>
      </c>
      <c r="D2" s="12">
        <v>15000</v>
      </c>
      <c r="E2" s="12">
        <v>2000</v>
      </c>
      <c r="F2" s="12">
        <f>SUM(D2:E2)</f>
        <v>17000</v>
      </c>
    </row>
    <row r="3" spans="1:6" x14ac:dyDescent="0.3">
      <c r="A3" s="12" t="s">
        <v>62</v>
      </c>
      <c r="B3" s="13">
        <v>45487</v>
      </c>
      <c r="C3" s="14" t="s">
        <v>85</v>
      </c>
      <c r="D3" s="12">
        <v>15000</v>
      </c>
      <c r="E3" s="12">
        <v>2000</v>
      </c>
      <c r="F3" s="12">
        <f t="shared" ref="F3:F25" si="0">SUM(D3:E3)</f>
        <v>17000</v>
      </c>
    </row>
    <row r="4" spans="1:6" x14ac:dyDescent="0.3">
      <c r="A4" s="12" t="s">
        <v>63</v>
      </c>
      <c r="B4" s="13">
        <v>45265</v>
      </c>
      <c r="C4" s="14" t="s">
        <v>85</v>
      </c>
      <c r="D4" s="12">
        <v>15000</v>
      </c>
      <c r="E4" s="12">
        <v>2000</v>
      </c>
      <c r="F4" s="12">
        <f t="shared" si="0"/>
        <v>17000</v>
      </c>
    </row>
    <row r="5" spans="1:6" x14ac:dyDescent="0.3">
      <c r="A5" s="12" t="s">
        <v>64</v>
      </c>
      <c r="B5" s="13">
        <v>44981</v>
      </c>
      <c r="C5" s="14" t="s">
        <v>85</v>
      </c>
      <c r="D5" s="12">
        <v>15000</v>
      </c>
      <c r="E5" s="12">
        <v>2000</v>
      </c>
      <c r="F5" s="12">
        <f t="shared" si="0"/>
        <v>17000</v>
      </c>
    </row>
    <row r="6" spans="1:6" x14ac:dyDescent="0.3">
      <c r="A6" s="12" t="s">
        <v>65</v>
      </c>
      <c r="B6" s="13">
        <v>44982</v>
      </c>
      <c r="C6" s="14" t="s">
        <v>85</v>
      </c>
      <c r="D6" s="12">
        <v>15000</v>
      </c>
      <c r="E6" s="12">
        <v>2000</v>
      </c>
      <c r="F6" s="12">
        <f t="shared" si="0"/>
        <v>17000</v>
      </c>
    </row>
    <row r="7" spans="1:6" x14ac:dyDescent="0.3">
      <c r="A7" s="12" t="s">
        <v>66</v>
      </c>
      <c r="B7" s="13">
        <v>44983</v>
      </c>
      <c r="C7" s="14" t="s">
        <v>85</v>
      </c>
      <c r="D7" s="12">
        <v>15000</v>
      </c>
      <c r="E7" s="12">
        <v>2000</v>
      </c>
      <c r="F7" s="12">
        <f t="shared" si="0"/>
        <v>17000</v>
      </c>
    </row>
    <row r="8" spans="1:6" x14ac:dyDescent="0.3">
      <c r="A8" s="12" t="s">
        <v>67</v>
      </c>
      <c r="B8" s="13">
        <v>44984</v>
      </c>
      <c r="C8" s="14" t="s">
        <v>86</v>
      </c>
      <c r="D8" s="12">
        <v>25000</v>
      </c>
      <c r="E8" s="12">
        <v>2500</v>
      </c>
      <c r="F8" s="12">
        <f t="shared" si="0"/>
        <v>27500</v>
      </c>
    </row>
    <row r="9" spans="1:6" x14ac:dyDescent="0.3">
      <c r="A9" s="12" t="s">
        <v>68</v>
      </c>
      <c r="B9" s="13">
        <v>44985</v>
      </c>
      <c r="C9" s="14" t="s">
        <v>87</v>
      </c>
      <c r="D9" s="12">
        <v>30000</v>
      </c>
      <c r="E9" s="12">
        <v>3000</v>
      </c>
      <c r="F9" s="12">
        <f t="shared" si="0"/>
        <v>33000</v>
      </c>
    </row>
    <row r="10" spans="1:6" x14ac:dyDescent="0.3">
      <c r="A10" s="12" t="s">
        <v>69</v>
      </c>
      <c r="B10" s="13">
        <v>45232</v>
      </c>
      <c r="C10" s="14" t="s">
        <v>86</v>
      </c>
      <c r="D10" s="12">
        <v>25000</v>
      </c>
      <c r="E10" s="12">
        <v>2500</v>
      </c>
      <c r="F10" s="12">
        <f t="shared" si="0"/>
        <v>27500</v>
      </c>
    </row>
    <row r="11" spans="1:6" x14ac:dyDescent="0.3">
      <c r="A11" s="12" t="s">
        <v>70</v>
      </c>
      <c r="B11" s="13">
        <v>44692</v>
      </c>
      <c r="C11" s="14" t="s">
        <v>86</v>
      </c>
      <c r="D11" s="12">
        <v>25000</v>
      </c>
      <c r="E11" s="12">
        <v>2000</v>
      </c>
      <c r="F11" s="12">
        <f t="shared" si="0"/>
        <v>27000</v>
      </c>
    </row>
    <row r="12" spans="1:6" x14ac:dyDescent="0.3">
      <c r="A12" s="12" t="s">
        <v>71</v>
      </c>
      <c r="B12" s="13">
        <v>45230</v>
      </c>
      <c r="C12" s="14" t="s">
        <v>87</v>
      </c>
      <c r="D12" s="12">
        <v>30000</v>
      </c>
      <c r="E12" s="12">
        <v>1500</v>
      </c>
      <c r="F12" s="12">
        <f t="shared" si="0"/>
        <v>31500</v>
      </c>
    </row>
    <row r="13" spans="1:6" x14ac:dyDescent="0.3">
      <c r="A13" s="12" t="s">
        <v>72</v>
      </c>
      <c r="B13" s="13">
        <v>45174</v>
      </c>
      <c r="C13" s="14" t="s">
        <v>88</v>
      </c>
      <c r="D13" s="12">
        <v>40000</v>
      </c>
      <c r="E13" s="12">
        <v>1000</v>
      </c>
      <c r="F13" s="12">
        <f t="shared" si="0"/>
        <v>41000</v>
      </c>
    </row>
    <row r="14" spans="1:6" x14ac:dyDescent="0.3">
      <c r="A14" s="12" t="s">
        <v>73</v>
      </c>
      <c r="B14" s="13">
        <v>45374</v>
      </c>
      <c r="C14" s="14" t="s">
        <v>89</v>
      </c>
      <c r="D14" s="12">
        <v>35000</v>
      </c>
      <c r="E14" s="12">
        <v>1000</v>
      </c>
      <c r="F14" s="12">
        <f t="shared" si="0"/>
        <v>36000</v>
      </c>
    </row>
    <row r="15" spans="1:6" x14ac:dyDescent="0.3">
      <c r="A15" s="12" t="s">
        <v>74</v>
      </c>
      <c r="B15" s="13">
        <v>45621</v>
      </c>
      <c r="C15" s="14" t="s">
        <v>85</v>
      </c>
      <c r="D15" s="12">
        <v>15000</v>
      </c>
      <c r="E15" s="12">
        <v>1000</v>
      </c>
      <c r="F15" s="12">
        <f t="shared" si="0"/>
        <v>16000</v>
      </c>
    </row>
    <row r="16" spans="1:6" x14ac:dyDescent="0.3">
      <c r="A16" s="12" t="s">
        <v>75</v>
      </c>
      <c r="B16" s="13">
        <v>45517</v>
      </c>
      <c r="C16" s="14" t="s">
        <v>85</v>
      </c>
      <c r="D16" s="12">
        <v>15000</v>
      </c>
      <c r="E16" s="12">
        <v>1400</v>
      </c>
      <c r="F16" s="12">
        <f t="shared" si="0"/>
        <v>16400</v>
      </c>
    </row>
    <row r="17" spans="1:6" x14ac:dyDescent="0.3">
      <c r="A17" s="12" t="s">
        <v>76</v>
      </c>
      <c r="B17" s="13">
        <v>45135</v>
      </c>
      <c r="C17" s="14" t="s">
        <v>88</v>
      </c>
      <c r="D17" s="12">
        <v>40000</v>
      </c>
      <c r="E17" s="12">
        <v>3000</v>
      </c>
      <c r="F17" s="12">
        <f t="shared" si="0"/>
        <v>43000</v>
      </c>
    </row>
    <row r="18" spans="1:6" x14ac:dyDescent="0.3">
      <c r="A18" s="12" t="s">
        <v>77</v>
      </c>
      <c r="B18" s="13">
        <v>45432</v>
      </c>
      <c r="C18" s="14" t="s">
        <v>90</v>
      </c>
      <c r="D18" s="12">
        <v>25000</v>
      </c>
      <c r="E18" s="12">
        <v>1800</v>
      </c>
      <c r="F18" s="12">
        <f t="shared" si="0"/>
        <v>26800</v>
      </c>
    </row>
    <row r="19" spans="1:6" x14ac:dyDescent="0.3">
      <c r="A19" s="12" t="s">
        <v>78</v>
      </c>
      <c r="B19" s="13">
        <v>45028</v>
      </c>
      <c r="C19" s="14" t="s">
        <v>91</v>
      </c>
      <c r="D19" s="12">
        <v>20000</v>
      </c>
      <c r="E19" s="12">
        <v>1470</v>
      </c>
      <c r="F19" s="12">
        <f t="shared" si="0"/>
        <v>21470</v>
      </c>
    </row>
    <row r="20" spans="1:6" x14ac:dyDescent="0.3">
      <c r="A20" s="12" t="s">
        <v>79</v>
      </c>
      <c r="B20" s="13">
        <v>45403</v>
      </c>
      <c r="C20" s="14" t="s">
        <v>91</v>
      </c>
      <c r="D20" s="12">
        <v>20000</v>
      </c>
      <c r="E20" s="12">
        <v>1200</v>
      </c>
      <c r="F20" s="12">
        <f t="shared" si="0"/>
        <v>21200</v>
      </c>
    </row>
    <row r="21" spans="1:6" x14ac:dyDescent="0.3">
      <c r="A21" s="12" t="s">
        <v>80</v>
      </c>
      <c r="B21" s="13">
        <v>45036</v>
      </c>
      <c r="C21" s="14" t="s">
        <v>88</v>
      </c>
      <c r="D21" s="12">
        <v>40000</v>
      </c>
      <c r="E21" s="12">
        <v>2400</v>
      </c>
      <c r="F21" s="12">
        <f t="shared" si="0"/>
        <v>42400</v>
      </c>
    </row>
    <row r="22" spans="1:6" x14ac:dyDescent="0.3">
      <c r="A22" s="12" t="s">
        <v>81</v>
      </c>
      <c r="B22" s="13">
        <v>45153</v>
      </c>
      <c r="C22" s="14" t="s">
        <v>86</v>
      </c>
      <c r="D22" s="12">
        <v>25000</v>
      </c>
      <c r="E22" s="12">
        <v>2000</v>
      </c>
      <c r="F22" s="12">
        <f t="shared" si="0"/>
        <v>27000</v>
      </c>
    </row>
    <row r="23" spans="1:6" x14ac:dyDescent="0.3">
      <c r="A23" s="12" t="s">
        <v>82</v>
      </c>
      <c r="B23" s="13">
        <v>45267</v>
      </c>
      <c r="C23" s="14" t="s">
        <v>87</v>
      </c>
      <c r="D23" s="12">
        <v>30000</v>
      </c>
      <c r="E23" s="12">
        <v>1600</v>
      </c>
      <c r="F23" s="12">
        <f t="shared" si="0"/>
        <v>31600</v>
      </c>
    </row>
    <row r="24" spans="1:6" x14ac:dyDescent="0.3">
      <c r="A24" s="12" t="s">
        <v>83</v>
      </c>
      <c r="B24" s="13">
        <v>44614</v>
      </c>
      <c r="C24" s="14" t="s">
        <v>93</v>
      </c>
      <c r="D24" s="12">
        <v>50000</v>
      </c>
      <c r="E24" s="12">
        <v>2600</v>
      </c>
      <c r="F24" s="12">
        <f t="shared" si="0"/>
        <v>52600</v>
      </c>
    </row>
    <row r="25" spans="1:6" x14ac:dyDescent="0.3">
      <c r="A25" s="12" t="s">
        <v>84</v>
      </c>
      <c r="B25" s="13">
        <v>44748</v>
      </c>
      <c r="C25" s="14" t="s">
        <v>92</v>
      </c>
      <c r="D25" s="12">
        <v>60000</v>
      </c>
      <c r="E25" s="12">
        <v>3500</v>
      </c>
      <c r="F25" s="12">
        <f t="shared" si="0"/>
        <v>63500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F8C5E-9728-47D6-AFAD-9FEFED246FC7}">
  <dimension ref="A3:C52"/>
  <sheetViews>
    <sheetView topLeftCell="A7" zoomScale="85" workbookViewId="0">
      <selection activeCell="H4" sqref="H4"/>
    </sheetView>
  </sheetViews>
  <sheetFormatPr defaultRowHeight="14.4" x14ac:dyDescent="0.3"/>
  <cols>
    <col min="1" max="1" width="17.77734375" bestFit="1" customWidth="1"/>
    <col min="2" max="2" width="15.33203125" bestFit="1" customWidth="1"/>
    <col min="3" max="4" width="17.44140625" bestFit="1" customWidth="1"/>
    <col min="5" max="5" width="9.88671875" bestFit="1" customWidth="1"/>
    <col min="6" max="6" width="9" bestFit="1" customWidth="1"/>
    <col min="7" max="7" width="3.33203125" bestFit="1" customWidth="1"/>
    <col min="8" max="8" width="14.21875" bestFit="1" customWidth="1"/>
    <col min="9" max="9" width="9.44140625" bestFit="1" customWidth="1"/>
    <col min="10" max="10" width="14.33203125" bestFit="1" customWidth="1"/>
    <col min="11" max="11" width="10.77734375" bestFit="1" customWidth="1"/>
  </cols>
  <sheetData>
    <row r="3" spans="1:3" x14ac:dyDescent="0.3">
      <c r="A3" s="7" t="s">
        <v>3</v>
      </c>
      <c r="B3" t="s">
        <v>96</v>
      </c>
      <c r="C3" t="s">
        <v>97</v>
      </c>
    </row>
    <row r="4" spans="1:3" x14ac:dyDescent="0.3">
      <c r="A4" s="5" t="s">
        <v>61</v>
      </c>
      <c r="B4">
        <v>2000</v>
      </c>
      <c r="C4">
        <v>17000</v>
      </c>
    </row>
    <row r="5" spans="1:3" x14ac:dyDescent="0.3">
      <c r="A5" s="15" t="s">
        <v>85</v>
      </c>
      <c r="B5">
        <v>2000</v>
      </c>
      <c r="C5">
        <v>17000</v>
      </c>
    </row>
    <row r="6" spans="1:3" x14ac:dyDescent="0.3">
      <c r="A6" s="5" t="s">
        <v>62</v>
      </c>
      <c r="B6">
        <v>2000</v>
      </c>
      <c r="C6">
        <v>17000</v>
      </c>
    </row>
    <row r="7" spans="1:3" x14ac:dyDescent="0.3">
      <c r="A7" s="15" t="s">
        <v>85</v>
      </c>
      <c r="B7">
        <v>2000</v>
      </c>
      <c r="C7">
        <v>17000</v>
      </c>
    </row>
    <row r="8" spans="1:3" x14ac:dyDescent="0.3">
      <c r="A8" s="5" t="s">
        <v>63</v>
      </c>
      <c r="B8">
        <v>2000</v>
      </c>
      <c r="C8">
        <v>17000</v>
      </c>
    </row>
    <row r="9" spans="1:3" x14ac:dyDescent="0.3">
      <c r="A9" s="15" t="s">
        <v>85</v>
      </c>
      <c r="B9">
        <v>2000</v>
      </c>
      <c r="C9">
        <v>17000</v>
      </c>
    </row>
    <row r="10" spans="1:3" x14ac:dyDescent="0.3">
      <c r="A10" s="5" t="s">
        <v>64</v>
      </c>
      <c r="B10">
        <v>2000</v>
      </c>
      <c r="C10">
        <v>17000</v>
      </c>
    </row>
    <row r="11" spans="1:3" x14ac:dyDescent="0.3">
      <c r="A11" s="15" t="s">
        <v>85</v>
      </c>
      <c r="B11">
        <v>2000</v>
      </c>
      <c r="C11">
        <v>17000</v>
      </c>
    </row>
    <row r="12" spans="1:3" x14ac:dyDescent="0.3">
      <c r="A12" s="5" t="s">
        <v>65</v>
      </c>
      <c r="B12">
        <v>2000</v>
      </c>
      <c r="C12">
        <v>17000</v>
      </c>
    </row>
    <row r="13" spans="1:3" x14ac:dyDescent="0.3">
      <c r="A13" s="15" t="s">
        <v>85</v>
      </c>
      <c r="B13">
        <v>2000</v>
      </c>
      <c r="C13">
        <v>17000</v>
      </c>
    </row>
    <row r="14" spans="1:3" x14ac:dyDescent="0.3">
      <c r="A14" s="5" t="s">
        <v>66</v>
      </c>
      <c r="B14">
        <v>2000</v>
      </c>
      <c r="C14">
        <v>17000</v>
      </c>
    </row>
    <row r="15" spans="1:3" x14ac:dyDescent="0.3">
      <c r="A15" s="15" t="s">
        <v>85</v>
      </c>
      <c r="B15">
        <v>2000</v>
      </c>
      <c r="C15">
        <v>17000</v>
      </c>
    </row>
    <row r="16" spans="1:3" x14ac:dyDescent="0.3">
      <c r="A16" s="5" t="s">
        <v>67</v>
      </c>
      <c r="B16">
        <v>2500</v>
      </c>
      <c r="C16">
        <v>27500</v>
      </c>
    </row>
    <row r="17" spans="1:3" x14ac:dyDescent="0.3">
      <c r="A17" s="15" t="s">
        <v>86</v>
      </c>
      <c r="B17">
        <v>2500</v>
      </c>
      <c r="C17">
        <v>27500</v>
      </c>
    </row>
    <row r="18" spans="1:3" x14ac:dyDescent="0.3">
      <c r="A18" s="5" t="s">
        <v>68</v>
      </c>
      <c r="B18">
        <v>3000</v>
      </c>
      <c r="C18">
        <v>33000</v>
      </c>
    </row>
    <row r="19" spans="1:3" x14ac:dyDescent="0.3">
      <c r="A19" s="15" t="s">
        <v>87</v>
      </c>
      <c r="B19">
        <v>3000</v>
      </c>
      <c r="C19">
        <v>33000</v>
      </c>
    </row>
    <row r="20" spans="1:3" x14ac:dyDescent="0.3">
      <c r="A20" s="5" t="s">
        <v>69</v>
      </c>
      <c r="B20">
        <v>2500</v>
      </c>
      <c r="C20">
        <v>27500</v>
      </c>
    </row>
    <row r="21" spans="1:3" x14ac:dyDescent="0.3">
      <c r="A21" s="15" t="s">
        <v>86</v>
      </c>
      <c r="B21">
        <v>2500</v>
      </c>
      <c r="C21">
        <v>27500</v>
      </c>
    </row>
    <row r="22" spans="1:3" x14ac:dyDescent="0.3">
      <c r="A22" s="5" t="s">
        <v>70</v>
      </c>
      <c r="B22">
        <v>2000</v>
      </c>
      <c r="C22">
        <v>27000</v>
      </c>
    </row>
    <row r="23" spans="1:3" x14ac:dyDescent="0.3">
      <c r="A23" s="15" t="s">
        <v>86</v>
      </c>
      <c r="B23">
        <v>2000</v>
      </c>
      <c r="C23">
        <v>27000</v>
      </c>
    </row>
    <row r="24" spans="1:3" x14ac:dyDescent="0.3">
      <c r="A24" s="5" t="s">
        <v>71</v>
      </c>
      <c r="B24">
        <v>1500</v>
      </c>
      <c r="C24">
        <v>31500</v>
      </c>
    </row>
    <row r="25" spans="1:3" x14ac:dyDescent="0.3">
      <c r="A25" s="15" t="s">
        <v>87</v>
      </c>
      <c r="B25">
        <v>1500</v>
      </c>
      <c r="C25">
        <v>31500</v>
      </c>
    </row>
    <row r="26" spans="1:3" x14ac:dyDescent="0.3">
      <c r="A26" s="5" t="s">
        <v>72</v>
      </c>
      <c r="B26">
        <v>1000</v>
      </c>
      <c r="C26">
        <v>41000</v>
      </c>
    </row>
    <row r="27" spans="1:3" x14ac:dyDescent="0.3">
      <c r="A27" s="15" t="s">
        <v>88</v>
      </c>
      <c r="B27">
        <v>1000</v>
      </c>
      <c r="C27">
        <v>41000</v>
      </c>
    </row>
    <row r="28" spans="1:3" x14ac:dyDescent="0.3">
      <c r="A28" s="5" t="s">
        <v>73</v>
      </c>
      <c r="B28">
        <v>1000</v>
      </c>
      <c r="C28">
        <v>36000</v>
      </c>
    </row>
    <row r="29" spans="1:3" x14ac:dyDescent="0.3">
      <c r="A29" s="15" t="s">
        <v>89</v>
      </c>
      <c r="B29">
        <v>1000</v>
      </c>
      <c r="C29">
        <v>36000</v>
      </c>
    </row>
    <row r="30" spans="1:3" x14ac:dyDescent="0.3">
      <c r="A30" s="5" t="s">
        <v>74</v>
      </c>
      <c r="B30">
        <v>1000</v>
      </c>
      <c r="C30">
        <v>16000</v>
      </c>
    </row>
    <row r="31" spans="1:3" x14ac:dyDescent="0.3">
      <c r="A31" s="15" t="s">
        <v>85</v>
      </c>
      <c r="B31">
        <v>1000</v>
      </c>
      <c r="C31">
        <v>16000</v>
      </c>
    </row>
    <row r="32" spans="1:3" x14ac:dyDescent="0.3">
      <c r="A32" s="5" t="s">
        <v>75</v>
      </c>
      <c r="B32">
        <v>1400</v>
      </c>
      <c r="C32">
        <v>16400</v>
      </c>
    </row>
    <row r="33" spans="1:3" x14ac:dyDescent="0.3">
      <c r="A33" s="15" t="s">
        <v>85</v>
      </c>
      <c r="B33">
        <v>1400</v>
      </c>
      <c r="C33">
        <v>16400</v>
      </c>
    </row>
    <row r="34" spans="1:3" x14ac:dyDescent="0.3">
      <c r="A34" s="5" t="s">
        <v>76</v>
      </c>
      <c r="B34">
        <v>3000</v>
      </c>
      <c r="C34">
        <v>43000</v>
      </c>
    </row>
    <row r="35" spans="1:3" x14ac:dyDescent="0.3">
      <c r="A35" s="15" t="s">
        <v>88</v>
      </c>
      <c r="B35">
        <v>3000</v>
      </c>
      <c r="C35">
        <v>43000</v>
      </c>
    </row>
    <row r="36" spans="1:3" x14ac:dyDescent="0.3">
      <c r="A36" s="5" t="s">
        <v>77</v>
      </c>
      <c r="B36">
        <v>1800</v>
      </c>
      <c r="C36">
        <v>26800</v>
      </c>
    </row>
    <row r="37" spans="1:3" x14ac:dyDescent="0.3">
      <c r="A37" s="15" t="s">
        <v>90</v>
      </c>
      <c r="B37">
        <v>1800</v>
      </c>
      <c r="C37">
        <v>26800</v>
      </c>
    </row>
    <row r="38" spans="1:3" x14ac:dyDescent="0.3">
      <c r="A38" s="5" t="s">
        <v>78</v>
      </c>
      <c r="B38">
        <v>1470</v>
      </c>
      <c r="C38">
        <v>21470</v>
      </c>
    </row>
    <row r="39" spans="1:3" x14ac:dyDescent="0.3">
      <c r="A39" s="15" t="s">
        <v>91</v>
      </c>
      <c r="B39">
        <v>1470</v>
      </c>
      <c r="C39">
        <v>21470</v>
      </c>
    </row>
    <row r="40" spans="1:3" x14ac:dyDescent="0.3">
      <c r="A40" s="5" t="s">
        <v>79</v>
      </c>
      <c r="B40">
        <v>1200</v>
      </c>
      <c r="C40">
        <v>21200</v>
      </c>
    </row>
    <row r="41" spans="1:3" x14ac:dyDescent="0.3">
      <c r="A41" s="15" t="s">
        <v>91</v>
      </c>
      <c r="B41">
        <v>1200</v>
      </c>
      <c r="C41">
        <v>21200</v>
      </c>
    </row>
    <row r="42" spans="1:3" x14ac:dyDescent="0.3">
      <c r="A42" s="5" t="s">
        <v>80</v>
      </c>
      <c r="B42">
        <v>2400</v>
      </c>
      <c r="C42">
        <v>42400</v>
      </c>
    </row>
    <row r="43" spans="1:3" x14ac:dyDescent="0.3">
      <c r="A43" s="15" t="s">
        <v>88</v>
      </c>
      <c r="B43">
        <v>2400</v>
      </c>
      <c r="C43">
        <v>42400</v>
      </c>
    </row>
    <row r="44" spans="1:3" x14ac:dyDescent="0.3">
      <c r="A44" s="5" t="s">
        <v>81</v>
      </c>
      <c r="B44">
        <v>2000</v>
      </c>
      <c r="C44">
        <v>27000</v>
      </c>
    </row>
    <row r="45" spans="1:3" x14ac:dyDescent="0.3">
      <c r="A45" s="15" t="s">
        <v>86</v>
      </c>
      <c r="B45">
        <v>2000</v>
      </c>
      <c r="C45">
        <v>27000</v>
      </c>
    </row>
    <row r="46" spans="1:3" x14ac:dyDescent="0.3">
      <c r="A46" s="5" t="s">
        <v>82</v>
      </c>
      <c r="B46">
        <v>1600</v>
      </c>
      <c r="C46">
        <v>31600</v>
      </c>
    </row>
    <row r="47" spans="1:3" x14ac:dyDescent="0.3">
      <c r="A47" s="15" t="s">
        <v>87</v>
      </c>
      <c r="B47">
        <v>1600</v>
      </c>
      <c r="C47">
        <v>31600</v>
      </c>
    </row>
    <row r="48" spans="1:3" x14ac:dyDescent="0.3">
      <c r="A48" s="5" t="s">
        <v>83</v>
      </c>
      <c r="B48">
        <v>2600</v>
      </c>
      <c r="C48">
        <v>52600</v>
      </c>
    </row>
    <row r="49" spans="1:3" x14ac:dyDescent="0.3">
      <c r="A49" s="15" t="s">
        <v>93</v>
      </c>
      <c r="B49">
        <v>2600</v>
      </c>
      <c r="C49">
        <v>52600</v>
      </c>
    </row>
    <row r="50" spans="1:3" x14ac:dyDescent="0.3">
      <c r="A50" s="5" t="s">
        <v>84</v>
      </c>
      <c r="B50">
        <v>3500</v>
      </c>
      <c r="C50">
        <v>63500</v>
      </c>
    </row>
    <row r="51" spans="1:3" x14ac:dyDescent="0.3">
      <c r="A51" s="15" t="s">
        <v>92</v>
      </c>
      <c r="B51">
        <v>3500</v>
      </c>
      <c r="C51">
        <v>63500</v>
      </c>
    </row>
    <row r="52" spans="1:3" x14ac:dyDescent="0.3">
      <c r="A52" s="5" t="s">
        <v>4</v>
      </c>
      <c r="B52">
        <v>47470</v>
      </c>
      <c r="C52">
        <v>687470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FD89-DA83-47C2-81FF-6085D4B7AB5C}">
  <dimension ref="A3:C11"/>
  <sheetViews>
    <sheetView zoomScale="73" zoomScaleNormal="74" workbookViewId="0">
      <selection activeCell="H17" sqref="H17"/>
    </sheetView>
  </sheetViews>
  <sheetFormatPr defaultRowHeight="14.4" x14ac:dyDescent="0.3"/>
  <cols>
    <col min="1" max="1" width="13.33203125" bestFit="1" customWidth="1"/>
    <col min="2" max="2" width="11.33203125" bestFit="1" customWidth="1"/>
    <col min="3" max="3" width="13.33203125" bestFit="1" customWidth="1"/>
    <col min="4" max="4" width="11.33203125" bestFit="1" customWidth="1"/>
    <col min="5" max="5" width="12.109375" bestFit="1" customWidth="1"/>
  </cols>
  <sheetData>
    <row r="3" spans="1:3" x14ac:dyDescent="0.3">
      <c r="A3" s="7" t="s">
        <v>3</v>
      </c>
      <c r="B3" t="s">
        <v>191</v>
      </c>
      <c r="C3" t="s">
        <v>192</v>
      </c>
    </row>
    <row r="4" spans="1:3" x14ac:dyDescent="0.3">
      <c r="A4" s="5" t="s">
        <v>168</v>
      </c>
      <c r="B4">
        <v>8500</v>
      </c>
      <c r="C4">
        <v>3100</v>
      </c>
    </row>
    <row r="5" spans="1:3" x14ac:dyDescent="0.3">
      <c r="A5" s="5" t="s">
        <v>174</v>
      </c>
      <c r="B5">
        <v>5200</v>
      </c>
      <c r="C5">
        <v>8268</v>
      </c>
    </row>
    <row r="6" spans="1:3" x14ac:dyDescent="0.3">
      <c r="A6" s="5" t="s">
        <v>170</v>
      </c>
      <c r="B6">
        <v>7700</v>
      </c>
      <c r="C6">
        <v>8805</v>
      </c>
    </row>
    <row r="7" spans="1:3" x14ac:dyDescent="0.3">
      <c r="A7" s="5" t="s">
        <v>173</v>
      </c>
      <c r="B7">
        <v>1100</v>
      </c>
      <c r="C7">
        <v>1222</v>
      </c>
    </row>
    <row r="8" spans="1:3" x14ac:dyDescent="0.3">
      <c r="A8" s="5" t="s">
        <v>169</v>
      </c>
      <c r="B8">
        <v>30170</v>
      </c>
      <c r="C8">
        <v>28587</v>
      </c>
    </row>
    <row r="9" spans="1:3" x14ac:dyDescent="0.3">
      <c r="A9" s="5" t="s">
        <v>172</v>
      </c>
      <c r="B9">
        <v>20200</v>
      </c>
      <c r="C9">
        <v>16916</v>
      </c>
    </row>
    <row r="10" spans="1:3" x14ac:dyDescent="0.3">
      <c r="A10" s="5" t="s">
        <v>171</v>
      </c>
      <c r="B10">
        <v>11500</v>
      </c>
      <c r="C10">
        <v>9732</v>
      </c>
    </row>
    <row r="11" spans="1:3" x14ac:dyDescent="0.3">
      <c r="A11" s="5" t="s">
        <v>4</v>
      </c>
      <c r="B11">
        <v>84370</v>
      </c>
      <c r="C11">
        <v>76630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6603-0E4A-4742-9F69-BD27179AD3E8}">
  <dimension ref="A3:N20"/>
  <sheetViews>
    <sheetView zoomScale="86" workbookViewId="0">
      <selection activeCell="M9" sqref="M9"/>
    </sheetView>
  </sheetViews>
  <sheetFormatPr defaultRowHeight="14.4" x14ac:dyDescent="0.3"/>
  <cols>
    <col min="1" max="1" width="18.5546875" bestFit="1" customWidth="1"/>
    <col min="2" max="2" width="16.21875" bestFit="1" customWidth="1"/>
    <col min="3" max="3" width="5.109375" bestFit="1" customWidth="1"/>
    <col min="4" max="4" width="8.6640625" bestFit="1" customWidth="1"/>
    <col min="5" max="5" width="10.44140625" bestFit="1" customWidth="1"/>
    <col min="6" max="6" width="12.6640625" bestFit="1" customWidth="1"/>
    <col min="7" max="7" width="13.77734375" bestFit="1" customWidth="1"/>
    <col min="8" max="8" width="5" bestFit="1" customWidth="1"/>
    <col min="9" max="10" width="6" bestFit="1" customWidth="1"/>
    <col min="11" max="11" width="6.5546875" bestFit="1" customWidth="1"/>
    <col min="12" max="12" width="9.109375" bestFit="1" customWidth="1"/>
    <col min="13" max="13" width="7.5546875" bestFit="1" customWidth="1"/>
    <col min="14" max="14" width="11.33203125" bestFit="1" customWidth="1"/>
    <col min="15" max="15" width="19" bestFit="1" customWidth="1"/>
    <col min="16" max="16" width="16.21875" bestFit="1" customWidth="1"/>
    <col min="17" max="17" width="8.5546875" bestFit="1" customWidth="1"/>
    <col min="18" max="18" width="13.109375" bestFit="1" customWidth="1"/>
    <col min="19" max="19" width="9.77734375" bestFit="1" customWidth="1"/>
    <col min="20" max="20" width="9.5546875" bestFit="1" customWidth="1"/>
    <col min="21" max="21" width="11" bestFit="1" customWidth="1"/>
    <col min="22" max="22" width="10.44140625" bestFit="1" customWidth="1"/>
    <col min="23" max="23" width="13.6640625" bestFit="1" customWidth="1"/>
    <col min="24" max="24" width="11.5546875" bestFit="1" customWidth="1"/>
    <col min="25" max="25" width="15.33203125" bestFit="1" customWidth="1"/>
    <col min="26" max="26" width="14.33203125" bestFit="1" customWidth="1"/>
    <col min="27" max="27" width="18.88671875" bestFit="1" customWidth="1"/>
    <col min="28" max="28" width="12.6640625" bestFit="1" customWidth="1"/>
    <col min="29" max="29" width="11.33203125" bestFit="1" customWidth="1"/>
  </cols>
  <sheetData>
    <row r="3" spans="1:14" x14ac:dyDescent="0.3">
      <c r="A3" s="7" t="s">
        <v>252</v>
      </c>
      <c r="B3" s="7" t="s">
        <v>253</v>
      </c>
    </row>
    <row r="4" spans="1:14" x14ac:dyDescent="0.3">
      <c r="A4" s="7" t="s">
        <v>3</v>
      </c>
      <c r="B4" t="s">
        <v>215</v>
      </c>
      <c r="C4" t="s">
        <v>219</v>
      </c>
      <c r="D4" t="s">
        <v>222</v>
      </c>
      <c r="E4" t="s">
        <v>216</v>
      </c>
      <c r="F4" t="s">
        <v>218</v>
      </c>
      <c r="G4" t="s">
        <v>213</v>
      </c>
      <c r="H4" t="s">
        <v>221</v>
      </c>
      <c r="I4" t="s">
        <v>217</v>
      </c>
      <c r="J4" t="s">
        <v>223</v>
      </c>
      <c r="K4" t="s">
        <v>214</v>
      </c>
      <c r="L4" t="s">
        <v>224</v>
      </c>
      <c r="M4" t="s">
        <v>220</v>
      </c>
      <c r="N4" t="s">
        <v>4</v>
      </c>
    </row>
    <row r="5" spans="1:14" x14ac:dyDescent="0.3">
      <c r="A5" s="5" t="s">
        <v>211</v>
      </c>
      <c r="J5">
        <v>35000</v>
      </c>
      <c r="N5">
        <v>35000</v>
      </c>
    </row>
    <row r="6" spans="1:14" x14ac:dyDescent="0.3">
      <c r="A6" s="5" t="s">
        <v>210</v>
      </c>
      <c r="D6">
        <v>2700</v>
      </c>
      <c r="N6">
        <v>2700</v>
      </c>
    </row>
    <row r="7" spans="1:14" x14ac:dyDescent="0.3">
      <c r="A7" s="5" t="s">
        <v>202</v>
      </c>
      <c r="E7">
        <v>10000</v>
      </c>
      <c r="N7">
        <v>10000</v>
      </c>
    </row>
    <row r="8" spans="1:14" x14ac:dyDescent="0.3">
      <c r="A8" s="5" t="s">
        <v>209</v>
      </c>
      <c r="K8">
        <v>25000</v>
      </c>
      <c r="N8">
        <v>25000</v>
      </c>
    </row>
    <row r="9" spans="1:14" x14ac:dyDescent="0.3">
      <c r="A9" s="5" t="s">
        <v>207</v>
      </c>
      <c r="H9">
        <v>2200</v>
      </c>
      <c r="N9">
        <v>2200</v>
      </c>
    </row>
    <row r="10" spans="1:14" x14ac:dyDescent="0.3">
      <c r="A10" s="5" t="s">
        <v>199</v>
      </c>
      <c r="K10">
        <v>1100</v>
      </c>
      <c r="N10">
        <v>1100</v>
      </c>
    </row>
    <row r="11" spans="1:14" x14ac:dyDescent="0.3">
      <c r="A11" s="5" t="s">
        <v>204</v>
      </c>
      <c r="F11">
        <v>14000</v>
      </c>
      <c r="N11">
        <v>14000</v>
      </c>
    </row>
    <row r="12" spans="1:14" x14ac:dyDescent="0.3">
      <c r="A12" s="5" t="s">
        <v>200</v>
      </c>
      <c r="B12">
        <v>25000</v>
      </c>
      <c r="N12">
        <v>25000</v>
      </c>
    </row>
    <row r="13" spans="1:14" x14ac:dyDescent="0.3">
      <c r="A13" s="5" t="s">
        <v>198</v>
      </c>
      <c r="G13">
        <v>5000</v>
      </c>
      <c r="N13">
        <v>5000</v>
      </c>
    </row>
    <row r="14" spans="1:14" x14ac:dyDescent="0.3">
      <c r="A14" s="5" t="s">
        <v>206</v>
      </c>
      <c r="M14">
        <v>750</v>
      </c>
      <c r="N14">
        <v>750</v>
      </c>
    </row>
    <row r="15" spans="1:14" x14ac:dyDescent="0.3">
      <c r="A15" s="5" t="s">
        <v>208</v>
      </c>
      <c r="G15">
        <v>30000</v>
      </c>
      <c r="N15">
        <v>30000</v>
      </c>
    </row>
    <row r="16" spans="1:14" x14ac:dyDescent="0.3">
      <c r="A16" s="5" t="s">
        <v>201</v>
      </c>
      <c r="G16">
        <v>20500</v>
      </c>
      <c r="N16">
        <v>20500</v>
      </c>
    </row>
    <row r="17" spans="1:14" x14ac:dyDescent="0.3">
      <c r="A17" s="5" t="s">
        <v>212</v>
      </c>
      <c r="L17">
        <v>250000</v>
      </c>
      <c r="N17">
        <v>250000</v>
      </c>
    </row>
    <row r="18" spans="1:14" x14ac:dyDescent="0.3">
      <c r="A18" s="5" t="s">
        <v>203</v>
      </c>
      <c r="I18">
        <v>60000</v>
      </c>
      <c r="N18">
        <v>60000</v>
      </c>
    </row>
    <row r="19" spans="1:14" x14ac:dyDescent="0.3">
      <c r="A19" s="5" t="s">
        <v>205</v>
      </c>
      <c r="C19">
        <v>4500</v>
      </c>
      <c r="N19">
        <v>4500</v>
      </c>
    </row>
    <row r="20" spans="1:14" x14ac:dyDescent="0.3">
      <c r="A20" s="5" t="s">
        <v>4</v>
      </c>
      <c r="B20">
        <v>25000</v>
      </c>
      <c r="C20">
        <v>4500</v>
      </c>
      <c r="D20">
        <v>2700</v>
      </c>
      <c r="E20">
        <v>10000</v>
      </c>
      <c r="F20">
        <v>14000</v>
      </c>
      <c r="G20">
        <v>55500</v>
      </c>
      <c r="H20">
        <v>2200</v>
      </c>
      <c r="I20">
        <v>60000</v>
      </c>
      <c r="J20">
        <v>35000</v>
      </c>
      <c r="K20">
        <v>26100</v>
      </c>
      <c r="L20">
        <v>250000</v>
      </c>
      <c r="M20">
        <v>750</v>
      </c>
      <c r="N20">
        <v>485750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5BB22-52FE-482E-8387-6A7C7C38453B}">
  <dimension ref="A1:F20"/>
  <sheetViews>
    <sheetView zoomScale="103" zoomScaleNormal="162" workbookViewId="0">
      <selection activeCell="F18" sqref="F18"/>
    </sheetView>
  </sheetViews>
  <sheetFormatPr defaultRowHeight="14.4" x14ac:dyDescent="0.3"/>
  <cols>
    <col min="1" max="1" width="37.6640625" customWidth="1"/>
    <col min="2" max="2" width="17.5546875" customWidth="1"/>
    <col min="3" max="3" width="17.6640625" customWidth="1"/>
    <col min="4" max="4" width="36.5546875" style="4" customWidth="1"/>
    <col min="5" max="5" width="23.33203125" customWidth="1"/>
    <col min="6" max="6" width="14.5546875" customWidth="1"/>
  </cols>
  <sheetData>
    <row r="1" spans="1:6" x14ac:dyDescent="0.3">
      <c r="A1" s="39" t="s">
        <v>254</v>
      </c>
      <c r="B1" s="39"/>
      <c r="C1" s="39"/>
      <c r="D1" s="39"/>
      <c r="E1" s="39"/>
      <c r="F1" s="39"/>
    </row>
    <row r="2" spans="1:6" x14ac:dyDescent="0.3">
      <c r="A2" s="30" t="s">
        <v>251</v>
      </c>
      <c r="B2" s="23" t="s">
        <v>250</v>
      </c>
      <c r="C2" s="23" t="s">
        <v>249</v>
      </c>
      <c r="D2" s="23" t="s">
        <v>248</v>
      </c>
      <c r="E2" s="23" t="s">
        <v>247</v>
      </c>
      <c r="F2" s="24" t="s">
        <v>246</v>
      </c>
    </row>
    <row r="3" spans="1:6" x14ac:dyDescent="0.3">
      <c r="A3" s="31" t="s">
        <v>198</v>
      </c>
      <c r="B3" s="2" t="s">
        <v>213</v>
      </c>
      <c r="C3" s="2" t="s">
        <v>225</v>
      </c>
      <c r="D3" s="21" t="s">
        <v>237</v>
      </c>
      <c r="E3" s="22">
        <v>45363</v>
      </c>
      <c r="F3" s="2">
        <v>5000</v>
      </c>
    </row>
    <row r="4" spans="1:6" x14ac:dyDescent="0.3">
      <c r="A4" s="31" t="s">
        <v>199</v>
      </c>
      <c r="B4" s="2" t="s">
        <v>214</v>
      </c>
      <c r="C4" s="2" t="s">
        <v>226</v>
      </c>
      <c r="D4" s="21" t="s">
        <v>238</v>
      </c>
      <c r="E4" s="22">
        <v>45405</v>
      </c>
      <c r="F4" s="2">
        <v>1100</v>
      </c>
    </row>
    <row r="5" spans="1:6" x14ac:dyDescent="0.3">
      <c r="A5" s="31" t="s">
        <v>200</v>
      </c>
      <c r="B5" s="2" t="s">
        <v>215</v>
      </c>
      <c r="C5" s="2" t="s">
        <v>227</v>
      </c>
      <c r="D5" s="21" t="s">
        <v>239</v>
      </c>
      <c r="E5" s="22">
        <v>45402</v>
      </c>
      <c r="F5" s="2">
        <v>25000</v>
      </c>
    </row>
    <row r="6" spans="1:6" x14ac:dyDescent="0.3">
      <c r="A6" s="31" t="s">
        <v>201</v>
      </c>
      <c r="B6" s="2" t="s">
        <v>213</v>
      </c>
      <c r="C6" s="2" t="s">
        <v>228</v>
      </c>
      <c r="D6" s="21" t="s">
        <v>240</v>
      </c>
      <c r="E6" s="22">
        <v>45385</v>
      </c>
      <c r="F6" s="2">
        <v>20500</v>
      </c>
    </row>
    <row r="7" spans="1:6" x14ac:dyDescent="0.3">
      <c r="A7" s="31" t="s">
        <v>202</v>
      </c>
      <c r="B7" s="2" t="s">
        <v>216</v>
      </c>
      <c r="C7" s="2" t="s">
        <v>229</v>
      </c>
      <c r="D7" s="21" t="s">
        <v>241</v>
      </c>
      <c r="E7" s="22">
        <v>45393</v>
      </c>
      <c r="F7" s="2">
        <v>10000</v>
      </c>
    </row>
    <row r="8" spans="1:6" x14ac:dyDescent="0.3">
      <c r="A8" s="31" t="s">
        <v>203</v>
      </c>
      <c r="B8" s="2" t="s">
        <v>217</v>
      </c>
      <c r="C8" s="2" t="s">
        <v>230</v>
      </c>
      <c r="D8" s="21" t="s">
        <v>242</v>
      </c>
      <c r="E8" s="22">
        <v>45415</v>
      </c>
      <c r="F8" s="2">
        <v>60000</v>
      </c>
    </row>
    <row r="9" spans="1:6" x14ac:dyDescent="0.3">
      <c r="A9" s="31" t="s">
        <v>204</v>
      </c>
      <c r="B9" s="2" t="s">
        <v>218</v>
      </c>
      <c r="C9" s="2" t="s">
        <v>231</v>
      </c>
      <c r="D9" s="21" t="s">
        <v>239</v>
      </c>
      <c r="E9" s="22">
        <v>45421</v>
      </c>
      <c r="F9" s="2">
        <v>14000</v>
      </c>
    </row>
    <row r="10" spans="1:6" x14ac:dyDescent="0.3">
      <c r="A10" s="31" t="s">
        <v>205</v>
      </c>
      <c r="B10" s="2" t="s">
        <v>219</v>
      </c>
      <c r="C10" s="2" t="s">
        <v>225</v>
      </c>
      <c r="D10" s="21" t="s">
        <v>237</v>
      </c>
      <c r="E10" s="22">
        <v>45422</v>
      </c>
      <c r="F10" s="2">
        <v>4500</v>
      </c>
    </row>
    <row r="11" spans="1:6" x14ac:dyDescent="0.3">
      <c r="A11" s="31" t="s">
        <v>206</v>
      </c>
      <c r="B11" s="2" t="s">
        <v>220</v>
      </c>
      <c r="C11" s="2" t="s">
        <v>232</v>
      </c>
      <c r="D11" s="21" t="s">
        <v>240</v>
      </c>
      <c r="E11" s="22">
        <v>45425</v>
      </c>
      <c r="F11" s="2">
        <v>750</v>
      </c>
    </row>
    <row r="12" spans="1:6" x14ac:dyDescent="0.3">
      <c r="A12" s="31" t="s">
        <v>207</v>
      </c>
      <c r="B12" s="2" t="s">
        <v>221</v>
      </c>
      <c r="C12" s="2" t="s">
        <v>233</v>
      </c>
      <c r="D12" s="21" t="s">
        <v>242</v>
      </c>
      <c r="E12" s="22">
        <v>45432</v>
      </c>
      <c r="F12" s="2">
        <v>2200</v>
      </c>
    </row>
    <row r="13" spans="1:6" x14ac:dyDescent="0.3">
      <c r="A13" s="31" t="s">
        <v>208</v>
      </c>
      <c r="B13" s="2" t="s">
        <v>213</v>
      </c>
      <c r="C13" s="2" t="s">
        <v>227</v>
      </c>
      <c r="D13" s="21" t="s">
        <v>238</v>
      </c>
      <c r="E13" s="22">
        <v>45443</v>
      </c>
      <c r="F13" s="2">
        <v>30000</v>
      </c>
    </row>
    <row r="14" spans="1:6" x14ac:dyDescent="0.3">
      <c r="A14" s="31" t="s">
        <v>209</v>
      </c>
      <c r="B14" s="2" t="s">
        <v>214</v>
      </c>
      <c r="C14" s="2" t="s">
        <v>234</v>
      </c>
      <c r="D14" s="21" t="s">
        <v>243</v>
      </c>
      <c r="E14" s="22">
        <v>45444</v>
      </c>
      <c r="F14" s="2">
        <v>25000</v>
      </c>
    </row>
    <row r="15" spans="1:6" x14ac:dyDescent="0.3">
      <c r="A15" s="31" t="s">
        <v>210</v>
      </c>
      <c r="B15" s="2" t="s">
        <v>222</v>
      </c>
      <c r="C15" s="2" t="s">
        <v>226</v>
      </c>
      <c r="D15" s="21" t="s">
        <v>244</v>
      </c>
      <c r="E15" s="22">
        <v>45445</v>
      </c>
      <c r="F15" s="2">
        <v>2700</v>
      </c>
    </row>
    <row r="16" spans="1:6" x14ac:dyDescent="0.3">
      <c r="A16" s="31" t="s">
        <v>211</v>
      </c>
      <c r="B16" s="2" t="s">
        <v>223</v>
      </c>
      <c r="C16" s="2" t="s">
        <v>235</v>
      </c>
      <c r="D16" s="21" t="s">
        <v>245</v>
      </c>
      <c r="E16" s="22">
        <v>45448</v>
      </c>
      <c r="F16" s="2">
        <v>35000</v>
      </c>
    </row>
    <row r="17" spans="1:6" x14ac:dyDescent="0.3">
      <c r="A17" s="32" t="s">
        <v>212</v>
      </c>
      <c r="B17" s="33" t="s">
        <v>224</v>
      </c>
      <c r="C17" s="33" t="s">
        <v>236</v>
      </c>
      <c r="D17" s="34" t="s">
        <v>238</v>
      </c>
      <c r="E17" s="35">
        <v>45452</v>
      </c>
      <c r="F17" s="33">
        <v>250000</v>
      </c>
    </row>
    <row r="18" spans="1:6" x14ac:dyDescent="0.3">
      <c r="A18" s="36" t="s">
        <v>2</v>
      </c>
      <c r="B18" s="37"/>
      <c r="C18" s="37"/>
      <c r="D18" s="38"/>
      <c r="E18" s="37"/>
      <c r="F18" s="37">
        <f>SUM(F3:F17)</f>
        <v>485750</v>
      </c>
    </row>
    <row r="19" spans="1:6" x14ac:dyDescent="0.3">
      <c r="D19"/>
    </row>
    <row r="20" spans="1:6" x14ac:dyDescent="0.3">
      <c r="E20" s="20"/>
    </row>
  </sheetData>
  <mergeCells count="1">
    <mergeCell ref="A1:F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5485-8C2F-4F91-8C73-D74FCC7DE132}">
  <dimension ref="A1:J32"/>
  <sheetViews>
    <sheetView topLeftCell="A3" zoomScale="133" workbookViewId="0">
      <selection activeCell="K11" sqref="K11"/>
    </sheetView>
  </sheetViews>
  <sheetFormatPr defaultRowHeight="14.4" x14ac:dyDescent="0.3"/>
  <cols>
    <col min="1" max="1" width="15.88671875" customWidth="1"/>
    <col min="2" max="2" width="12.21875" style="1" customWidth="1"/>
    <col min="3" max="3" width="16.5546875" customWidth="1"/>
    <col min="5" max="5" width="17.109375" customWidth="1"/>
    <col min="6" max="7" width="11.88671875" customWidth="1"/>
  </cols>
  <sheetData>
    <row r="1" spans="1:10" x14ac:dyDescent="0.3">
      <c r="A1" s="16" t="s">
        <v>98</v>
      </c>
      <c r="B1" s="16" t="s">
        <v>99</v>
      </c>
      <c r="C1" s="16" t="s">
        <v>100</v>
      </c>
      <c r="D1" s="16" t="s">
        <v>101</v>
      </c>
      <c r="E1" s="16" t="s">
        <v>102</v>
      </c>
      <c r="F1" s="16" t="s">
        <v>193</v>
      </c>
      <c r="G1" s="16" t="s">
        <v>103</v>
      </c>
      <c r="H1" s="16" t="s">
        <v>104</v>
      </c>
      <c r="I1" s="16" t="s">
        <v>105</v>
      </c>
      <c r="J1" s="16" t="s">
        <v>2</v>
      </c>
    </row>
    <row r="2" spans="1:10" x14ac:dyDescent="0.3">
      <c r="A2" s="17" t="s">
        <v>106</v>
      </c>
      <c r="B2" s="18">
        <v>43101</v>
      </c>
      <c r="C2" s="17" t="s">
        <v>137</v>
      </c>
      <c r="D2" s="17" t="s">
        <v>168</v>
      </c>
      <c r="E2" s="19" t="s">
        <v>175</v>
      </c>
      <c r="F2" s="19" t="s">
        <v>183</v>
      </c>
      <c r="G2" s="19" t="s">
        <v>194</v>
      </c>
      <c r="H2" s="17">
        <v>2500</v>
      </c>
      <c r="I2" s="17">
        <v>900</v>
      </c>
      <c r="J2" s="17">
        <f>SUM(H2:I2)</f>
        <v>3400</v>
      </c>
    </row>
    <row r="3" spans="1:10" x14ac:dyDescent="0.3">
      <c r="A3" s="17" t="s">
        <v>107</v>
      </c>
      <c r="B3" s="18">
        <v>43101</v>
      </c>
      <c r="C3" s="17" t="s">
        <v>138</v>
      </c>
      <c r="D3" s="17" t="s">
        <v>168</v>
      </c>
      <c r="E3" s="19" t="s">
        <v>175</v>
      </c>
      <c r="F3" s="19" t="s">
        <v>183</v>
      </c>
      <c r="G3" s="19" t="s">
        <v>194</v>
      </c>
      <c r="H3" s="17">
        <v>2500</v>
      </c>
      <c r="I3" s="17">
        <v>1000</v>
      </c>
      <c r="J3" s="17">
        <f t="shared" ref="J3:J32" si="0">SUM(H3:I3)</f>
        <v>3500</v>
      </c>
    </row>
    <row r="4" spans="1:10" x14ac:dyDescent="0.3">
      <c r="A4" s="17" t="s">
        <v>108</v>
      </c>
      <c r="B4" s="18">
        <v>43101</v>
      </c>
      <c r="C4" s="17" t="s">
        <v>139</v>
      </c>
      <c r="D4" s="17" t="s">
        <v>168</v>
      </c>
      <c r="E4" s="19" t="s">
        <v>175</v>
      </c>
      <c r="F4" s="19" t="s">
        <v>183</v>
      </c>
      <c r="G4" s="19" t="s">
        <v>194</v>
      </c>
      <c r="H4" s="17">
        <v>3500</v>
      </c>
      <c r="I4" s="17">
        <v>1200</v>
      </c>
      <c r="J4" s="17">
        <f t="shared" si="0"/>
        <v>4700</v>
      </c>
    </row>
    <row r="5" spans="1:10" x14ac:dyDescent="0.3">
      <c r="A5" s="17" t="s">
        <v>109</v>
      </c>
      <c r="B5" s="18">
        <v>43102</v>
      </c>
      <c r="C5" s="17" t="s">
        <v>140</v>
      </c>
      <c r="D5" s="17" t="s">
        <v>169</v>
      </c>
      <c r="E5" s="19" t="s">
        <v>176</v>
      </c>
      <c r="F5" s="19" t="s">
        <v>184</v>
      </c>
      <c r="G5" s="19" t="s">
        <v>195</v>
      </c>
      <c r="H5" s="17">
        <v>4500</v>
      </c>
      <c r="I5" s="17">
        <v>1100</v>
      </c>
      <c r="J5" s="17">
        <f t="shared" si="0"/>
        <v>5600</v>
      </c>
    </row>
    <row r="6" spans="1:10" x14ac:dyDescent="0.3">
      <c r="A6" s="17" t="s">
        <v>110</v>
      </c>
      <c r="B6" s="18">
        <v>43102</v>
      </c>
      <c r="C6" s="17" t="s">
        <v>141</v>
      </c>
      <c r="D6" s="17" t="s">
        <v>169</v>
      </c>
      <c r="E6" s="19" t="s">
        <v>176</v>
      </c>
      <c r="F6" s="19" t="s">
        <v>184</v>
      </c>
      <c r="G6" s="19" t="s">
        <v>195</v>
      </c>
      <c r="H6" s="17">
        <v>1500</v>
      </c>
      <c r="I6" s="17">
        <v>2500</v>
      </c>
      <c r="J6" s="17">
        <f t="shared" si="0"/>
        <v>4000</v>
      </c>
    </row>
    <row r="7" spans="1:10" x14ac:dyDescent="0.3">
      <c r="A7" s="17" t="s">
        <v>111</v>
      </c>
      <c r="B7" s="18">
        <v>43102</v>
      </c>
      <c r="C7" s="17" t="s">
        <v>142</v>
      </c>
      <c r="D7" s="17" t="s">
        <v>169</v>
      </c>
      <c r="E7" s="19" t="s">
        <v>176</v>
      </c>
      <c r="F7" s="19" t="s">
        <v>184</v>
      </c>
      <c r="G7" s="19" t="s">
        <v>195</v>
      </c>
      <c r="H7" s="17">
        <v>1200</v>
      </c>
      <c r="I7" s="17">
        <v>4500</v>
      </c>
      <c r="J7" s="17">
        <f t="shared" si="0"/>
        <v>5700</v>
      </c>
    </row>
    <row r="8" spans="1:10" x14ac:dyDescent="0.3">
      <c r="A8" s="17" t="s">
        <v>112</v>
      </c>
      <c r="B8" s="18">
        <v>43102</v>
      </c>
      <c r="C8" s="17" t="s">
        <v>143</v>
      </c>
      <c r="D8" s="17" t="s">
        <v>169</v>
      </c>
      <c r="E8" s="19" t="s">
        <v>176</v>
      </c>
      <c r="F8" s="19" t="s">
        <v>184</v>
      </c>
      <c r="G8" s="19" t="s">
        <v>195</v>
      </c>
      <c r="H8" s="17">
        <v>1700</v>
      </c>
      <c r="I8" s="17">
        <v>1200</v>
      </c>
      <c r="J8" s="17">
        <f t="shared" si="0"/>
        <v>2900</v>
      </c>
    </row>
    <row r="9" spans="1:10" x14ac:dyDescent="0.3">
      <c r="A9" s="17" t="s">
        <v>113</v>
      </c>
      <c r="B9" s="18">
        <v>43102</v>
      </c>
      <c r="C9" s="17" t="s">
        <v>144</v>
      </c>
      <c r="D9" s="17" t="s">
        <v>169</v>
      </c>
      <c r="E9" s="19" t="s">
        <v>176</v>
      </c>
      <c r="F9" s="19" t="s">
        <v>184</v>
      </c>
      <c r="G9" s="19" t="s">
        <v>195</v>
      </c>
      <c r="H9" s="17">
        <v>1800</v>
      </c>
      <c r="I9" s="17">
        <v>1523</v>
      </c>
      <c r="J9" s="17">
        <f t="shared" si="0"/>
        <v>3323</v>
      </c>
    </row>
    <row r="10" spans="1:10" x14ac:dyDescent="0.3">
      <c r="A10" s="17" t="s">
        <v>114</v>
      </c>
      <c r="B10" s="18">
        <v>43103</v>
      </c>
      <c r="C10" s="17" t="s">
        <v>145</v>
      </c>
      <c r="D10" s="17" t="s">
        <v>170</v>
      </c>
      <c r="E10" s="19" t="s">
        <v>178</v>
      </c>
      <c r="F10" s="19" t="s">
        <v>185</v>
      </c>
      <c r="G10" s="19" t="s">
        <v>197</v>
      </c>
      <c r="H10" s="17">
        <v>1900</v>
      </c>
      <c r="I10" s="17">
        <v>4800</v>
      </c>
      <c r="J10" s="17">
        <f t="shared" si="0"/>
        <v>6700</v>
      </c>
    </row>
    <row r="11" spans="1:10" x14ac:dyDescent="0.3">
      <c r="A11" s="17" t="s">
        <v>115</v>
      </c>
      <c r="B11" s="18">
        <v>43103</v>
      </c>
      <c r="C11" s="17" t="s">
        <v>146</v>
      </c>
      <c r="D11" s="17" t="s">
        <v>171</v>
      </c>
      <c r="E11" s="19" t="s">
        <v>177</v>
      </c>
      <c r="F11" s="19" t="s">
        <v>186</v>
      </c>
      <c r="G11" s="19" t="s">
        <v>197</v>
      </c>
      <c r="H11" s="17">
        <v>1600</v>
      </c>
      <c r="I11" s="17">
        <v>4526</v>
      </c>
      <c r="J11" s="17">
        <f t="shared" si="0"/>
        <v>6126</v>
      </c>
    </row>
    <row r="12" spans="1:10" x14ac:dyDescent="0.3">
      <c r="A12" s="17" t="s">
        <v>116</v>
      </c>
      <c r="B12" s="18">
        <v>43103</v>
      </c>
      <c r="C12" s="17" t="s">
        <v>147</v>
      </c>
      <c r="D12" s="17" t="s">
        <v>170</v>
      </c>
      <c r="E12" s="19" t="s">
        <v>179</v>
      </c>
      <c r="F12" s="19" t="s">
        <v>187</v>
      </c>
      <c r="G12" s="19" t="s">
        <v>197</v>
      </c>
      <c r="H12" s="17">
        <v>2300</v>
      </c>
      <c r="I12" s="17">
        <v>1524</v>
      </c>
      <c r="J12" s="17">
        <f t="shared" si="0"/>
        <v>3824</v>
      </c>
    </row>
    <row r="13" spans="1:10" x14ac:dyDescent="0.3">
      <c r="A13" s="17" t="s">
        <v>117</v>
      </c>
      <c r="B13" s="18">
        <v>43104</v>
      </c>
      <c r="C13" s="17" t="s">
        <v>148</v>
      </c>
      <c r="D13" s="17" t="s">
        <v>172</v>
      </c>
      <c r="E13" s="19" t="s">
        <v>180</v>
      </c>
      <c r="F13" s="19" t="s">
        <v>188</v>
      </c>
      <c r="G13" s="19" t="s">
        <v>196</v>
      </c>
      <c r="H13" s="17">
        <v>2400</v>
      </c>
      <c r="I13" s="17">
        <v>1245</v>
      </c>
      <c r="J13" s="17">
        <f t="shared" si="0"/>
        <v>3645</v>
      </c>
    </row>
    <row r="14" spans="1:10" x14ac:dyDescent="0.3">
      <c r="A14" s="17" t="s">
        <v>118</v>
      </c>
      <c r="B14" s="18">
        <v>43104</v>
      </c>
      <c r="C14" s="17" t="s">
        <v>149</v>
      </c>
      <c r="D14" s="17" t="s">
        <v>172</v>
      </c>
      <c r="E14" s="19" t="s">
        <v>180</v>
      </c>
      <c r="F14" s="19" t="s">
        <v>188</v>
      </c>
      <c r="G14" s="19" t="s">
        <v>196</v>
      </c>
      <c r="H14" s="17">
        <v>2200</v>
      </c>
      <c r="I14" s="17">
        <v>1236</v>
      </c>
      <c r="J14" s="17">
        <f t="shared" si="0"/>
        <v>3436</v>
      </c>
    </row>
    <row r="15" spans="1:10" x14ac:dyDescent="0.3">
      <c r="A15" s="17" t="s">
        <v>119</v>
      </c>
      <c r="B15" s="18">
        <v>43104</v>
      </c>
      <c r="C15" s="17" t="s">
        <v>150</v>
      </c>
      <c r="D15" s="17" t="s">
        <v>172</v>
      </c>
      <c r="E15" s="19" t="s">
        <v>180</v>
      </c>
      <c r="F15" s="19" t="s">
        <v>188</v>
      </c>
      <c r="G15" s="19" t="s">
        <v>196</v>
      </c>
      <c r="H15" s="17">
        <v>5200</v>
      </c>
      <c r="I15" s="17">
        <v>5000</v>
      </c>
      <c r="J15" s="17">
        <f t="shared" si="0"/>
        <v>10200</v>
      </c>
    </row>
    <row r="16" spans="1:10" x14ac:dyDescent="0.3">
      <c r="A16" s="17" t="s">
        <v>120</v>
      </c>
      <c r="B16" s="18">
        <v>43104</v>
      </c>
      <c r="C16" s="17" t="s">
        <v>151</v>
      </c>
      <c r="D16" s="17" t="s">
        <v>173</v>
      </c>
      <c r="E16" s="19" t="s">
        <v>181</v>
      </c>
      <c r="F16" s="19" t="s">
        <v>189</v>
      </c>
      <c r="G16" s="19" t="s">
        <v>197</v>
      </c>
      <c r="H16" s="17">
        <v>1100</v>
      </c>
      <c r="I16" s="17">
        <v>1222</v>
      </c>
      <c r="J16" s="17">
        <f t="shared" si="0"/>
        <v>2322</v>
      </c>
    </row>
    <row r="17" spans="1:10" x14ac:dyDescent="0.3">
      <c r="A17" s="17" t="s">
        <v>121</v>
      </c>
      <c r="B17" s="18">
        <v>43104</v>
      </c>
      <c r="C17" s="17" t="s">
        <v>152</v>
      </c>
      <c r="D17" s="17" t="s">
        <v>169</v>
      </c>
      <c r="E17" s="19" t="s">
        <v>176</v>
      </c>
      <c r="F17" s="19" t="s">
        <v>184</v>
      </c>
      <c r="G17" s="19" t="s">
        <v>194</v>
      </c>
      <c r="H17" s="17">
        <v>1200</v>
      </c>
      <c r="I17" s="17">
        <v>1522</v>
      </c>
      <c r="J17" s="17">
        <f t="shared" si="0"/>
        <v>2722</v>
      </c>
    </row>
    <row r="18" spans="1:10" x14ac:dyDescent="0.3">
      <c r="A18" s="17" t="s">
        <v>122</v>
      </c>
      <c r="B18" s="18">
        <v>43104</v>
      </c>
      <c r="C18" s="17" t="s">
        <v>153</v>
      </c>
      <c r="D18" s="17" t="s">
        <v>174</v>
      </c>
      <c r="E18" s="19" t="s">
        <v>182</v>
      </c>
      <c r="F18" s="19" t="s">
        <v>190</v>
      </c>
      <c r="G18" s="19" t="s">
        <v>194</v>
      </c>
      <c r="H18" s="17">
        <v>2600</v>
      </c>
      <c r="I18" s="17">
        <v>5968</v>
      </c>
      <c r="J18" s="17">
        <f t="shared" si="0"/>
        <v>8568</v>
      </c>
    </row>
    <row r="19" spans="1:10" x14ac:dyDescent="0.3">
      <c r="A19" s="17" t="s">
        <v>123</v>
      </c>
      <c r="B19" s="18">
        <v>43104</v>
      </c>
      <c r="C19" s="17" t="s">
        <v>154</v>
      </c>
      <c r="D19" s="17" t="s">
        <v>169</v>
      </c>
      <c r="E19" s="19" t="s">
        <v>176</v>
      </c>
      <c r="F19" s="19" t="s">
        <v>184</v>
      </c>
      <c r="G19" s="19" t="s">
        <v>195</v>
      </c>
      <c r="H19" s="17">
        <v>2800</v>
      </c>
      <c r="I19" s="17">
        <v>5748</v>
      </c>
      <c r="J19" s="17">
        <f t="shared" si="0"/>
        <v>8548</v>
      </c>
    </row>
    <row r="20" spans="1:10" x14ac:dyDescent="0.3">
      <c r="A20" s="17" t="s">
        <v>124</v>
      </c>
      <c r="B20" s="18">
        <v>43104</v>
      </c>
      <c r="C20" s="17" t="s">
        <v>155</v>
      </c>
      <c r="D20" s="17" t="s">
        <v>169</v>
      </c>
      <c r="E20" s="19" t="s">
        <v>176</v>
      </c>
      <c r="F20" s="19" t="s">
        <v>184</v>
      </c>
      <c r="G20" s="19" t="s">
        <v>195</v>
      </c>
      <c r="H20" s="17">
        <v>2770</v>
      </c>
      <c r="I20" s="17">
        <v>3526</v>
      </c>
      <c r="J20" s="17">
        <f t="shared" si="0"/>
        <v>6296</v>
      </c>
    </row>
    <row r="21" spans="1:10" x14ac:dyDescent="0.3">
      <c r="A21" s="17" t="s">
        <v>125</v>
      </c>
      <c r="B21" s="18">
        <v>43105</v>
      </c>
      <c r="C21" s="17" t="s">
        <v>156</v>
      </c>
      <c r="D21" s="17" t="s">
        <v>169</v>
      </c>
      <c r="E21" s="19" t="s">
        <v>176</v>
      </c>
      <c r="F21" s="19" t="s">
        <v>184</v>
      </c>
      <c r="G21" s="19" t="s">
        <v>195</v>
      </c>
      <c r="H21" s="17">
        <v>4400</v>
      </c>
      <c r="I21" s="17">
        <v>2451</v>
      </c>
      <c r="J21" s="17">
        <f t="shared" si="0"/>
        <v>6851</v>
      </c>
    </row>
    <row r="22" spans="1:10" x14ac:dyDescent="0.3">
      <c r="A22" s="17" t="s">
        <v>126</v>
      </c>
      <c r="B22" s="18">
        <v>43105</v>
      </c>
      <c r="C22" s="17" t="s">
        <v>157</v>
      </c>
      <c r="D22" s="17" t="s">
        <v>169</v>
      </c>
      <c r="E22" s="19" t="s">
        <v>176</v>
      </c>
      <c r="F22" s="19" t="s">
        <v>184</v>
      </c>
      <c r="G22" s="19" t="s">
        <v>195</v>
      </c>
      <c r="H22" s="17">
        <v>4100</v>
      </c>
      <c r="I22" s="17">
        <v>1983</v>
      </c>
      <c r="J22" s="17">
        <f t="shared" si="0"/>
        <v>6083</v>
      </c>
    </row>
    <row r="23" spans="1:10" x14ac:dyDescent="0.3">
      <c r="A23" s="17" t="s">
        <v>127</v>
      </c>
      <c r="B23" s="18">
        <v>43105</v>
      </c>
      <c r="C23" s="17" t="s">
        <v>158</v>
      </c>
      <c r="D23" s="17" t="s">
        <v>169</v>
      </c>
      <c r="E23" s="19" t="s">
        <v>176</v>
      </c>
      <c r="F23" s="19" t="s">
        <v>184</v>
      </c>
      <c r="G23" s="19" t="s">
        <v>195</v>
      </c>
      <c r="H23" s="17">
        <v>4200</v>
      </c>
      <c r="I23" s="17">
        <v>2534</v>
      </c>
      <c r="J23" s="17">
        <f t="shared" si="0"/>
        <v>6734</v>
      </c>
    </row>
    <row r="24" spans="1:10" x14ac:dyDescent="0.3">
      <c r="A24" s="17" t="s">
        <v>128</v>
      </c>
      <c r="B24" s="18">
        <v>43105</v>
      </c>
      <c r="C24" s="17" t="s">
        <v>159</v>
      </c>
      <c r="D24" s="17" t="s">
        <v>170</v>
      </c>
      <c r="E24" s="19" t="s">
        <v>178</v>
      </c>
      <c r="F24" s="19" t="s">
        <v>185</v>
      </c>
      <c r="G24" s="19" t="s">
        <v>197</v>
      </c>
      <c r="H24" s="17">
        <v>3500</v>
      </c>
      <c r="I24" s="17">
        <v>2481</v>
      </c>
      <c r="J24" s="17">
        <f t="shared" si="0"/>
        <v>5981</v>
      </c>
    </row>
    <row r="25" spans="1:10" x14ac:dyDescent="0.3">
      <c r="A25" s="17" t="s">
        <v>129</v>
      </c>
      <c r="B25" s="18">
        <v>43105</v>
      </c>
      <c r="C25" s="17" t="s">
        <v>160</v>
      </c>
      <c r="D25" s="17" t="s">
        <v>171</v>
      </c>
      <c r="E25" s="19" t="s">
        <v>177</v>
      </c>
      <c r="F25" s="19" t="s">
        <v>186</v>
      </c>
      <c r="G25" s="19" t="s">
        <v>197</v>
      </c>
      <c r="H25" s="17">
        <v>3300</v>
      </c>
      <c r="I25" s="17">
        <v>1827</v>
      </c>
      <c r="J25" s="17">
        <f t="shared" si="0"/>
        <v>5127</v>
      </c>
    </row>
    <row r="26" spans="1:10" x14ac:dyDescent="0.3">
      <c r="A26" s="17" t="s">
        <v>130</v>
      </c>
      <c r="B26" s="18">
        <v>43105</v>
      </c>
      <c r="C26" s="17" t="s">
        <v>161</v>
      </c>
      <c r="D26" s="17" t="s">
        <v>172</v>
      </c>
      <c r="E26" s="19" t="s">
        <v>180</v>
      </c>
      <c r="F26" s="19" t="s">
        <v>188</v>
      </c>
      <c r="G26" s="19" t="s">
        <v>196</v>
      </c>
      <c r="H26" s="17">
        <v>2200</v>
      </c>
      <c r="I26" s="17">
        <v>1493</v>
      </c>
      <c r="J26" s="17">
        <f t="shared" si="0"/>
        <v>3693</v>
      </c>
    </row>
    <row r="27" spans="1:10" x14ac:dyDescent="0.3">
      <c r="A27" s="17" t="s">
        <v>131</v>
      </c>
      <c r="B27" s="18">
        <v>43106</v>
      </c>
      <c r="C27" s="17" t="s">
        <v>162</v>
      </c>
      <c r="D27" s="17" t="s">
        <v>174</v>
      </c>
      <c r="E27" s="19" t="s">
        <v>182</v>
      </c>
      <c r="F27" s="19" t="s">
        <v>190</v>
      </c>
      <c r="G27" s="19" t="s">
        <v>196</v>
      </c>
      <c r="H27" s="17">
        <v>2600</v>
      </c>
      <c r="I27" s="17">
        <v>2300</v>
      </c>
      <c r="J27" s="17">
        <f t="shared" si="0"/>
        <v>4900</v>
      </c>
    </row>
    <row r="28" spans="1:10" x14ac:dyDescent="0.3">
      <c r="A28" s="17" t="s">
        <v>132</v>
      </c>
      <c r="B28" s="18">
        <v>43106</v>
      </c>
      <c r="C28" s="17" t="s">
        <v>163</v>
      </c>
      <c r="D28" s="17" t="s">
        <v>171</v>
      </c>
      <c r="E28" s="19" t="s">
        <v>177</v>
      </c>
      <c r="F28" s="19" t="s">
        <v>186</v>
      </c>
      <c r="G28" s="19" t="s">
        <v>197</v>
      </c>
      <c r="H28" s="17">
        <v>2900</v>
      </c>
      <c r="I28" s="17">
        <v>1522</v>
      </c>
      <c r="J28" s="17">
        <f t="shared" si="0"/>
        <v>4422</v>
      </c>
    </row>
    <row r="29" spans="1:10" x14ac:dyDescent="0.3">
      <c r="A29" s="17" t="s">
        <v>133</v>
      </c>
      <c r="B29" s="18">
        <v>43106</v>
      </c>
      <c r="C29" s="17" t="s">
        <v>164</v>
      </c>
      <c r="D29" s="17" t="s">
        <v>171</v>
      </c>
      <c r="E29" s="19" t="s">
        <v>177</v>
      </c>
      <c r="F29" s="19" t="s">
        <v>186</v>
      </c>
      <c r="G29" s="19" t="s">
        <v>197</v>
      </c>
      <c r="H29" s="17">
        <v>3700</v>
      </c>
      <c r="I29" s="17">
        <v>1857</v>
      </c>
      <c r="J29" s="17">
        <f t="shared" si="0"/>
        <v>5557</v>
      </c>
    </row>
    <row r="30" spans="1:10" x14ac:dyDescent="0.3">
      <c r="A30" s="17" t="s">
        <v>134</v>
      </c>
      <c r="B30" s="18">
        <v>43106</v>
      </c>
      <c r="C30" s="17" t="s">
        <v>165</v>
      </c>
      <c r="D30" s="17" t="s">
        <v>172</v>
      </c>
      <c r="E30" s="19" t="s">
        <v>180</v>
      </c>
      <c r="F30" s="19" t="s">
        <v>188</v>
      </c>
      <c r="G30" s="19" t="s">
        <v>196</v>
      </c>
      <c r="H30" s="17">
        <v>4600</v>
      </c>
      <c r="I30" s="17">
        <v>4562</v>
      </c>
      <c r="J30" s="17">
        <f t="shared" si="0"/>
        <v>9162</v>
      </c>
    </row>
    <row r="31" spans="1:10" x14ac:dyDescent="0.3">
      <c r="A31" s="17" t="s">
        <v>135</v>
      </c>
      <c r="B31" s="18">
        <v>43107</v>
      </c>
      <c r="C31" s="17" t="s">
        <v>166</v>
      </c>
      <c r="D31" s="17" t="s">
        <v>172</v>
      </c>
      <c r="E31" s="19" t="s">
        <v>180</v>
      </c>
      <c r="F31" s="19" t="s">
        <v>188</v>
      </c>
      <c r="G31" s="19" t="s">
        <v>196</v>
      </c>
      <c r="H31" s="17">
        <v>1900</v>
      </c>
      <c r="I31" s="17">
        <v>1784</v>
      </c>
      <c r="J31" s="17">
        <f t="shared" si="0"/>
        <v>3684</v>
      </c>
    </row>
    <row r="32" spans="1:10" x14ac:dyDescent="0.3">
      <c r="A32" s="17" t="s">
        <v>136</v>
      </c>
      <c r="B32" s="18">
        <v>43107</v>
      </c>
      <c r="C32" s="17" t="s">
        <v>167</v>
      </c>
      <c r="D32" s="17" t="s">
        <v>172</v>
      </c>
      <c r="E32" s="19" t="s">
        <v>180</v>
      </c>
      <c r="F32" s="19" t="s">
        <v>188</v>
      </c>
      <c r="G32" s="19" t="s">
        <v>196</v>
      </c>
      <c r="H32" s="17">
        <v>1700</v>
      </c>
      <c r="I32" s="17">
        <v>1596</v>
      </c>
      <c r="J32" s="17">
        <f t="shared" si="0"/>
        <v>3296</v>
      </c>
    </row>
  </sheetData>
  <phoneticPr fontId="1" type="noConversion"/>
  <conditionalFormatting sqref="D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928C-7CDB-4622-8FAD-4F155E0D6BFD}">
  <dimension ref="A1:P25"/>
  <sheetViews>
    <sheetView zoomScale="105" workbookViewId="0">
      <selection activeCell="A3" sqref="A3"/>
    </sheetView>
  </sheetViews>
  <sheetFormatPr defaultRowHeight="14.4" x14ac:dyDescent="0.3"/>
  <cols>
    <col min="1" max="1" width="19.33203125" customWidth="1"/>
    <col min="2" max="2" width="19.5546875" customWidth="1"/>
    <col min="5" max="5" width="12.21875" customWidth="1"/>
    <col min="6" max="6" width="5.88671875" bestFit="1" customWidth="1"/>
    <col min="8" max="8" width="13.21875" customWidth="1"/>
    <col min="9" max="9" width="16" customWidth="1"/>
    <col min="10" max="10" width="20" customWidth="1"/>
    <col min="11" max="11" width="11.44140625" customWidth="1"/>
  </cols>
  <sheetData>
    <row r="1" spans="1:16" ht="25.8" customHeight="1" x14ac:dyDescent="0.3">
      <c r="A1" s="40" t="s">
        <v>256</v>
      </c>
      <c r="B1" s="40"/>
      <c r="C1" s="40"/>
      <c r="D1" s="40"/>
      <c r="E1" s="40"/>
      <c r="F1" s="40"/>
      <c r="G1" s="40"/>
      <c r="H1" s="40"/>
      <c r="I1" s="40"/>
      <c r="J1" s="40"/>
      <c r="K1" s="40"/>
      <c r="L1" s="40"/>
      <c r="M1" s="40"/>
      <c r="N1" s="40"/>
      <c r="O1" s="40"/>
    </row>
    <row r="2" spans="1:16" ht="28.8" customHeight="1" x14ac:dyDescent="0.3">
      <c r="A2" s="40" t="s">
        <v>255</v>
      </c>
      <c r="B2" s="40"/>
      <c r="C2" s="40"/>
      <c r="D2" s="40"/>
      <c r="E2" s="40"/>
      <c r="F2" s="40"/>
      <c r="G2" s="40"/>
      <c r="H2" s="40"/>
      <c r="I2" s="40"/>
      <c r="J2" s="40"/>
      <c r="K2" s="40"/>
      <c r="L2" s="40"/>
      <c r="M2" s="40"/>
      <c r="N2" s="40"/>
      <c r="O2" s="40"/>
      <c r="P2" s="40"/>
    </row>
    <row r="3" spans="1:16" x14ac:dyDescent="0.3">
      <c r="A3" s="1" t="s">
        <v>257</v>
      </c>
      <c r="B3" s="1" t="s">
        <v>258</v>
      </c>
      <c r="C3" t="s">
        <v>299</v>
      </c>
      <c r="D3" t="s">
        <v>300</v>
      </c>
      <c r="E3" t="s">
        <v>301</v>
      </c>
      <c r="F3" t="s">
        <v>302</v>
      </c>
      <c r="G3" t="s">
        <v>303</v>
      </c>
      <c r="H3" t="s">
        <v>304</v>
      </c>
      <c r="I3" t="s">
        <v>305</v>
      </c>
      <c r="J3" s="1" t="s">
        <v>306</v>
      </c>
      <c r="K3" s="1"/>
    </row>
    <row r="4" spans="1:16" x14ac:dyDescent="0.3">
      <c r="A4" t="s">
        <v>259</v>
      </c>
      <c r="B4" s="1" t="s">
        <v>289</v>
      </c>
      <c r="C4">
        <v>55</v>
      </c>
      <c r="D4">
        <v>45</v>
      </c>
      <c r="E4">
        <v>71</v>
      </c>
      <c r="F4">
        <v>35</v>
      </c>
      <c r="G4">
        <v>51</v>
      </c>
      <c r="H4">
        <v>500</v>
      </c>
      <c r="I4">
        <f>SUM(C4:G4)</f>
        <v>257</v>
      </c>
      <c r="J4" s="29">
        <f>I4/H4</f>
        <v>0.51400000000000001</v>
      </c>
    </row>
    <row r="5" spans="1:16" x14ac:dyDescent="0.3">
      <c r="A5" t="s">
        <v>260</v>
      </c>
      <c r="B5" s="1" t="s">
        <v>279</v>
      </c>
      <c r="C5">
        <v>46</v>
      </c>
      <c r="D5">
        <v>50</v>
      </c>
      <c r="E5">
        <v>33</v>
      </c>
      <c r="F5">
        <v>69</v>
      </c>
      <c r="G5">
        <v>66</v>
      </c>
      <c r="H5">
        <v>500</v>
      </c>
      <c r="I5">
        <f>SUM(C5:G5)</f>
        <v>264</v>
      </c>
      <c r="J5" s="29">
        <f t="shared" ref="J5:J23" si="0">I5/H5</f>
        <v>0.52800000000000002</v>
      </c>
    </row>
    <row r="6" spans="1:16" x14ac:dyDescent="0.3">
      <c r="A6" t="s">
        <v>261</v>
      </c>
      <c r="B6" s="1" t="s">
        <v>280</v>
      </c>
      <c r="C6">
        <v>34</v>
      </c>
      <c r="D6">
        <v>74</v>
      </c>
      <c r="E6">
        <v>81</v>
      </c>
      <c r="F6">
        <v>48</v>
      </c>
      <c r="G6">
        <v>53</v>
      </c>
      <c r="H6">
        <v>500</v>
      </c>
      <c r="I6">
        <f>SUM(C6:G6)</f>
        <v>290</v>
      </c>
      <c r="J6" s="29">
        <f t="shared" si="0"/>
        <v>0.57999999999999996</v>
      </c>
    </row>
    <row r="7" spans="1:16" x14ac:dyDescent="0.3">
      <c r="A7" t="s">
        <v>262</v>
      </c>
      <c r="B7" s="1" t="s">
        <v>281</v>
      </c>
      <c r="C7">
        <v>49</v>
      </c>
      <c r="D7">
        <v>41</v>
      </c>
      <c r="E7">
        <v>51</v>
      </c>
      <c r="F7">
        <v>57</v>
      </c>
      <c r="G7">
        <v>55</v>
      </c>
      <c r="H7">
        <v>500</v>
      </c>
      <c r="I7">
        <f t="shared" ref="I7:I23" si="1">SUM(C7:G7)</f>
        <v>253</v>
      </c>
      <c r="J7" s="29">
        <f t="shared" si="0"/>
        <v>0.50600000000000001</v>
      </c>
    </row>
    <row r="8" spans="1:16" x14ac:dyDescent="0.3">
      <c r="A8" t="s">
        <v>263</v>
      </c>
      <c r="B8" s="1" t="s">
        <v>282</v>
      </c>
      <c r="C8">
        <v>60</v>
      </c>
      <c r="D8">
        <v>71</v>
      </c>
      <c r="E8">
        <v>75</v>
      </c>
      <c r="F8">
        <v>69</v>
      </c>
      <c r="G8">
        <v>65</v>
      </c>
      <c r="H8">
        <v>500</v>
      </c>
      <c r="I8">
        <f t="shared" si="1"/>
        <v>340</v>
      </c>
      <c r="J8" s="29">
        <f t="shared" si="0"/>
        <v>0.68</v>
      </c>
    </row>
    <row r="9" spans="1:16" x14ac:dyDescent="0.3">
      <c r="A9" t="s">
        <v>264</v>
      </c>
      <c r="B9" s="1" t="s">
        <v>283</v>
      </c>
      <c r="C9">
        <v>40</v>
      </c>
      <c r="D9">
        <v>39</v>
      </c>
      <c r="E9">
        <v>51</v>
      </c>
      <c r="F9">
        <v>81</v>
      </c>
      <c r="G9">
        <v>61</v>
      </c>
      <c r="H9">
        <v>500</v>
      </c>
      <c r="I9">
        <f t="shared" si="1"/>
        <v>272</v>
      </c>
      <c r="J9" s="29">
        <f t="shared" si="0"/>
        <v>0.54400000000000004</v>
      </c>
    </row>
    <row r="10" spans="1:16" x14ac:dyDescent="0.3">
      <c r="A10" t="s">
        <v>265</v>
      </c>
      <c r="B10" s="1" t="s">
        <v>284</v>
      </c>
      <c r="C10">
        <v>57</v>
      </c>
      <c r="D10">
        <v>36</v>
      </c>
      <c r="E10">
        <v>62</v>
      </c>
      <c r="F10">
        <v>44</v>
      </c>
      <c r="G10">
        <v>40</v>
      </c>
      <c r="H10">
        <v>500</v>
      </c>
      <c r="I10">
        <f t="shared" si="1"/>
        <v>239</v>
      </c>
      <c r="J10" s="29">
        <f t="shared" si="0"/>
        <v>0.47799999999999998</v>
      </c>
    </row>
    <row r="11" spans="1:16" x14ac:dyDescent="0.3">
      <c r="A11" t="s">
        <v>266</v>
      </c>
      <c r="B11" s="1" t="s">
        <v>285</v>
      </c>
      <c r="C11">
        <v>61</v>
      </c>
      <c r="D11">
        <v>76</v>
      </c>
      <c r="E11">
        <v>45</v>
      </c>
      <c r="F11">
        <v>33</v>
      </c>
      <c r="G11">
        <v>51</v>
      </c>
      <c r="H11">
        <v>500</v>
      </c>
      <c r="I11">
        <f t="shared" si="1"/>
        <v>266</v>
      </c>
      <c r="J11" s="29">
        <f t="shared" si="0"/>
        <v>0.53200000000000003</v>
      </c>
    </row>
    <row r="12" spans="1:16" x14ac:dyDescent="0.3">
      <c r="A12" t="s">
        <v>267</v>
      </c>
      <c r="B12" s="1" t="s">
        <v>286</v>
      </c>
      <c r="C12">
        <v>70</v>
      </c>
      <c r="D12">
        <v>60</v>
      </c>
      <c r="E12">
        <v>80</v>
      </c>
      <c r="F12">
        <v>40</v>
      </c>
      <c r="G12">
        <v>50</v>
      </c>
      <c r="H12">
        <v>500</v>
      </c>
      <c r="I12">
        <f t="shared" si="1"/>
        <v>300</v>
      </c>
      <c r="J12" s="29">
        <f t="shared" si="0"/>
        <v>0.6</v>
      </c>
    </row>
    <row r="13" spans="1:16" x14ac:dyDescent="0.3">
      <c r="A13" t="s">
        <v>268</v>
      </c>
      <c r="B13" s="1" t="s">
        <v>287</v>
      </c>
      <c r="C13">
        <v>42</v>
      </c>
      <c r="D13">
        <v>22</v>
      </c>
      <c r="E13">
        <v>54</v>
      </c>
      <c r="F13">
        <v>30</v>
      </c>
      <c r="G13">
        <v>50</v>
      </c>
      <c r="H13">
        <v>500</v>
      </c>
      <c r="I13">
        <f t="shared" si="1"/>
        <v>198</v>
      </c>
      <c r="J13" s="29">
        <f t="shared" si="0"/>
        <v>0.39600000000000002</v>
      </c>
    </row>
    <row r="14" spans="1:16" x14ac:dyDescent="0.3">
      <c r="A14" t="s">
        <v>269</v>
      </c>
      <c r="B14" s="1" t="s">
        <v>288</v>
      </c>
      <c r="C14">
        <v>41</v>
      </c>
      <c r="D14">
        <v>40</v>
      </c>
      <c r="E14">
        <v>39</v>
      </c>
      <c r="F14">
        <v>54</v>
      </c>
      <c r="G14">
        <v>77</v>
      </c>
      <c r="H14">
        <v>500</v>
      </c>
      <c r="I14">
        <f t="shared" si="1"/>
        <v>251</v>
      </c>
      <c r="J14" s="29">
        <f t="shared" si="0"/>
        <v>0.502</v>
      </c>
    </row>
    <row r="15" spans="1:16" x14ac:dyDescent="0.3">
      <c r="A15" t="s">
        <v>270</v>
      </c>
      <c r="B15" s="1" t="s">
        <v>290</v>
      </c>
      <c r="C15">
        <v>59</v>
      </c>
      <c r="D15">
        <v>67</v>
      </c>
      <c r="E15">
        <v>41</v>
      </c>
      <c r="F15">
        <v>78</v>
      </c>
      <c r="G15">
        <v>50</v>
      </c>
      <c r="H15">
        <v>500</v>
      </c>
      <c r="I15">
        <f t="shared" si="1"/>
        <v>295</v>
      </c>
      <c r="J15" s="29">
        <f t="shared" si="0"/>
        <v>0.59</v>
      </c>
    </row>
    <row r="16" spans="1:16" x14ac:dyDescent="0.3">
      <c r="A16" t="s">
        <v>271</v>
      </c>
      <c r="B16" s="1" t="s">
        <v>291</v>
      </c>
      <c r="C16">
        <v>35</v>
      </c>
      <c r="D16">
        <v>33</v>
      </c>
      <c r="E16">
        <v>41</v>
      </c>
      <c r="F16">
        <v>62</v>
      </c>
      <c r="G16">
        <v>59</v>
      </c>
      <c r="H16">
        <v>500</v>
      </c>
      <c r="I16">
        <f t="shared" si="1"/>
        <v>230</v>
      </c>
      <c r="J16" s="29">
        <f t="shared" si="0"/>
        <v>0.46</v>
      </c>
    </row>
    <row r="17" spans="1:10" x14ac:dyDescent="0.3">
      <c r="A17" t="s">
        <v>272</v>
      </c>
      <c r="B17" s="1" t="s">
        <v>292</v>
      </c>
      <c r="C17">
        <v>57</v>
      </c>
      <c r="D17">
        <v>39</v>
      </c>
      <c r="E17">
        <v>48</v>
      </c>
      <c r="F17">
        <v>51</v>
      </c>
      <c r="G17">
        <v>57</v>
      </c>
      <c r="H17">
        <v>500</v>
      </c>
      <c r="I17">
        <f t="shared" si="1"/>
        <v>252</v>
      </c>
      <c r="J17" s="29">
        <f t="shared" si="0"/>
        <v>0.504</v>
      </c>
    </row>
    <row r="18" spans="1:10" x14ac:dyDescent="0.3">
      <c r="A18" t="s">
        <v>273</v>
      </c>
      <c r="B18" s="1" t="s">
        <v>293</v>
      </c>
      <c r="C18">
        <v>40</v>
      </c>
      <c r="D18">
        <v>50</v>
      </c>
      <c r="E18">
        <v>84</v>
      </c>
      <c r="F18">
        <v>51</v>
      </c>
      <c r="G18">
        <v>42</v>
      </c>
      <c r="H18">
        <v>500</v>
      </c>
      <c r="I18">
        <f t="shared" si="1"/>
        <v>267</v>
      </c>
      <c r="J18" s="29">
        <f t="shared" si="0"/>
        <v>0.53400000000000003</v>
      </c>
    </row>
    <row r="19" spans="1:10" x14ac:dyDescent="0.3">
      <c r="A19" t="s">
        <v>274</v>
      </c>
      <c r="B19" s="1" t="s">
        <v>294</v>
      </c>
      <c r="C19">
        <v>43</v>
      </c>
      <c r="D19">
        <v>56</v>
      </c>
      <c r="E19">
        <v>64</v>
      </c>
      <c r="F19">
        <v>51</v>
      </c>
      <c r="G19">
        <v>47</v>
      </c>
      <c r="H19">
        <v>500</v>
      </c>
      <c r="I19">
        <f t="shared" si="1"/>
        <v>261</v>
      </c>
      <c r="J19" s="29">
        <f t="shared" si="0"/>
        <v>0.52200000000000002</v>
      </c>
    </row>
    <row r="20" spans="1:10" x14ac:dyDescent="0.3">
      <c r="A20" t="s">
        <v>275</v>
      </c>
      <c r="B20" s="1" t="s">
        <v>295</v>
      </c>
      <c r="C20">
        <v>41</v>
      </c>
      <c r="D20">
        <v>47</v>
      </c>
      <c r="E20">
        <v>42</v>
      </c>
      <c r="F20">
        <v>67</v>
      </c>
      <c r="G20">
        <v>62</v>
      </c>
      <c r="H20">
        <v>500</v>
      </c>
      <c r="I20">
        <f>SUM(C20:G20)</f>
        <v>259</v>
      </c>
      <c r="J20" s="29">
        <f t="shared" si="0"/>
        <v>0.51800000000000002</v>
      </c>
    </row>
    <row r="21" spans="1:10" x14ac:dyDescent="0.3">
      <c r="A21" t="s">
        <v>276</v>
      </c>
      <c r="B21" s="1" t="s">
        <v>296</v>
      </c>
      <c r="C21">
        <v>59</v>
      </c>
      <c r="D21">
        <v>67</v>
      </c>
      <c r="E21">
        <v>74</v>
      </c>
      <c r="F21">
        <v>90</v>
      </c>
      <c r="G21">
        <v>65</v>
      </c>
      <c r="H21">
        <v>500</v>
      </c>
      <c r="I21">
        <f t="shared" si="1"/>
        <v>355</v>
      </c>
      <c r="J21" s="29">
        <f t="shared" si="0"/>
        <v>0.71</v>
      </c>
    </row>
    <row r="22" spans="1:10" x14ac:dyDescent="0.3">
      <c r="A22" t="s">
        <v>277</v>
      </c>
      <c r="B22" s="1" t="s">
        <v>297</v>
      </c>
      <c r="C22">
        <v>55</v>
      </c>
      <c r="D22">
        <v>45</v>
      </c>
      <c r="E22">
        <v>51</v>
      </c>
      <c r="F22">
        <v>84</v>
      </c>
      <c r="G22">
        <v>74</v>
      </c>
      <c r="H22">
        <v>500</v>
      </c>
      <c r="I22">
        <f t="shared" si="1"/>
        <v>309</v>
      </c>
      <c r="J22" s="29">
        <f t="shared" si="0"/>
        <v>0.61799999999999999</v>
      </c>
    </row>
    <row r="23" spans="1:10" x14ac:dyDescent="0.3">
      <c r="A23" t="s">
        <v>278</v>
      </c>
      <c r="B23" s="1" t="s">
        <v>298</v>
      </c>
      <c r="C23">
        <v>58</v>
      </c>
      <c r="D23">
        <v>64</v>
      </c>
      <c r="E23">
        <v>49</v>
      </c>
      <c r="F23">
        <v>35</v>
      </c>
      <c r="G23">
        <v>69</v>
      </c>
      <c r="H23">
        <v>500</v>
      </c>
      <c r="I23">
        <f t="shared" si="1"/>
        <v>275</v>
      </c>
      <c r="J23" s="29">
        <f t="shared" si="0"/>
        <v>0.55000000000000004</v>
      </c>
    </row>
    <row r="24" spans="1:10" x14ac:dyDescent="0.3">
      <c r="J24" s="29"/>
    </row>
    <row r="25" spans="1:10" x14ac:dyDescent="0.3">
      <c r="J25" s="29"/>
    </row>
  </sheetData>
  <mergeCells count="2">
    <mergeCell ref="A1:O1"/>
    <mergeCell ref="A2:P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 3</vt:lpstr>
      <vt:lpstr>sheet 4</vt:lpstr>
      <vt:lpstr>sheet 5</vt:lpstr>
      <vt:lpstr>sheet 6</vt:lpstr>
      <vt:lpstr>sheet 8</vt:lpstr>
      <vt:lpstr>Sheet1</vt:lpstr>
      <vt:lpstr>sheet 9</vt:lpstr>
      <vt:lpstr>sheet 7</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srivastava</dc:creator>
  <cp:lastModifiedBy>prakhar srivastava</cp:lastModifiedBy>
  <cp:lastPrinted>2025-03-27T13:13:33Z</cp:lastPrinted>
  <dcterms:created xsi:type="dcterms:W3CDTF">2025-03-13T05:22:25Z</dcterms:created>
  <dcterms:modified xsi:type="dcterms:W3CDTF">2025-04-25T06:13:17Z</dcterms:modified>
</cp:coreProperties>
</file>