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A:\Download\resume-project-data-analytics\"/>
    </mc:Choice>
  </mc:AlternateContent>
  <xr:revisionPtr revIDLastSave="0" documentId="13_ncr:1_{9D007562-1885-423C-A86E-B2C4A78072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r 2025" sheetId="1" r:id="rId1"/>
    <sheet name="Apr 2025" sheetId="2" r:id="rId2"/>
    <sheet name="May 2025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3" l="1"/>
  <c r="AH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C2" i="3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C2" i="2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C2" i="1"/>
  <c r="AT81" i="3"/>
  <c r="AS81" i="3"/>
  <c r="AR81" i="3"/>
  <c r="AQ81" i="3"/>
  <c r="AP81" i="3"/>
  <c r="AO81" i="3"/>
  <c r="AN81" i="3"/>
  <c r="AM81" i="3"/>
  <c r="AL81" i="3"/>
  <c r="AK81" i="3"/>
  <c r="AT80" i="3"/>
  <c r="AS80" i="3"/>
  <c r="AR80" i="3"/>
  <c r="AQ80" i="3"/>
  <c r="AP80" i="3"/>
  <c r="AO80" i="3"/>
  <c r="AN80" i="3"/>
  <c r="AM80" i="3"/>
  <c r="AL80" i="3"/>
  <c r="AK80" i="3"/>
  <c r="AT79" i="3"/>
  <c r="AS79" i="3"/>
  <c r="AR79" i="3"/>
  <c r="AQ79" i="3"/>
  <c r="AP79" i="3"/>
  <c r="AO79" i="3"/>
  <c r="AN79" i="3"/>
  <c r="AM79" i="3"/>
  <c r="AL79" i="3"/>
  <c r="AK79" i="3"/>
  <c r="AT78" i="3"/>
  <c r="AS78" i="3"/>
  <c r="AR78" i="3"/>
  <c r="AQ78" i="3"/>
  <c r="AP78" i="3"/>
  <c r="AO78" i="3"/>
  <c r="AN78" i="3"/>
  <c r="AM78" i="3"/>
  <c r="AL78" i="3"/>
  <c r="AK78" i="3"/>
  <c r="AT77" i="3"/>
  <c r="AS77" i="3"/>
  <c r="AR77" i="3"/>
  <c r="AQ77" i="3"/>
  <c r="AP77" i="3"/>
  <c r="AO77" i="3"/>
  <c r="AN77" i="3"/>
  <c r="AM77" i="3"/>
  <c r="AL77" i="3"/>
  <c r="AK77" i="3"/>
  <c r="AT76" i="3"/>
  <c r="AS76" i="3"/>
  <c r="AR76" i="3"/>
  <c r="AQ76" i="3"/>
  <c r="AP76" i="3"/>
  <c r="AO76" i="3"/>
  <c r="AN76" i="3"/>
  <c r="AM76" i="3"/>
  <c r="AL76" i="3"/>
  <c r="AK76" i="3"/>
  <c r="AT75" i="3"/>
  <c r="AS75" i="3"/>
  <c r="AR75" i="3"/>
  <c r="AQ75" i="3"/>
  <c r="AP75" i="3"/>
  <c r="AO75" i="3"/>
  <c r="AN75" i="3"/>
  <c r="AM75" i="3"/>
  <c r="AL75" i="3"/>
  <c r="AK75" i="3"/>
  <c r="AT74" i="3"/>
  <c r="AS74" i="3"/>
  <c r="AR74" i="3"/>
  <c r="AQ74" i="3"/>
  <c r="AP74" i="3"/>
  <c r="AO74" i="3"/>
  <c r="AN74" i="3"/>
  <c r="AM74" i="3"/>
  <c r="AL74" i="3"/>
  <c r="AK74" i="3"/>
  <c r="AT73" i="3"/>
  <c r="AS73" i="3"/>
  <c r="AR73" i="3"/>
  <c r="AQ73" i="3"/>
  <c r="AP73" i="3"/>
  <c r="AO73" i="3"/>
  <c r="AN73" i="3"/>
  <c r="AM73" i="3"/>
  <c r="AL73" i="3"/>
  <c r="AK73" i="3"/>
  <c r="AT72" i="3"/>
  <c r="AS72" i="3"/>
  <c r="AR72" i="3"/>
  <c r="AQ72" i="3"/>
  <c r="AP72" i="3"/>
  <c r="AO72" i="3"/>
  <c r="AN72" i="3"/>
  <c r="AM72" i="3"/>
  <c r="AL72" i="3"/>
  <c r="AK72" i="3"/>
  <c r="AT71" i="3"/>
  <c r="AS71" i="3"/>
  <c r="AR71" i="3"/>
  <c r="AQ71" i="3"/>
  <c r="AP71" i="3"/>
  <c r="AO71" i="3"/>
  <c r="AN71" i="3"/>
  <c r="AM71" i="3"/>
  <c r="AL71" i="3"/>
  <c r="AK71" i="3"/>
  <c r="AT70" i="3"/>
  <c r="AS70" i="3"/>
  <c r="AR70" i="3"/>
  <c r="AQ70" i="3"/>
  <c r="AP70" i="3"/>
  <c r="AO70" i="3"/>
  <c r="AN70" i="3"/>
  <c r="AM70" i="3"/>
  <c r="AL70" i="3"/>
  <c r="AK70" i="3"/>
  <c r="AT69" i="3"/>
  <c r="AS69" i="3"/>
  <c r="AR69" i="3"/>
  <c r="AQ69" i="3"/>
  <c r="AP69" i="3"/>
  <c r="AO69" i="3"/>
  <c r="AN69" i="3"/>
  <c r="AM69" i="3"/>
  <c r="AL69" i="3"/>
  <c r="AK69" i="3"/>
  <c r="AT68" i="3"/>
  <c r="AS68" i="3"/>
  <c r="AR68" i="3"/>
  <c r="AQ68" i="3"/>
  <c r="AP68" i="3"/>
  <c r="AO68" i="3"/>
  <c r="AN68" i="3"/>
  <c r="AM68" i="3"/>
  <c r="AL68" i="3"/>
  <c r="AK68" i="3"/>
  <c r="AT67" i="3"/>
  <c r="AS67" i="3"/>
  <c r="AR67" i="3"/>
  <c r="AQ67" i="3"/>
  <c r="AP67" i="3"/>
  <c r="AO67" i="3"/>
  <c r="AN67" i="3"/>
  <c r="AM67" i="3"/>
  <c r="AL67" i="3"/>
  <c r="AK67" i="3"/>
  <c r="AT66" i="3"/>
  <c r="AS66" i="3"/>
  <c r="AR66" i="3"/>
  <c r="AQ66" i="3"/>
  <c r="AP66" i="3"/>
  <c r="AO66" i="3"/>
  <c r="AN66" i="3"/>
  <c r="AM66" i="3"/>
  <c r="AL66" i="3"/>
  <c r="AK66" i="3"/>
  <c r="AT65" i="3"/>
  <c r="AS65" i="3"/>
  <c r="AR65" i="3"/>
  <c r="AQ65" i="3"/>
  <c r="AP65" i="3"/>
  <c r="AO65" i="3"/>
  <c r="AN65" i="3"/>
  <c r="AM65" i="3"/>
  <c r="AL65" i="3"/>
  <c r="AK65" i="3"/>
  <c r="AT64" i="3"/>
  <c r="AS64" i="3"/>
  <c r="AR64" i="3"/>
  <c r="AQ64" i="3"/>
  <c r="AP64" i="3"/>
  <c r="AO64" i="3"/>
  <c r="AN64" i="3"/>
  <c r="AM64" i="3"/>
  <c r="AL64" i="3"/>
  <c r="AK64" i="3"/>
  <c r="AT63" i="3"/>
  <c r="AS63" i="3"/>
  <c r="AR63" i="3"/>
  <c r="AQ63" i="3"/>
  <c r="AP63" i="3"/>
  <c r="AO63" i="3"/>
  <c r="AN63" i="3"/>
  <c r="AM63" i="3"/>
  <c r="AL63" i="3"/>
  <c r="AK63" i="3"/>
  <c r="AT62" i="3"/>
  <c r="AS62" i="3"/>
  <c r="AR62" i="3"/>
  <c r="AQ62" i="3"/>
  <c r="AP62" i="3"/>
  <c r="AO62" i="3"/>
  <c r="AN62" i="3"/>
  <c r="AM62" i="3"/>
  <c r="AL62" i="3"/>
  <c r="AK62" i="3"/>
  <c r="AT61" i="3"/>
  <c r="AS61" i="3"/>
  <c r="AR61" i="3"/>
  <c r="AQ61" i="3"/>
  <c r="AP61" i="3"/>
  <c r="AO61" i="3"/>
  <c r="AN61" i="3"/>
  <c r="AM61" i="3"/>
  <c r="AL61" i="3"/>
  <c r="AK61" i="3"/>
  <c r="AT60" i="3"/>
  <c r="AS60" i="3"/>
  <c r="AR60" i="3"/>
  <c r="AQ60" i="3"/>
  <c r="AP60" i="3"/>
  <c r="AO60" i="3"/>
  <c r="AN60" i="3"/>
  <c r="AM60" i="3"/>
  <c r="AL60" i="3"/>
  <c r="AK60" i="3"/>
  <c r="AT59" i="3"/>
  <c r="AS59" i="3"/>
  <c r="AR59" i="3"/>
  <c r="AQ59" i="3"/>
  <c r="AP59" i="3"/>
  <c r="AO59" i="3"/>
  <c r="AN59" i="3"/>
  <c r="AM59" i="3"/>
  <c r="AL59" i="3"/>
  <c r="AK59" i="3"/>
  <c r="AT58" i="3"/>
  <c r="AS58" i="3"/>
  <c r="AR58" i="3"/>
  <c r="AQ58" i="3"/>
  <c r="AP58" i="3"/>
  <c r="AO58" i="3"/>
  <c r="AN58" i="3"/>
  <c r="AM58" i="3"/>
  <c r="AL58" i="3"/>
  <c r="AK58" i="3"/>
  <c r="AT57" i="3"/>
  <c r="AS57" i="3"/>
  <c r="AR57" i="3"/>
  <c r="AQ57" i="3"/>
  <c r="AP57" i="3"/>
  <c r="AO57" i="3"/>
  <c r="AN57" i="3"/>
  <c r="AM57" i="3"/>
  <c r="AL57" i="3"/>
  <c r="AK57" i="3"/>
  <c r="AT56" i="3"/>
  <c r="AS56" i="3"/>
  <c r="AR56" i="3"/>
  <c r="AQ56" i="3"/>
  <c r="AP56" i="3"/>
  <c r="AO56" i="3"/>
  <c r="AN56" i="3"/>
  <c r="AM56" i="3"/>
  <c r="AL56" i="3"/>
  <c r="AK56" i="3"/>
  <c r="AT55" i="3"/>
  <c r="AS55" i="3"/>
  <c r="AR55" i="3"/>
  <c r="AQ55" i="3"/>
  <c r="AP55" i="3"/>
  <c r="AO55" i="3"/>
  <c r="AN55" i="3"/>
  <c r="AM55" i="3"/>
  <c r="AL55" i="3"/>
  <c r="AK55" i="3"/>
  <c r="AT54" i="3"/>
  <c r="AS54" i="3"/>
  <c r="AR54" i="3"/>
  <c r="AQ54" i="3"/>
  <c r="AP54" i="3"/>
  <c r="AO54" i="3"/>
  <c r="AN54" i="3"/>
  <c r="AM54" i="3"/>
  <c r="AL54" i="3"/>
  <c r="AK54" i="3"/>
  <c r="AT53" i="3"/>
  <c r="AS53" i="3"/>
  <c r="AR53" i="3"/>
  <c r="AQ53" i="3"/>
  <c r="AP53" i="3"/>
  <c r="AO53" i="3"/>
  <c r="AN53" i="3"/>
  <c r="AM53" i="3"/>
  <c r="AL53" i="3"/>
  <c r="AK53" i="3"/>
  <c r="AT52" i="3"/>
  <c r="AS52" i="3"/>
  <c r="AR52" i="3"/>
  <c r="AQ52" i="3"/>
  <c r="AP52" i="3"/>
  <c r="AO52" i="3"/>
  <c r="AN52" i="3"/>
  <c r="AM52" i="3"/>
  <c r="AL52" i="3"/>
  <c r="AK52" i="3"/>
  <c r="AT51" i="3"/>
  <c r="AS51" i="3"/>
  <c r="AR51" i="3"/>
  <c r="AQ51" i="3"/>
  <c r="AP51" i="3"/>
  <c r="AO51" i="3"/>
  <c r="AN51" i="3"/>
  <c r="AM51" i="3"/>
  <c r="AL51" i="3"/>
  <c r="AK51" i="3"/>
  <c r="AT50" i="3"/>
  <c r="AS50" i="3"/>
  <c r="AR50" i="3"/>
  <c r="AQ50" i="3"/>
  <c r="AP50" i="3"/>
  <c r="AO50" i="3"/>
  <c r="AN50" i="3"/>
  <c r="AM50" i="3"/>
  <c r="AL50" i="3"/>
  <c r="AK50" i="3"/>
  <c r="AT49" i="3"/>
  <c r="AS49" i="3"/>
  <c r="AR49" i="3"/>
  <c r="AQ49" i="3"/>
  <c r="AP49" i="3"/>
  <c r="AO49" i="3"/>
  <c r="AN49" i="3"/>
  <c r="AM49" i="3"/>
  <c r="AL49" i="3"/>
  <c r="AK49" i="3"/>
  <c r="AT48" i="3"/>
  <c r="AS48" i="3"/>
  <c r="AR48" i="3"/>
  <c r="AQ48" i="3"/>
  <c r="AP48" i="3"/>
  <c r="AO48" i="3"/>
  <c r="AN48" i="3"/>
  <c r="AM48" i="3"/>
  <c r="AL48" i="3"/>
  <c r="AK48" i="3"/>
  <c r="AT47" i="3"/>
  <c r="AS47" i="3"/>
  <c r="AR47" i="3"/>
  <c r="AQ47" i="3"/>
  <c r="AP47" i="3"/>
  <c r="AO47" i="3"/>
  <c r="AN47" i="3"/>
  <c r="AM47" i="3"/>
  <c r="AL47" i="3"/>
  <c r="AK47" i="3"/>
  <c r="AT46" i="3"/>
  <c r="AS46" i="3"/>
  <c r="AR46" i="3"/>
  <c r="AQ46" i="3"/>
  <c r="AP46" i="3"/>
  <c r="AO46" i="3"/>
  <c r="AN46" i="3"/>
  <c r="AM46" i="3"/>
  <c r="AL46" i="3"/>
  <c r="AK46" i="3"/>
  <c r="AT45" i="3"/>
  <c r="AS45" i="3"/>
  <c r="AR45" i="3"/>
  <c r="AQ45" i="3"/>
  <c r="AP45" i="3"/>
  <c r="AO45" i="3"/>
  <c r="AN45" i="3"/>
  <c r="AM45" i="3"/>
  <c r="AL45" i="3"/>
  <c r="AK45" i="3"/>
  <c r="AT44" i="3"/>
  <c r="AS44" i="3"/>
  <c r="AR44" i="3"/>
  <c r="AQ44" i="3"/>
  <c r="AP44" i="3"/>
  <c r="AO44" i="3"/>
  <c r="AN44" i="3"/>
  <c r="AM44" i="3"/>
  <c r="AL44" i="3"/>
  <c r="AK44" i="3"/>
  <c r="AT43" i="3"/>
  <c r="AS43" i="3"/>
  <c r="AR43" i="3"/>
  <c r="AQ43" i="3"/>
  <c r="AP43" i="3"/>
  <c r="AO43" i="3"/>
  <c r="AN43" i="3"/>
  <c r="AM43" i="3"/>
  <c r="AL43" i="3"/>
  <c r="AK43" i="3"/>
  <c r="AT42" i="3"/>
  <c r="AS42" i="3"/>
  <c r="AR42" i="3"/>
  <c r="AQ42" i="3"/>
  <c r="AP42" i="3"/>
  <c r="AO42" i="3"/>
  <c r="AN42" i="3"/>
  <c r="AM42" i="3"/>
  <c r="AL42" i="3"/>
  <c r="AK42" i="3"/>
  <c r="AT41" i="3"/>
  <c r="AS41" i="3"/>
  <c r="AR41" i="3"/>
  <c r="AQ41" i="3"/>
  <c r="AP41" i="3"/>
  <c r="AO41" i="3"/>
  <c r="AN41" i="3"/>
  <c r="AM41" i="3"/>
  <c r="AL41" i="3"/>
  <c r="AK41" i="3"/>
  <c r="AT40" i="3"/>
  <c r="AS40" i="3"/>
  <c r="AR40" i="3"/>
  <c r="AQ40" i="3"/>
  <c r="AP40" i="3"/>
  <c r="AO40" i="3"/>
  <c r="AN40" i="3"/>
  <c r="AM40" i="3"/>
  <c r="AL40" i="3"/>
  <c r="AK40" i="3"/>
  <c r="AT39" i="3"/>
  <c r="AS39" i="3"/>
  <c r="AR39" i="3"/>
  <c r="AQ39" i="3"/>
  <c r="AP39" i="3"/>
  <c r="AO39" i="3"/>
  <c r="AN39" i="3"/>
  <c r="AM39" i="3"/>
  <c r="AL39" i="3"/>
  <c r="AK39" i="3"/>
  <c r="AT38" i="3"/>
  <c r="AS38" i="3"/>
  <c r="AR38" i="3"/>
  <c r="AQ38" i="3"/>
  <c r="AP38" i="3"/>
  <c r="AO38" i="3"/>
  <c r="AN38" i="3"/>
  <c r="AM38" i="3"/>
  <c r="AL38" i="3"/>
  <c r="AK38" i="3"/>
  <c r="AT37" i="3"/>
  <c r="AS37" i="3"/>
  <c r="AR37" i="3"/>
  <c r="AQ37" i="3"/>
  <c r="AP37" i="3"/>
  <c r="AO37" i="3"/>
  <c r="AN37" i="3"/>
  <c r="AM37" i="3"/>
  <c r="AL37" i="3"/>
  <c r="AK37" i="3"/>
  <c r="AT36" i="3"/>
  <c r="AS36" i="3"/>
  <c r="AR36" i="3"/>
  <c r="AQ36" i="3"/>
  <c r="AP36" i="3"/>
  <c r="AO36" i="3"/>
  <c r="AN36" i="3"/>
  <c r="AM36" i="3"/>
  <c r="AL36" i="3"/>
  <c r="AK36" i="3"/>
  <c r="AT35" i="3"/>
  <c r="AS35" i="3"/>
  <c r="AR35" i="3"/>
  <c r="AQ35" i="3"/>
  <c r="AP35" i="3"/>
  <c r="AO35" i="3"/>
  <c r="AN35" i="3"/>
  <c r="AM35" i="3"/>
  <c r="AL35" i="3"/>
  <c r="AK35" i="3"/>
  <c r="AT34" i="3"/>
  <c r="AS34" i="3"/>
  <c r="AR34" i="3"/>
  <c r="AQ34" i="3"/>
  <c r="AP34" i="3"/>
  <c r="AO34" i="3"/>
  <c r="AN34" i="3"/>
  <c r="AM34" i="3"/>
  <c r="AL34" i="3"/>
  <c r="AK34" i="3"/>
  <c r="AT33" i="3"/>
  <c r="AS33" i="3"/>
  <c r="AR33" i="3"/>
  <c r="AQ33" i="3"/>
  <c r="AP33" i="3"/>
  <c r="AO33" i="3"/>
  <c r="AN33" i="3"/>
  <c r="AM33" i="3"/>
  <c r="AL33" i="3"/>
  <c r="AK33" i="3"/>
  <c r="AT32" i="3"/>
  <c r="AS32" i="3"/>
  <c r="AR32" i="3"/>
  <c r="AQ32" i="3"/>
  <c r="AP32" i="3"/>
  <c r="AO32" i="3"/>
  <c r="AN32" i="3"/>
  <c r="AM32" i="3"/>
  <c r="AL32" i="3"/>
  <c r="AK32" i="3"/>
  <c r="AT31" i="3"/>
  <c r="AS31" i="3"/>
  <c r="AR31" i="3"/>
  <c r="AQ31" i="3"/>
  <c r="AP31" i="3"/>
  <c r="AO31" i="3"/>
  <c r="AN31" i="3"/>
  <c r="AM31" i="3"/>
  <c r="AL31" i="3"/>
  <c r="AK31" i="3"/>
  <c r="AT30" i="3"/>
  <c r="AS30" i="3"/>
  <c r="AR30" i="3"/>
  <c r="AQ30" i="3"/>
  <c r="AP30" i="3"/>
  <c r="AO30" i="3"/>
  <c r="AN30" i="3"/>
  <c r="AM30" i="3"/>
  <c r="AL30" i="3"/>
  <c r="AK30" i="3"/>
  <c r="AT29" i="3"/>
  <c r="AS29" i="3"/>
  <c r="AR29" i="3"/>
  <c r="AQ29" i="3"/>
  <c r="AP29" i="3"/>
  <c r="AO29" i="3"/>
  <c r="AN29" i="3"/>
  <c r="AM29" i="3"/>
  <c r="AL29" i="3"/>
  <c r="AK29" i="3"/>
  <c r="AT28" i="3"/>
  <c r="AS28" i="3"/>
  <c r="AR28" i="3"/>
  <c r="AQ28" i="3"/>
  <c r="AP28" i="3"/>
  <c r="AO28" i="3"/>
  <c r="AN28" i="3"/>
  <c r="AM28" i="3"/>
  <c r="AL28" i="3"/>
  <c r="AK28" i="3"/>
  <c r="AT27" i="3"/>
  <c r="AS27" i="3"/>
  <c r="AR27" i="3"/>
  <c r="AQ27" i="3"/>
  <c r="AP27" i="3"/>
  <c r="AO27" i="3"/>
  <c r="AN27" i="3"/>
  <c r="AM27" i="3"/>
  <c r="AL27" i="3"/>
  <c r="AK27" i="3"/>
  <c r="AT26" i="3"/>
  <c r="AS26" i="3"/>
  <c r="AR26" i="3"/>
  <c r="AQ26" i="3"/>
  <c r="AP26" i="3"/>
  <c r="AO26" i="3"/>
  <c r="AN26" i="3"/>
  <c r="AM26" i="3"/>
  <c r="AL26" i="3"/>
  <c r="AK26" i="3"/>
  <c r="AT25" i="3"/>
  <c r="AS25" i="3"/>
  <c r="AR25" i="3"/>
  <c r="AQ25" i="3"/>
  <c r="AP25" i="3"/>
  <c r="AO25" i="3"/>
  <c r="AN25" i="3"/>
  <c r="AM25" i="3"/>
  <c r="AL25" i="3"/>
  <c r="AK25" i="3"/>
  <c r="AT24" i="3"/>
  <c r="AS24" i="3"/>
  <c r="AR24" i="3"/>
  <c r="AQ24" i="3"/>
  <c r="AP24" i="3"/>
  <c r="AO24" i="3"/>
  <c r="AN24" i="3"/>
  <c r="AM24" i="3"/>
  <c r="AL24" i="3"/>
  <c r="AK24" i="3"/>
  <c r="AT23" i="3"/>
  <c r="AS23" i="3"/>
  <c r="AR23" i="3"/>
  <c r="AQ23" i="3"/>
  <c r="AP23" i="3"/>
  <c r="AO23" i="3"/>
  <c r="AN23" i="3"/>
  <c r="AM23" i="3"/>
  <c r="AL23" i="3"/>
  <c r="AK23" i="3"/>
  <c r="AT22" i="3"/>
  <c r="AS22" i="3"/>
  <c r="AR22" i="3"/>
  <c r="AQ22" i="3"/>
  <c r="AP22" i="3"/>
  <c r="AO22" i="3"/>
  <c r="AN22" i="3"/>
  <c r="AM22" i="3"/>
  <c r="AL22" i="3"/>
  <c r="AK22" i="3"/>
  <c r="AT21" i="3"/>
  <c r="AS21" i="3"/>
  <c r="AR21" i="3"/>
  <c r="AQ21" i="3"/>
  <c r="AP21" i="3"/>
  <c r="AO21" i="3"/>
  <c r="AN21" i="3"/>
  <c r="AM21" i="3"/>
  <c r="AL21" i="3"/>
  <c r="AK21" i="3"/>
  <c r="AT20" i="3"/>
  <c r="AS20" i="3"/>
  <c r="AR20" i="3"/>
  <c r="AQ20" i="3"/>
  <c r="AP20" i="3"/>
  <c r="AO20" i="3"/>
  <c r="AN20" i="3"/>
  <c r="AM20" i="3"/>
  <c r="AL20" i="3"/>
  <c r="AK20" i="3"/>
  <c r="AT19" i="3"/>
  <c r="AS19" i="3"/>
  <c r="AR19" i="3"/>
  <c r="AQ19" i="3"/>
  <c r="AP19" i="3"/>
  <c r="AO19" i="3"/>
  <c r="AN19" i="3"/>
  <c r="AM19" i="3"/>
  <c r="AL19" i="3"/>
  <c r="AK19" i="3"/>
  <c r="AT18" i="3"/>
  <c r="AS18" i="3"/>
  <c r="AR18" i="3"/>
  <c r="AQ18" i="3"/>
  <c r="AP18" i="3"/>
  <c r="AO18" i="3"/>
  <c r="AN18" i="3"/>
  <c r="AM18" i="3"/>
  <c r="AL18" i="3"/>
  <c r="AK18" i="3"/>
  <c r="AT17" i="3"/>
  <c r="AS17" i="3"/>
  <c r="AR17" i="3"/>
  <c r="AQ17" i="3"/>
  <c r="AP17" i="3"/>
  <c r="AO17" i="3"/>
  <c r="AN17" i="3"/>
  <c r="AM17" i="3"/>
  <c r="AL17" i="3"/>
  <c r="AK17" i="3"/>
  <c r="AT16" i="3"/>
  <c r="AS16" i="3"/>
  <c r="AR16" i="3"/>
  <c r="AQ16" i="3"/>
  <c r="AP16" i="3"/>
  <c r="AO16" i="3"/>
  <c r="AN16" i="3"/>
  <c r="AM16" i="3"/>
  <c r="AL16" i="3"/>
  <c r="AK16" i="3"/>
  <c r="AT15" i="3"/>
  <c r="AS15" i="3"/>
  <c r="AR15" i="3"/>
  <c r="AQ15" i="3"/>
  <c r="AP15" i="3"/>
  <c r="AO15" i="3"/>
  <c r="AN15" i="3"/>
  <c r="AM15" i="3"/>
  <c r="AL15" i="3"/>
  <c r="AK15" i="3"/>
  <c r="AT14" i="3"/>
  <c r="AS14" i="3"/>
  <c r="AR14" i="3"/>
  <c r="AQ14" i="3"/>
  <c r="AP14" i="3"/>
  <c r="AO14" i="3"/>
  <c r="AN14" i="3"/>
  <c r="AM14" i="3"/>
  <c r="AL14" i="3"/>
  <c r="AK14" i="3"/>
  <c r="AT13" i="3"/>
  <c r="AS13" i="3"/>
  <c r="AR13" i="3"/>
  <c r="AQ13" i="3"/>
  <c r="AP13" i="3"/>
  <c r="AO13" i="3"/>
  <c r="AN13" i="3"/>
  <c r="AM13" i="3"/>
  <c r="AL13" i="3"/>
  <c r="AK13" i="3"/>
  <c r="AT12" i="3"/>
  <c r="AS12" i="3"/>
  <c r="AR12" i="3"/>
  <c r="AQ12" i="3"/>
  <c r="AP12" i="3"/>
  <c r="AO12" i="3"/>
  <c r="AN12" i="3"/>
  <c r="AM12" i="3"/>
  <c r="AL12" i="3"/>
  <c r="AK12" i="3"/>
  <c r="AT11" i="3"/>
  <c r="AS11" i="3"/>
  <c r="AR11" i="3"/>
  <c r="AQ11" i="3"/>
  <c r="AP11" i="3"/>
  <c r="AO11" i="3"/>
  <c r="AN11" i="3"/>
  <c r="AM11" i="3"/>
  <c r="AL11" i="3"/>
  <c r="AK11" i="3"/>
  <c r="AT10" i="3"/>
  <c r="AS10" i="3"/>
  <c r="AR10" i="3"/>
  <c r="AQ10" i="3"/>
  <c r="AP10" i="3"/>
  <c r="AO10" i="3"/>
  <c r="AN10" i="3"/>
  <c r="AM10" i="3"/>
  <c r="AL10" i="3"/>
  <c r="AK10" i="3"/>
  <c r="AT9" i="3"/>
  <c r="AS9" i="3"/>
  <c r="AR9" i="3"/>
  <c r="AQ9" i="3"/>
  <c r="AP9" i="3"/>
  <c r="AO9" i="3"/>
  <c r="AN9" i="3"/>
  <c r="AM9" i="3"/>
  <c r="AL9" i="3"/>
  <c r="AK9" i="3"/>
  <c r="AT8" i="3"/>
  <c r="AS8" i="3"/>
  <c r="AR8" i="3"/>
  <c r="AQ8" i="3"/>
  <c r="AP8" i="3"/>
  <c r="AO8" i="3"/>
  <c r="AN8" i="3"/>
  <c r="AM8" i="3"/>
  <c r="AL8" i="3"/>
  <c r="AK8" i="3"/>
  <c r="AT7" i="3"/>
  <c r="AS7" i="3"/>
  <c r="AR7" i="3"/>
  <c r="AQ7" i="3"/>
  <c r="AP7" i="3"/>
  <c r="AO7" i="3"/>
  <c r="AN7" i="3"/>
  <c r="AM7" i="3"/>
  <c r="AL7" i="3"/>
  <c r="AK7" i="3"/>
  <c r="AT6" i="3"/>
  <c r="AS6" i="3"/>
  <c r="AR6" i="3"/>
  <c r="AQ6" i="3"/>
  <c r="AP6" i="3"/>
  <c r="AO6" i="3"/>
  <c r="AN6" i="3"/>
  <c r="AM6" i="3"/>
  <c r="AL6" i="3"/>
  <c r="AK6" i="3"/>
  <c r="AT5" i="3"/>
  <c r="AS5" i="3"/>
  <c r="AR5" i="3"/>
  <c r="AQ5" i="3"/>
  <c r="AP5" i="3"/>
  <c r="AO5" i="3"/>
  <c r="AN5" i="3"/>
  <c r="AM5" i="3"/>
  <c r="AL5" i="3"/>
  <c r="AK5" i="3"/>
  <c r="AT4" i="3"/>
  <c r="AS4" i="3"/>
  <c r="AR4" i="3"/>
  <c r="AQ4" i="3"/>
  <c r="AP4" i="3"/>
  <c r="AO4" i="3"/>
  <c r="AN4" i="3"/>
  <c r="AM4" i="3"/>
  <c r="AL4" i="3"/>
  <c r="AK4" i="3"/>
  <c r="AT3" i="3"/>
  <c r="AS3" i="3"/>
  <c r="AR3" i="3"/>
  <c r="AQ3" i="3"/>
  <c r="AP3" i="3"/>
  <c r="AO3" i="3"/>
  <c r="AN3" i="3"/>
  <c r="AM3" i="3"/>
  <c r="AL3" i="3"/>
  <c r="AK3" i="3"/>
  <c r="AT2" i="3"/>
  <c r="AQ2" i="3"/>
  <c r="AP2" i="3"/>
  <c r="AO2" i="3"/>
  <c r="AN2" i="3"/>
  <c r="AM2" i="3"/>
  <c r="AL2" i="3"/>
  <c r="AK2" i="3"/>
  <c r="AJ2" i="3"/>
  <c r="AR87" i="2"/>
  <c r="AQ87" i="2"/>
  <c r="AP87" i="2"/>
  <c r="AO87" i="2"/>
  <c r="AN87" i="2"/>
  <c r="AM87" i="2"/>
  <c r="AL87" i="2"/>
  <c r="AK87" i="2"/>
  <c r="AJ87" i="2"/>
  <c r="AI87" i="2"/>
  <c r="AR86" i="2"/>
  <c r="AQ86" i="2"/>
  <c r="AP86" i="2"/>
  <c r="AO86" i="2"/>
  <c r="AN86" i="2"/>
  <c r="AM86" i="2"/>
  <c r="AL86" i="2"/>
  <c r="AK86" i="2"/>
  <c r="AJ86" i="2"/>
  <c r="AI86" i="2"/>
  <c r="AR85" i="2"/>
  <c r="AQ85" i="2"/>
  <c r="AP85" i="2"/>
  <c r="AO85" i="2"/>
  <c r="AN85" i="2"/>
  <c r="AM85" i="2"/>
  <c r="AL85" i="2"/>
  <c r="AK85" i="2"/>
  <c r="AJ85" i="2"/>
  <c r="AI85" i="2"/>
  <c r="AR84" i="2"/>
  <c r="AQ84" i="2"/>
  <c r="AP84" i="2"/>
  <c r="AO84" i="2"/>
  <c r="AN84" i="2"/>
  <c r="AM84" i="2"/>
  <c r="AL84" i="2"/>
  <c r="AK84" i="2"/>
  <c r="AJ84" i="2"/>
  <c r="AI84" i="2"/>
  <c r="AR83" i="2"/>
  <c r="AQ83" i="2"/>
  <c r="AP83" i="2"/>
  <c r="AO83" i="2"/>
  <c r="AN83" i="2"/>
  <c r="AM83" i="2"/>
  <c r="AL83" i="2"/>
  <c r="AK83" i="2"/>
  <c r="AJ83" i="2"/>
  <c r="AI83" i="2"/>
  <c r="AR82" i="2"/>
  <c r="AQ82" i="2"/>
  <c r="AP82" i="2"/>
  <c r="AO82" i="2"/>
  <c r="AN82" i="2"/>
  <c r="AM82" i="2"/>
  <c r="AL82" i="2"/>
  <c r="AK82" i="2"/>
  <c r="AJ82" i="2"/>
  <c r="AI82" i="2"/>
  <c r="AR81" i="2"/>
  <c r="AQ81" i="2"/>
  <c r="AP81" i="2"/>
  <c r="AO81" i="2"/>
  <c r="AN81" i="2"/>
  <c r="AM81" i="2"/>
  <c r="AL81" i="2"/>
  <c r="AK81" i="2"/>
  <c r="AJ81" i="2"/>
  <c r="AI81" i="2"/>
  <c r="AR80" i="2"/>
  <c r="AQ80" i="2"/>
  <c r="AP80" i="2"/>
  <c r="AO80" i="2"/>
  <c r="AN80" i="2"/>
  <c r="AM80" i="2"/>
  <c r="AL80" i="2"/>
  <c r="AK80" i="2"/>
  <c r="AJ80" i="2"/>
  <c r="AI80" i="2"/>
  <c r="AR79" i="2"/>
  <c r="AQ79" i="2"/>
  <c r="AP79" i="2"/>
  <c r="AO79" i="2"/>
  <c r="AN79" i="2"/>
  <c r="AM79" i="2"/>
  <c r="AL79" i="2"/>
  <c r="AK79" i="2"/>
  <c r="AJ79" i="2"/>
  <c r="AI79" i="2"/>
  <c r="AR78" i="2"/>
  <c r="AQ78" i="2"/>
  <c r="AP78" i="2"/>
  <c r="AO78" i="2"/>
  <c r="AN78" i="2"/>
  <c r="AM78" i="2"/>
  <c r="AL78" i="2"/>
  <c r="AK78" i="2"/>
  <c r="AJ78" i="2"/>
  <c r="AI78" i="2"/>
  <c r="AR77" i="2"/>
  <c r="AQ77" i="2"/>
  <c r="AP77" i="2"/>
  <c r="AO77" i="2"/>
  <c r="AN77" i="2"/>
  <c r="AM77" i="2"/>
  <c r="AL77" i="2"/>
  <c r="AK77" i="2"/>
  <c r="AJ77" i="2"/>
  <c r="AI77" i="2"/>
  <c r="AR76" i="2"/>
  <c r="AQ76" i="2"/>
  <c r="AP76" i="2"/>
  <c r="AO76" i="2"/>
  <c r="AN76" i="2"/>
  <c r="AM76" i="2"/>
  <c r="AL76" i="2"/>
  <c r="AK76" i="2"/>
  <c r="AJ76" i="2"/>
  <c r="AI76" i="2"/>
  <c r="AR75" i="2"/>
  <c r="AQ75" i="2"/>
  <c r="AP75" i="2"/>
  <c r="AO75" i="2"/>
  <c r="AN75" i="2"/>
  <c r="AM75" i="2"/>
  <c r="AL75" i="2"/>
  <c r="AK75" i="2"/>
  <c r="AJ75" i="2"/>
  <c r="AI75" i="2"/>
  <c r="AR74" i="2"/>
  <c r="AQ74" i="2"/>
  <c r="AP74" i="2"/>
  <c r="AO74" i="2"/>
  <c r="AN74" i="2"/>
  <c r="AM74" i="2"/>
  <c r="AL74" i="2"/>
  <c r="AK74" i="2"/>
  <c r="AJ74" i="2"/>
  <c r="AI74" i="2"/>
  <c r="AR73" i="2"/>
  <c r="AQ73" i="2"/>
  <c r="AP73" i="2"/>
  <c r="AO73" i="2"/>
  <c r="AN73" i="2"/>
  <c r="AM73" i="2"/>
  <c r="AL73" i="2"/>
  <c r="AK73" i="2"/>
  <c r="AJ73" i="2"/>
  <c r="AI73" i="2"/>
  <c r="AR72" i="2"/>
  <c r="AQ72" i="2"/>
  <c r="AP72" i="2"/>
  <c r="AO72" i="2"/>
  <c r="AN72" i="2"/>
  <c r="AM72" i="2"/>
  <c r="AL72" i="2"/>
  <c r="AK72" i="2"/>
  <c r="AJ72" i="2"/>
  <c r="AI72" i="2"/>
  <c r="AR71" i="2"/>
  <c r="AQ71" i="2"/>
  <c r="AP71" i="2"/>
  <c r="AO71" i="2"/>
  <c r="AN71" i="2"/>
  <c r="AM71" i="2"/>
  <c r="AL71" i="2"/>
  <c r="AK71" i="2"/>
  <c r="AJ71" i="2"/>
  <c r="AI71" i="2"/>
  <c r="AR70" i="2"/>
  <c r="AQ70" i="2"/>
  <c r="AP70" i="2"/>
  <c r="AO70" i="2"/>
  <c r="AN70" i="2"/>
  <c r="AM70" i="2"/>
  <c r="AL70" i="2"/>
  <c r="AK70" i="2"/>
  <c r="AJ70" i="2"/>
  <c r="AI70" i="2"/>
  <c r="AR69" i="2"/>
  <c r="AQ69" i="2"/>
  <c r="AP69" i="2"/>
  <c r="AO69" i="2"/>
  <c r="AN69" i="2"/>
  <c r="AM69" i="2"/>
  <c r="AL69" i="2"/>
  <c r="AK69" i="2"/>
  <c r="AJ69" i="2"/>
  <c r="AI69" i="2"/>
  <c r="AR68" i="2"/>
  <c r="AQ68" i="2"/>
  <c r="AP68" i="2"/>
  <c r="AO68" i="2"/>
  <c r="AN68" i="2"/>
  <c r="AM68" i="2"/>
  <c r="AL68" i="2"/>
  <c r="AK68" i="2"/>
  <c r="AJ68" i="2"/>
  <c r="AI68" i="2"/>
  <c r="AR67" i="2"/>
  <c r="AQ67" i="2"/>
  <c r="AP67" i="2"/>
  <c r="AO67" i="2"/>
  <c r="AN67" i="2"/>
  <c r="AM67" i="2"/>
  <c r="AL67" i="2"/>
  <c r="AK67" i="2"/>
  <c r="AJ67" i="2"/>
  <c r="AI67" i="2"/>
  <c r="AR66" i="2"/>
  <c r="AQ66" i="2"/>
  <c r="AP66" i="2"/>
  <c r="AO66" i="2"/>
  <c r="AN66" i="2"/>
  <c r="AM66" i="2"/>
  <c r="AL66" i="2"/>
  <c r="AK66" i="2"/>
  <c r="AJ66" i="2"/>
  <c r="AI66" i="2"/>
  <c r="AR65" i="2"/>
  <c r="AQ65" i="2"/>
  <c r="AP65" i="2"/>
  <c r="AO65" i="2"/>
  <c r="AN65" i="2"/>
  <c r="AM65" i="2"/>
  <c r="AL65" i="2"/>
  <c r="AK65" i="2"/>
  <c r="AJ65" i="2"/>
  <c r="AI65" i="2"/>
  <c r="AR64" i="2"/>
  <c r="AQ64" i="2"/>
  <c r="AP64" i="2"/>
  <c r="AO64" i="2"/>
  <c r="AN64" i="2"/>
  <c r="AM64" i="2"/>
  <c r="AL64" i="2"/>
  <c r="AK64" i="2"/>
  <c r="AJ64" i="2"/>
  <c r="AI64" i="2"/>
  <c r="AR63" i="2"/>
  <c r="AQ63" i="2"/>
  <c r="AP63" i="2"/>
  <c r="AO63" i="2"/>
  <c r="AN63" i="2"/>
  <c r="AM63" i="2"/>
  <c r="AL63" i="2"/>
  <c r="AK63" i="2"/>
  <c r="AJ63" i="2"/>
  <c r="AI63" i="2"/>
  <c r="AR62" i="2"/>
  <c r="AQ62" i="2"/>
  <c r="AP62" i="2"/>
  <c r="AO62" i="2"/>
  <c r="AN62" i="2"/>
  <c r="AM62" i="2"/>
  <c r="AL62" i="2"/>
  <c r="AK62" i="2"/>
  <c r="AJ62" i="2"/>
  <c r="AI62" i="2"/>
  <c r="AR61" i="2"/>
  <c r="AQ61" i="2"/>
  <c r="AP61" i="2"/>
  <c r="AO61" i="2"/>
  <c r="AN61" i="2"/>
  <c r="AM61" i="2"/>
  <c r="AL61" i="2"/>
  <c r="AK61" i="2"/>
  <c r="AJ61" i="2"/>
  <c r="AI61" i="2"/>
  <c r="AR60" i="2"/>
  <c r="AQ60" i="2"/>
  <c r="AP60" i="2"/>
  <c r="AO60" i="2"/>
  <c r="AN60" i="2"/>
  <c r="AM60" i="2"/>
  <c r="AL60" i="2"/>
  <c r="AK60" i="2"/>
  <c r="AJ60" i="2"/>
  <c r="AI60" i="2"/>
  <c r="AR59" i="2"/>
  <c r="AQ59" i="2"/>
  <c r="AP59" i="2"/>
  <c r="AO59" i="2"/>
  <c r="AN59" i="2"/>
  <c r="AM59" i="2"/>
  <c r="AL59" i="2"/>
  <c r="AK59" i="2"/>
  <c r="AJ59" i="2"/>
  <c r="AI59" i="2"/>
  <c r="AR58" i="2"/>
  <c r="AQ58" i="2"/>
  <c r="AP58" i="2"/>
  <c r="AO58" i="2"/>
  <c r="AN58" i="2"/>
  <c r="AM58" i="2"/>
  <c r="AL58" i="2"/>
  <c r="AK58" i="2"/>
  <c r="AJ58" i="2"/>
  <c r="AI58" i="2"/>
  <c r="AR57" i="2"/>
  <c r="AQ57" i="2"/>
  <c r="AP57" i="2"/>
  <c r="AO57" i="2"/>
  <c r="AN57" i="2"/>
  <c r="AM57" i="2"/>
  <c r="AL57" i="2"/>
  <c r="AK57" i="2"/>
  <c r="AJ57" i="2"/>
  <c r="AI57" i="2"/>
  <c r="AR56" i="2"/>
  <c r="AQ56" i="2"/>
  <c r="AP56" i="2"/>
  <c r="AO56" i="2"/>
  <c r="AN56" i="2"/>
  <c r="AM56" i="2"/>
  <c r="AL56" i="2"/>
  <c r="AK56" i="2"/>
  <c r="AJ56" i="2"/>
  <c r="AI56" i="2"/>
  <c r="AR55" i="2"/>
  <c r="AQ55" i="2"/>
  <c r="AP55" i="2"/>
  <c r="AO55" i="2"/>
  <c r="AN55" i="2"/>
  <c r="AM55" i="2"/>
  <c r="AL55" i="2"/>
  <c r="AK55" i="2"/>
  <c r="AJ55" i="2"/>
  <c r="AI55" i="2"/>
  <c r="AR54" i="2"/>
  <c r="AQ54" i="2"/>
  <c r="AP54" i="2"/>
  <c r="AO54" i="2"/>
  <c r="AN54" i="2"/>
  <c r="AM54" i="2"/>
  <c r="AL54" i="2"/>
  <c r="AK54" i="2"/>
  <c r="AJ54" i="2"/>
  <c r="AI54" i="2"/>
  <c r="AR53" i="2"/>
  <c r="AQ53" i="2"/>
  <c r="AP53" i="2"/>
  <c r="AO53" i="2"/>
  <c r="AN53" i="2"/>
  <c r="AM53" i="2"/>
  <c r="AL53" i="2"/>
  <c r="AK53" i="2"/>
  <c r="AJ53" i="2"/>
  <c r="AI53" i="2"/>
  <c r="AR52" i="2"/>
  <c r="AQ52" i="2"/>
  <c r="AP52" i="2"/>
  <c r="AO52" i="2"/>
  <c r="AN52" i="2"/>
  <c r="AM52" i="2"/>
  <c r="AL52" i="2"/>
  <c r="AK52" i="2"/>
  <c r="AJ52" i="2"/>
  <c r="AI52" i="2"/>
  <c r="AR51" i="2"/>
  <c r="AQ51" i="2"/>
  <c r="AP51" i="2"/>
  <c r="AO51" i="2"/>
  <c r="AN51" i="2"/>
  <c r="AM51" i="2"/>
  <c r="AL51" i="2"/>
  <c r="AK51" i="2"/>
  <c r="AJ51" i="2"/>
  <c r="AI51" i="2"/>
  <c r="AR50" i="2"/>
  <c r="AQ50" i="2"/>
  <c r="AP50" i="2"/>
  <c r="AO50" i="2"/>
  <c r="AN50" i="2"/>
  <c r="AM50" i="2"/>
  <c r="AL50" i="2"/>
  <c r="AK50" i="2"/>
  <c r="AJ50" i="2"/>
  <c r="AI50" i="2"/>
  <c r="AR49" i="2"/>
  <c r="AQ49" i="2"/>
  <c r="AP49" i="2"/>
  <c r="AO49" i="2"/>
  <c r="AN49" i="2"/>
  <c r="AM49" i="2"/>
  <c r="AL49" i="2"/>
  <c r="AK49" i="2"/>
  <c r="AJ49" i="2"/>
  <c r="AI49" i="2"/>
  <c r="AR48" i="2"/>
  <c r="AQ48" i="2"/>
  <c r="AP48" i="2"/>
  <c r="AO48" i="2"/>
  <c r="AN48" i="2"/>
  <c r="AM48" i="2"/>
  <c r="AL48" i="2"/>
  <c r="AK48" i="2"/>
  <c r="AJ48" i="2"/>
  <c r="AI48" i="2"/>
  <c r="AR47" i="2"/>
  <c r="AQ47" i="2"/>
  <c r="AP47" i="2"/>
  <c r="AO47" i="2"/>
  <c r="AN47" i="2"/>
  <c r="AM47" i="2"/>
  <c r="AL47" i="2"/>
  <c r="AK47" i="2"/>
  <c r="AJ47" i="2"/>
  <c r="AI47" i="2"/>
  <c r="AR46" i="2"/>
  <c r="AQ46" i="2"/>
  <c r="AP46" i="2"/>
  <c r="AO46" i="2"/>
  <c r="AN46" i="2"/>
  <c r="AM46" i="2"/>
  <c r="AL46" i="2"/>
  <c r="AK46" i="2"/>
  <c r="AJ46" i="2"/>
  <c r="AI46" i="2"/>
  <c r="AR45" i="2"/>
  <c r="AQ45" i="2"/>
  <c r="AP45" i="2"/>
  <c r="AO45" i="2"/>
  <c r="AN45" i="2"/>
  <c r="AM45" i="2"/>
  <c r="AL45" i="2"/>
  <c r="AK45" i="2"/>
  <c r="AJ45" i="2"/>
  <c r="AI45" i="2"/>
  <c r="AR44" i="2"/>
  <c r="AQ44" i="2"/>
  <c r="AP44" i="2"/>
  <c r="AO44" i="2"/>
  <c r="AN44" i="2"/>
  <c r="AM44" i="2"/>
  <c r="AL44" i="2"/>
  <c r="AK44" i="2"/>
  <c r="AJ44" i="2"/>
  <c r="AI44" i="2"/>
  <c r="AR43" i="2"/>
  <c r="AQ43" i="2"/>
  <c r="AP43" i="2"/>
  <c r="AO43" i="2"/>
  <c r="AN43" i="2"/>
  <c r="AM43" i="2"/>
  <c r="AL43" i="2"/>
  <c r="AK43" i="2"/>
  <c r="AJ43" i="2"/>
  <c r="AI43" i="2"/>
  <c r="AR42" i="2"/>
  <c r="AQ42" i="2"/>
  <c r="AP42" i="2"/>
  <c r="AO42" i="2"/>
  <c r="AN42" i="2"/>
  <c r="AM42" i="2"/>
  <c r="AL42" i="2"/>
  <c r="AK42" i="2"/>
  <c r="AJ42" i="2"/>
  <c r="AI42" i="2"/>
  <c r="AR41" i="2"/>
  <c r="AQ41" i="2"/>
  <c r="AP41" i="2"/>
  <c r="AO41" i="2"/>
  <c r="AN41" i="2"/>
  <c r="AM41" i="2"/>
  <c r="AL41" i="2"/>
  <c r="AK41" i="2"/>
  <c r="AJ41" i="2"/>
  <c r="AI41" i="2"/>
  <c r="AR40" i="2"/>
  <c r="AQ40" i="2"/>
  <c r="AP40" i="2"/>
  <c r="AO40" i="2"/>
  <c r="AN40" i="2"/>
  <c r="AM40" i="2"/>
  <c r="AL40" i="2"/>
  <c r="AK40" i="2"/>
  <c r="AJ40" i="2"/>
  <c r="AI40" i="2"/>
  <c r="AR39" i="2"/>
  <c r="AQ39" i="2"/>
  <c r="AP39" i="2"/>
  <c r="AO39" i="2"/>
  <c r="AN39" i="2"/>
  <c r="AM39" i="2"/>
  <c r="AL39" i="2"/>
  <c r="AK39" i="2"/>
  <c r="AJ39" i="2"/>
  <c r="AI39" i="2"/>
  <c r="AR38" i="2"/>
  <c r="AQ38" i="2"/>
  <c r="AP38" i="2"/>
  <c r="AO38" i="2"/>
  <c r="AN38" i="2"/>
  <c r="AM38" i="2"/>
  <c r="AL38" i="2"/>
  <c r="AK38" i="2"/>
  <c r="AJ38" i="2"/>
  <c r="AI38" i="2"/>
  <c r="AR37" i="2"/>
  <c r="AQ37" i="2"/>
  <c r="AP37" i="2"/>
  <c r="AO37" i="2"/>
  <c r="AN37" i="2"/>
  <c r="AM37" i="2"/>
  <c r="AL37" i="2"/>
  <c r="AK37" i="2"/>
  <c r="AJ37" i="2"/>
  <c r="AI37" i="2"/>
  <c r="AR36" i="2"/>
  <c r="AQ36" i="2"/>
  <c r="AP36" i="2"/>
  <c r="AO36" i="2"/>
  <c r="AN36" i="2"/>
  <c r="AM36" i="2"/>
  <c r="AL36" i="2"/>
  <c r="AK36" i="2"/>
  <c r="AJ36" i="2"/>
  <c r="AI36" i="2"/>
  <c r="AR35" i="2"/>
  <c r="AQ35" i="2"/>
  <c r="AP35" i="2"/>
  <c r="AO35" i="2"/>
  <c r="AN35" i="2"/>
  <c r="AM35" i="2"/>
  <c r="AL35" i="2"/>
  <c r="AK35" i="2"/>
  <c r="AJ35" i="2"/>
  <c r="AI35" i="2"/>
  <c r="AR34" i="2"/>
  <c r="AQ34" i="2"/>
  <c r="AP34" i="2"/>
  <c r="AO34" i="2"/>
  <c r="AN34" i="2"/>
  <c r="AM34" i="2"/>
  <c r="AL34" i="2"/>
  <c r="AK34" i="2"/>
  <c r="AJ34" i="2"/>
  <c r="AI34" i="2"/>
  <c r="AR33" i="2"/>
  <c r="AQ33" i="2"/>
  <c r="AP33" i="2"/>
  <c r="AO33" i="2"/>
  <c r="AN33" i="2"/>
  <c r="AM33" i="2"/>
  <c r="AL33" i="2"/>
  <c r="AK33" i="2"/>
  <c r="AJ33" i="2"/>
  <c r="AI33" i="2"/>
  <c r="AR32" i="2"/>
  <c r="AQ32" i="2"/>
  <c r="AP32" i="2"/>
  <c r="AO32" i="2"/>
  <c r="AN32" i="2"/>
  <c r="AM32" i="2"/>
  <c r="AL32" i="2"/>
  <c r="AK32" i="2"/>
  <c r="AJ32" i="2"/>
  <c r="AI32" i="2"/>
  <c r="AR31" i="2"/>
  <c r="AQ31" i="2"/>
  <c r="AP31" i="2"/>
  <c r="AO31" i="2"/>
  <c r="AN31" i="2"/>
  <c r="AM31" i="2"/>
  <c r="AL31" i="2"/>
  <c r="AK31" i="2"/>
  <c r="AJ31" i="2"/>
  <c r="AI31" i="2"/>
  <c r="AR30" i="2"/>
  <c r="AQ30" i="2"/>
  <c r="AP30" i="2"/>
  <c r="AO30" i="2"/>
  <c r="AN30" i="2"/>
  <c r="AM30" i="2"/>
  <c r="AL30" i="2"/>
  <c r="AK30" i="2"/>
  <c r="AJ30" i="2"/>
  <c r="AI30" i="2"/>
  <c r="AR29" i="2"/>
  <c r="AQ29" i="2"/>
  <c r="AP29" i="2"/>
  <c r="AO29" i="2"/>
  <c r="AN29" i="2"/>
  <c r="AM29" i="2"/>
  <c r="AL29" i="2"/>
  <c r="AK29" i="2"/>
  <c r="AJ29" i="2"/>
  <c r="AI29" i="2"/>
  <c r="AR28" i="2"/>
  <c r="AQ28" i="2"/>
  <c r="AP28" i="2"/>
  <c r="AO28" i="2"/>
  <c r="AN28" i="2"/>
  <c r="AM28" i="2"/>
  <c r="AL28" i="2"/>
  <c r="AK28" i="2"/>
  <c r="AJ28" i="2"/>
  <c r="AI28" i="2"/>
  <c r="AR27" i="2"/>
  <c r="AQ27" i="2"/>
  <c r="AP27" i="2"/>
  <c r="AO27" i="2"/>
  <c r="AN27" i="2"/>
  <c r="AM27" i="2"/>
  <c r="AL27" i="2"/>
  <c r="AK27" i="2"/>
  <c r="AJ27" i="2"/>
  <c r="AI27" i="2"/>
  <c r="AR26" i="2"/>
  <c r="AQ26" i="2"/>
  <c r="AP26" i="2"/>
  <c r="AO26" i="2"/>
  <c r="AN26" i="2"/>
  <c r="AM26" i="2"/>
  <c r="AL26" i="2"/>
  <c r="AK26" i="2"/>
  <c r="AJ26" i="2"/>
  <c r="AI26" i="2"/>
  <c r="AR25" i="2"/>
  <c r="AQ25" i="2"/>
  <c r="AP25" i="2"/>
  <c r="AO25" i="2"/>
  <c r="AN25" i="2"/>
  <c r="AM25" i="2"/>
  <c r="AL25" i="2"/>
  <c r="AK25" i="2"/>
  <c r="AJ25" i="2"/>
  <c r="AI25" i="2"/>
  <c r="AR24" i="2"/>
  <c r="AQ24" i="2"/>
  <c r="AP24" i="2"/>
  <c r="AO24" i="2"/>
  <c r="AN24" i="2"/>
  <c r="AM24" i="2"/>
  <c r="AL24" i="2"/>
  <c r="AK24" i="2"/>
  <c r="AJ24" i="2"/>
  <c r="AI24" i="2"/>
  <c r="AR23" i="2"/>
  <c r="AQ23" i="2"/>
  <c r="AP23" i="2"/>
  <c r="AO23" i="2"/>
  <c r="AN23" i="2"/>
  <c r="AM23" i="2"/>
  <c r="AL23" i="2"/>
  <c r="AK23" i="2"/>
  <c r="AJ23" i="2"/>
  <c r="AI23" i="2"/>
  <c r="AR22" i="2"/>
  <c r="AQ22" i="2"/>
  <c r="AP22" i="2"/>
  <c r="AO22" i="2"/>
  <c r="AN22" i="2"/>
  <c r="AM22" i="2"/>
  <c r="AL22" i="2"/>
  <c r="AK22" i="2"/>
  <c r="AJ22" i="2"/>
  <c r="AI22" i="2"/>
  <c r="AR21" i="2"/>
  <c r="AQ21" i="2"/>
  <c r="AP21" i="2"/>
  <c r="AO21" i="2"/>
  <c r="AN21" i="2"/>
  <c r="AM21" i="2"/>
  <c r="AL21" i="2"/>
  <c r="AK21" i="2"/>
  <c r="AJ21" i="2"/>
  <c r="AI21" i="2"/>
  <c r="AR20" i="2"/>
  <c r="AQ20" i="2"/>
  <c r="AP20" i="2"/>
  <c r="AO20" i="2"/>
  <c r="AN20" i="2"/>
  <c r="AM20" i="2"/>
  <c r="AL20" i="2"/>
  <c r="AK20" i="2"/>
  <c r="AJ20" i="2"/>
  <c r="AI20" i="2"/>
  <c r="AR19" i="2"/>
  <c r="AQ19" i="2"/>
  <c r="AP19" i="2"/>
  <c r="AO19" i="2"/>
  <c r="AN19" i="2"/>
  <c r="AM19" i="2"/>
  <c r="AL19" i="2"/>
  <c r="AK19" i="2"/>
  <c r="AJ19" i="2"/>
  <c r="AI19" i="2"/>
  <c r="AR18" i="2"/>
  <c r="AQ18" i="2"/>
  <c r="AP18" i="2"/>
  <c r="AO18" i="2"/>
  <c r="AN18" i="2"/>
  <c r="AM18" i="2"/>
  <c r="AL18" i="2"/>
  <c r="AK18" i="2"/>
  <c r="AJ18" i="2"/>
  <c r="AI18" i="2"/>
  <c r="AR17" i="2"/>
  <c r="AQ17" i="2"/>
  <c r="AP17" i="2"/>
  <c r="AO17" i="2"/>
  <c r="AN17" i="2"/>
  <c r="AM17" i="2"/>
  <c r="AL17" i="2"/>
  <c r="AK17" i="2"/>
  <c r="AJ17" i="2"/>
  <c r="AI17" i="2"/>
  <c r="AR16" i="2"/>
  <c r="AQ16" i="2"/>
  <c r="AP16" i="2"/>
  <c r="AO16" i="2"/>
  <c r="AN16" i="2"/>
  <c r="AM16" i="2"/>
  <c r="AL16" i="2"/>
  <c r="AK16" i="2"/>
  <c r="AJ16" i="2"/>
  <c r="AI16" i="2"/>
  <c r="AR15" i="2"/>
  <c r="AQ15" i="2"/>
  <c r="AP15" i="2"/>
  <c r="AO15" i="2"/>
  <c r="AN15" i="2"/>
  <c r="AM15" i="2"/>
  <c r="AL15" i="2"/>
  <c r="AK15" i="2"/>
  <c r="AJ15" i="2"/>
  <c r="AI15" i="2"/>
  <c r="AR14" i="2"/>
  <c r="AQ14" i="2"/>
  <c r="AP14" i="2"/>
  <c r="AO14" i="2"/>
  <c r="AN14" i="2"/>
  <c r="AM14" i="2"/>
  <c r="AL14" i="2"/>
  <c r="AK14" i="2"/>
  <c r="AJ14" i="2"/>
  <c r="AI14" i="2"/>
  <c r="AR13" i="2"/>
  <c r="AQ13" i="2"/>
  <c r="AP13" i="2"/>
  <c r="AO13" i="2"/>
  <c r="AN13" i="2"/>
  <c r="AM13" i="2"/>
  <c r="AL13" i="2"/>
  <c r="AK13" i="2"/>
  <c r="AJ13" i="2"/>
  <c r="AI13" i="2"/>
  <c r="AR12" i="2"/>
  <c r="AQ12" i="2"/>
  <c r="AP12" i="2"/>
  <c r="AO12" i="2"/>
  <c r="AN12" i="2"/>
  <c r="AM12" i="2"/>
  <c r="AL12" i="2"/>
  <c r="AK12" i="2"/>
  <c r="AJ12" i="2"/>
  <c r="AI12" i="2"/>
  <c r="AR11" i="2"/>
  <c r="AQ11" i="2"/>
  <c r="AP11" i="2"/>
  <c r="AO11" i="2"/>
  <c r="AN11" i="2"/>
  <c r="AM11" i="2"/>
  <c r="AL11" i="2"/>
  <c r="AK11" i="2"/>
  <c r="AJ11" i="2"/>
  <c r="AI11" i="2"/>
  <c r="AR10" i="2"/>
  <c r="AQ10" i="2"/>
  <c r="AP10" i="2"/>
  <c r="AO10" i="2"/>
  <c r="AN10" i="2"/>
  <c r="AM10" i="2"/>
  <c r="AL10" i="2"/>
  <c r="AK10" i="2"/>
  <c r="AJ10" i="2"/>
  <c r="AI10" i="2"/>
  <c r="AR9" i="2"/>
  <c r="AQ9" i="2"/>
  <c r="AP9" i="2"/>
  <c r="AO9" i="2"/>
  <c r="AN9" i="2"/>
  <c r="AM9" i="2"/>
  <c r="AL9" i="2"/>
  <c r="AK9" i="2"/>
  <c r="AJ9" i="2"/>
  <c r="AI9" i="2"/>
  <c r="AR8" i="2"/>
  <c r="AQ8" i="2"/>
  <c r="AP8" i="2"/>
  <c r="AO8" i="2"/>
  <c r="AN8" i="2"/>
  <c r="AM8" i="2"/>
  <c r="AL8" i="2"/>
  <c r="AK8" i="2"/>
  <c r="AJ8" i="2"/>
  <c r="AI8" i="2"/>
  <c r="AR7" i="2"/>
  <c r="AQ7" i="2"/>
  <c r="AP7" i="2"/>
  <c r="AO7" i="2"/>
  <c r="AN7" i="2"/>
  <c r="AM7" i="2"/>
  <c r="AL7" i="2"/>
  <c r="AK7" i="2"/>
  <c r="AJ7" i="2"/>
  <c r="AI7" i="2"/>
  <c r="AR6" i="2"/>
  <c r="AQ6" i="2"/>
  <c r="AP6" i="2"/>
  <c r="AO6" i="2"/>
  <c r="AN6" i="2"/>
  <c r="AM6" i="2"/>
  <c r="AL6" i="2"/>
  <c r="AK6" i="2"/>
  <c r="AJ6" i="2"/>
  <c r="AI6" i="2"/>
  <c r="AR5" i="2"/>
  <c r="AQ5" i="2"/>
  <c r="AP5" i="2"/>
  <c r="AO5" i="2"/>
  <c r="AN5" i="2"/>
  <c r="AM5" i="2"/>
  <c r="AL5" i="2"/>
  <c r="AK5" i="2"/>
  <c r="AJ5" i="2"/>
  <c r="AI5" i="2"/>
  <c r="AR4" i="2"/>
  <c r="AQ4" i="2"/>
  <c r="AP4" i="2"/>
  <c r="AO4" i="2"/>
  <c r="AN4" i="2"/>
  <c r="AM4" i="2"/>
  <c r="AL4" i="2"/>
  <c r="AK4" i="2"/>
  <c r="AJ4" i="2"/>
  <c r="AI4" i="2"/>
  <c r="AR3" i="2"/>
  <c r="AQ3" i="2"/>
  <c r="AP3" i="2"/>
  <c r="AO3" i="2"/>
  <c r="AN3" i="2"/>
  <c r="AM3" i="2"/>
  <c r="AL3" i="2"/>
  <c r="AK3" i="2"/>
  <c r="AJ3" i="2"/>
  <c r="AI3" i="2"/>
  <c r="AR2" i="2"/>
  <c r="AO2" i="2"/>
  <c r="AN2" i="2"/>
  <c r="AM2" i="2"/>
  <c r="AL2" i="2"/>
  <c r="AK2" i="2"/>
  <c r="AJ2" i="2"/>
  <c r="AI2" i="2"/>
  <c r="AH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J49" i="3" l="1"/>
  <c r="AI49" i="3" s="1"/>
  <c r="AJ65" i="3"/>
  <c r="AI65" i="3" s="1"/>
  <c r="AJ68" i="3"/>
  <c r="AI68" i="3" s="1"/>
  <c r="AJ76" i="3"/>
  <c r="AI76" i="3" s="1"/>
  <c r="AJ52" i="3"/>
  <c r="AI52" i="3" s="1"/>
  <c r="AJ33" i="3"/>
  <c r="AI33" i="3" s="1"/>
  <c r="AJ44" i="3"/>
  <c r="AI44" i="3" s="1"/>
  <c r="AH28" i="2"/>
  <c r="AG28" i="2" s="1"/>
  <c r="AH67" i="2"/>
  <c r="AG67" i="2" s="1"/>
  <c r="AJ61" i="3"/>
  <c r="AI61" i="3" s="1"/>
  <c r="AJ60" i="3"/>
  <c r="AI60" i="3" s="1"/>
  <c r="AH64" i="2"/>
  <c r="AG64" i="2" s="1"/>
  <c r="AH7" i="2"/>
  <c r="AG7" i="2" s="1"/>
  <c r="AI29" i="1"/>
  <c r="AH29" i="1" s="1"/>
  <c r="AI37" i="1"/>
  <c r="AH37" i="1" s="1"/>
  <c r="AJ36" i="3"/>
  <c r="AI36" i="3" s="1"/>
  <c r="AJ8" i="3"/>
  <c r="AI8" i="3" s="1"/>
  <c r="AJ24" i="3"/>
  <c r="AI24" i="3" s="1"/>
  <c r="AJ20" i="3"/>
  <c r="AI20" i="3" s="1"/>
  <c r="AJ17" i="3"/>
  <c r="AI17" i="3" s="1"/>
  <c r="AJ4" i="3"/>
  <c r="AI4" i="3" s="1"/>
  <c r="AH39" i="2"/>
  <c r="AG39" i="2" s="1"/>
  <c r="AH47" i="2"/>
  <c r="AG47" i="2" s="1"/>
  <c r="AH55" i="2"/>
  <c r="AG55" i="2" s="1"/>
  <c r="AH36" i="2"/>
  <c r="AG36" i="2" s="1"/>
  <c r="AH84" i="2"/>
  <c r="AG84" i="2" s="1"/>
  <c r="AH60" i="2"/>
  <c r="AG60" i="2" s="1"/>
  <c r="AH43" i="2"/>
  <c r="AG43" i="2" s="1"/>
  <c r="AH32" i="2"/>
  <c r="AG32" i="2" s="1"/>
  <c r="AH29" i="2"/>
  <c r="AG29" i="2" s="1"/>
  <c r="AH3" i="2"/>
  <c r="AG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J77" i="3"/>
  <c r="AI77" i="3" s="1"/>
  <c r="AJ57" i="3"/>
  <c r="AI57" i="3" s="1"/>
  <c r="AJ16" i="3"/>
  <c r="AI16" i="3" s="1"/>
  <c r="AJ75" i="3"/>
  <c r="AI75" i="3" s="1"/>
  <c r="AJ11" i="3"/>
  <c r="AI11" i="3" s="1"/>
  <c r="AJ71" i="3"/>
  <c r="AI71" i="3" s="1"/>
  <c r="AJ46" i="3"/>
  <c r="AI46" i="3" s="1"/>
  <c r="AJ43" i="3"/>
  <c r="AI43" i="3" s="1"/>
  <c r="AJ73" i="3"/>
  <c r="AI73" i="3" s="1"/>
  <c r="AJ32" i="3"/>
  <c r="AI32" i="3" s="1"/>
  <c r="AJ12" i="3"/>
  <c r="AI12" i="3" s="1"/>
  <c r="AJ29" i="3"/>
  <c r="AI29" i="3" s="1"/>
  <c r="AJ72" i="3"/>
  <c r="AI72" i="3" s="1"/>
  <c r="AJ25" i="3"/>
  <c r="AI25" i="3" s="1"/>
  <c r="AJ55" i="3"/>
  <c r="AI55" i="3" s="1"/>
  <c r="AJ80" i="3"/>
  <c r="AI80" i="3" s="1"/>
  <c r="AJ30" i="3"/>
  <c r="AI30" i="3" s="1"/>
  <c r="AJ79" i="3"/>
  <c r="AI79" i="3" s="1"/>
  <c r="AJ62" i="3"/>
  <c r="AI62" i="3" s="1"/>
  <c r="AJ81" i="3"/>
  <c r="AI81" i="3" s="1"/>
  <c r="AJ78" i="3"/>
  <c r="AI78" i="3" s="1"/>
  <c r="AJ13" i="3"/>
  <c r="AI13" i="3" s="1"/>
  <c r="AJ56" i="3"/>
  <c r="AI56" i="3" s="1"/>
  <c r="AJ7" i="3"/>
  <c r="AI7" i="3" s="1"/>
  <c r="AJ37" i="3"/>
  <c r="AI37" i="3" s="1"/>
  <c r="AJ23" i="3"/>
  <c r="AI23" i="3" s="1"/>
  <c r="AJ48" i="3"/>
  <c r="AI48" i="3" s="1"/>
  <c r="AJ53" i="3"/>
  <c r="AI53" i="3" s="1"/>
  <c r="AJ40" i="3"/>
  <c r="AI40" i="3" s="1"/>
  <c r="AJ59" i="3"/>
  <c r="AI59" i="3" s="1"/>
  <c r="AJ28" i="3"/>
  <c r="AI28" i="3" s="1"/>
  <c r="AJ45" i="3"/>
  <c r="AI45" i="3" s="1"/>
  <c r="AJ14" i="3"/>
  <c r="AI14" i="3" s="1"/>
  <c r="AJ41" i="3"/>
  <c r="AI41" i="3" s="1"/>
  <c r="AJ27" i="3"/>
  <c r="AI27" i="3" s="1"/>
  <c r="AJ5" i="3"/>
  <c r="AI5" i="3" s="1"/>
  <c r="AJ21" i="3"/>
  <c r="AI21" i="3" s="1"/>
  <c r="AJ9" i="3"/>
  <c r="AI9" i="3" s="1"/>
  <c r="AJ39" i="3"/>
  <c r="AI39" i="3" s="1"/>
  <c r="AJ64" i="3"/>
  <c r="AI64" i="3" s="1"/>
  <c r="AJ69" i="3"/>
  <c r="AI69" i="3" s="1"/>
  <c r="AH15" i="2"/>
  <c r="AG15" i="2" s="1"/>
  <c r="AH50" i="2"/>
  <c r="AG50" i="2" s="1"/>
  <c r="AH56" i="2"/>
  <c r="AG56" i="2" s="1"/>
  <c r="AH20" i="2"/>
  <c r="AG20" i="2" s="1"/>
  <c r="AH40" i="2"/>
  <c r="AG40" i="2" s="1"/>
  <c r="AH87" i="2"/>
  <c r="AG87" i="2" s="1"/>
  <c r="AH80" i="2"/>
  <c r="AG80" i="2" s="1"/>
  <c r="AH4" i="2"/>
  <c r="AG4" i="2" s="1"/>
  <c r="AH35" i="2"/>
  <c r="AG35" i="2" s="1"/>
  <c r="AH61" i="2"/>
  <c r="AG61" i="2" s="1"/>
  <c r="AH31" i="2"/>
  <c r="AG31" i="2" s="1"/>
  <c r="AH27" i="2"/>
  <c r="AG27" i="2" s="1"/>
  <c r="AH52" i="2"/>
  <c r="AG52" i="2" s="1"/>
  <c r="AH71" i="2"/>
  <c r="AG71" i="2" s="1"/>
  <c r="AH18" i="2"/>
  <c r="AG18" i="2" s="1"/>
  <c r="AH48" i="2"/>
  <c r="AG48" i="2" s="1"/>
  <c r="AH23" i="2"/>
  <c r="AG23" i="2" s="1"/>
  <c r="AH74" i="2"/>
  <c r="AG74" i="2" s="1"/>
  <c r="AH8" i="2"/>
  <c r="AG8" i="2" s="1"/>
  <c r="AH16" i="2"/>
  <c r="AG16" i="2" s="1"/>
  <c r="AH44" i="2"/>
  <c r="AG44" i="2" s="1"/>
  <c r="AH63" i="2"/>
  <c r="AG63" i="2" s="1"/>
  <c r="AH68" i="2"/>
  <c r="AG68" i="2" s="1"/>
  <c r="AH79" i="2"/>
  <c r="AG79" i="2" s="1"/>
  <c r="AH24" i="2"/>
  <c r="AG24" i="2" s="1"/>
  <c r="AH12" i="2"/>
  <c r="AG12" i="2" s="1"/>
  <c r="AH75" i="2"/>
  <c r="AG75" i="2" s="1"/>
  <c r="AH19" i="2"/>
  <c r="AG19" i="2" s="1"/>
  <c r="AH11" i="2"/>
  <c r="AG11" i="2" s="1"/>
  <c r="AH46" i="2"/>
  <c r="AG46" i="2" s="1"/>
  <c r="AH72" i="2"/>
  <c r="AG72" i="2" s="1"/>
  <c r="AH83" i="2"/>
  <c r="AG83" i="2" s="1"/>
  <c r="AH14" i="2"/>
  <c r="AG14" i="2" s="1"/>
  <c r="AH51" i="2"/>
  <c r="AG51" i="2" s="1"/>
  <c r="AH59" i="2"/>
  <c r="AG59" i="2" s="1"/>
  <c r="AH76" i="2"/>
  <c r="AG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H30" i="2"/>
  <c r="AG30" i="2" s="1"/>
  <c r="AH62" i="2"/>
  <c r="AG62" i="2" s="1"/>
  <c r="AI42" i="1"/>
  <c r="AH42" i="1" s="1"/>
  <c r="AI74" i="1"/>
  <c r="AH74" i="1" s="1"/>
  <c r="AH5" i="2"/>
  <c r="AG5" i="2" s="1"/>
  <c r="AH82" i="2"/>
  <c r="AG82" i="2" s="1"/>
  <c r="AJ15" i="3"/>
  <c r="AI15" i="3" s="1"/>
  <c r="AJ31" i="3"/>
  <c r="AI31" i="3" s="1"/>
  <c r="AJ47" i="3"/>
  <c r="AI47" i="3" s="1"/>
  <c r="AJ63" i="3"/>
  <c r="AI63" i="3" s="1"/>
  <c r="AI11" i="1"/>
  <c r="AH11" i="1" s="1"/>
  <c r="AI43" i="1"/>
  <c r="AH43" i="1" s="1"/>
  <c r="AI75" i="1"/>
  <c r="AH75" i="1" s="1"/>
  <c r="AH26" i="2"/>
  <c r="AG26" i="2" s="1"/>
  <c r="AH58" i="2"/>
  <c r="AG58" i="2" s="1"/>
  <c r="AH65" i="2"/>
  <c r="AG65" i="2" s="1"/>
  <c r="AI35" i="1"/>
  <c r="AH35" i="1" s="1"/>
  <c r="AH25" i="2"/>
  <c r="AG25" i="2" s="1"/>
  <c r="AH37" i="2"/>
  <c r="AG37" i="2" s="1"/>
  <c r="AI18" i="1"/>
  <c r="AH18" i="1" s="1"/>
  <c r="AI50" i="1"/>
  <c r="AH50" i="1" s="1"/>
  <c r="AI82" i="1"/>
  <c r="AH82" i="1" s="1"/>
  <c r="AH33" i="2"/>
  <c r="AG33" i="2" s="1"/>
  <c r="AH85" i="2"/>
  <c r="AG85" i="2" s="1"/>
  <c r="AJ18" i="3"/>
  <c r="AI18" i="3" s="1"/>
  <c r="AJ34" i="3"/>
  <c r="AI34" i="3" s="1"/>
  <c r="AJ50" i="3"/>
  <c r="AI50" i="3" s="1"/>
  <c r="AJ66" i="3"/>
  <c r="AI66" i="3" s="1"/>
  <c r="AI10" i="1"/>
  <c r="AH10" i="1" s="1"/>
  <c r="AH57" i="2"/>
  <c r="AG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H22" i="2"/>
  <c r="AG22" i="2" s="1"/>
  <c r="AH54" i="2"/>
  <c r="AG54" i="2" s="1"/>
  <c r="AH78" i="2"/>
  <c r="AG78" i="2" s="1"/>
  <c r="AH81" i="2"/>
  <c r="AG81" i="2" s="1"/>
  <c r="AI3" i="1"/>
  <c r="AH3" i="1" s="1"/>
  <c r="AH21" i="2"/>
  <c r="AG21" i="2" s="1"/>
  <c r="AI6" i="1"/>
  <c r="AH6" i="1" s="1"/>
  <c r="AI38" i="1"/>
  <c r="AH38" i="1" s="1"/>
  <c r="AI70" i="1"/>
  <c r="AH70" i="1" s="1"/>
  <c r="AH53" i="2"/>
  <c r="AG53" i="2" s="1"/>
  <c r="AH77" i="2"/>
  <c r="AG77" i="2" s="1"/>
  <c r="AH17" i="2"/>
  <c r="AG17" i="2" s="1"/>
  <c r="AJ26" i="3"/>
  <c r="AI26" i="3" s="1"/>
  <c r="AJ58" i="3"/>
  <c r="AI58" i="3" s="1"/>
  <c r="AJ74" i="3"/>
  <c r="AI74" i="3" s="1"/>
  <c r="AI23" i="1"/>
  <c r="AH23" i="1" s="1"/>
  <c r="AI55" i="1"/>
  <c r="AH55" i="1" s="1"/>
  <c r="AH6" i="2"/>
  <c r="AG6" i="2" s="1"/>
  <c r="AH38" i="2"/>
  <c r="AG38" i="2" s="1"/>
  <c r="AH73" i="2"/>
  <c r="AG73" i="2" s="1"/>
  <c r="AI27" i="1"/>
  <c r="AH27" i="1" s="1"/>
  <c r="AI59" i="1"/>
  <c r="AH59" i="1" s="1"/>
  <c r="AH70" i="2"/>
  <c r="AG70" i="2" s="1"/>
  <c r="AI34" i="1"/>
  <c r="AH34" i="1" s="1"/>
  <c r="AI30" i="1"/>
  <c r="AH30" i="1" s="1"/>
  <c r="AI62" i="1"/>
  <c r="AH62" i="1" s="1"/>
  <c r="AH13" i="2"/>
  <c r="AG13" i="2" s="1"/>
  <c r="AH45" i="2"/>
  <c r="AG45" i="2" s="1"/>
  <c r="AH66" i="2"/>
  <c r="AG66" i="2" s="1"/>
  <c r="AJ3" i="3"/>
  <c r="AI3" i="3" s="1"/>
  <c r="AJ19" i="3"/>
  <c r="AI19" i="3" s="1"/>
  <c r="AJ35" i="3"/>
  <c r="AI35" i="3" s="1"/>
  <c r="AJ51" i="3"/>
  <c r="AI51" i="3" s="1"/>
  <c r="AJ67" i="3"/>
  <c r="AI67" i="3" s="1"/>
  <c r="AH10" i="2"/>
  <c r="AG10" i="2" s="1"/>
  <c r="AH42" i="2"/>
  <c r="AG42" i="2" s="1"/>
  <c r="AI66" i="1"/>
  <c r="AH66" i="1" s="1"/>
  <c r="AI51" i="1"/>
  <c r="AH51" i="1" s="1"/>
  <c r="AI83" i="1"/>
  <c r="AH83" i="1" s="1"/>
  <c r="AH34" i="2"/>
  <c r="AG34" i="2" s="1"/>
  <c r="AH86" i="2"/>
  <c r="AG86" i="2" s="1"/>
  <c r="AH49" i="2"/>
  <c r="AG49" i="2" s="1"/>
  <c r="AJ10" i="3"/>
  <c r="AI10" i="3" s="1"/>
  <c r="AJ42" i="3"/>
  <c r="AI42" i="3" s="1"/>
  <c r="AI19" i="1"/>
  <c r="AH19" i="1" s="1"/>
  <c r="AI26" i="1"/>
  <c r="AH26" i="1" s="1"/>
  <c r="AI58" i="1"/>
  <c r="AH58" i="1" s="1"/>
  <c r="AH9" i="2"/>
  <c r="AG9" i="2" s="1"/>
  <c r="AH41" i="2"/>
  <c r="AG41" i="2" s="1"/>
  <c r="AH69" i="2"/>
  <c r="AG69" i="2" s="1"/>
  <c r="AJ6" i="3"/>
  <c r="AI6" i="3" s="1"/>
  <c r="AJ22" i="3"/>
  <c r="AI22" i="3" s="1"/>
  <c r="AJ38" i="3"/>
  <c r="AI38" i="3" s="1"/>
  <c r="AJ54" i="3"/>
  <c r="AI54" i="3" s="1"/>
  <c r="AJ70" i="3"/>
  <c r="AI70" i="3" s="1"/>
</calcChain>
</file>

<file path=xl/sharedStrings.xml><?xml version="1.0" encoding="utf-8"?>
<sst xmlns="http://schemas.openxmlformats.org/spreadsheetml/2006/main" count="7268" uniqueCount="218">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</sst>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4"/>
      <name val="Arial"/>
      <family val="2"/>
      <scheme val="minor"/>
    </font>
    <font>
      <b/>
      <sz val="10"/>
      <color theme="4" tint="-0.499984740745262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1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D13" sqref="D12:D13"/>
    </sheetView>
  </sheetViews>
  <sheetFormatPr defaultColWidth="13.88671875" defaultRowHeight="15.75" customHeight="1" x14ac:dyDescent="0.25"/>
  <cols>
    <col min="1" max="1" width="14" bestFit="1" customWidth="1"/>
    <col min="2" max="2" width="18" bestFit="1" customWidth="1"/>
    <col min="3" max="3" width="8.33203125" bestFit="1" customWidth="1"/>
    <col min="4" max="4" width="7.21875" bestFit="1" customWidth="1"/>
    <col min="5" max="5" width="7.44140625" bestFit="1" customWidth="1"/>
    <col min="6" max="6" width="7.88671875" bestFit="1" customWidth="1"/>
    <col min="7" max="7" width="10.77734375" bestFit="1" customWidth="1"/>
    <col min="8" max="8" width="8.5546875" bestFit="1" customWidth="1"/>
    <col min="9" max="9" width="6.77734375" bestFit="1" customWidth="1"/>
    <col min="10" max="10" width="8.33203125" bestFit="1" customWidth="1"/>
    <col min="11" max="11" width="7.21875" bestFit="1" customWidth="1"/>
    <col min="12" max="12" width="7.44140625" bestFit="1" customWidth="1"/>
    <col min="13" max="13" width="7.88671875" bestFit="1" customWidth="1"/>
    <col min="14" max="14" width="10.77734375" bestFit="1" customWidth="1"/>
    <col min="15" max="15" width="8.5546875" bestFit="1" customWidth="1"/>
    <col min="16" max="16" width="6.77734375" bestFit="1" customWidth="1"/>
    <col min="17" max="17" width="8.33203125" bestFit="1" customWidth="1"/>
    <col min="18" max="18" width="7.21875" bestFit="1" customWidth="1"/>
    <col min="19" max="19" width="7.44140625" bestFit="1" customWidth="1"/>
    <col min="20" max="20" width="7.88671875" bestFit="1" customWidth="1"/>
    <col min="21" max="21" width="10.77734375" bestFit="1" customWidth="1"/>
    <col min="22" max="22" width="8.5546875" bestFit="1" customWidth="1"/>
    <col min="23" max="23" width="6.77734375" bestFit="1" customWidth="1"/>
    <col min="24" max="24" width="8.33203125" bestFit="1" customWidth="1"/>
    <col min="25" max="25" width="7.21875" bestFit="1" customWidth="1"/>
    <col min="26" max="26" width="7.44140625" bestFit="1" customWidth="1"/>
    <col min="27" max="27" width="7.88671875" bestFit="1" customWidth="1"/>
    <col min="28" max="28" width="10.77734375" bestFit="1" customWidth="1"/>
    <col min="29" max="29" width="8.5546875" bestFit="1" customWidth="1"/>
    <col min="30" max="30" width="6.77734375" bestFit="1" customWidth="1"/>
    <col min="31" max="31" width="8.33203125" bestFit="1" customWidth="1"/>
    <col min="32" max="32" width="7.21875" bestFit="1" customWidth="1"/>
    <col min="33" max="33" width="7.44140625" bestFit="1" customWidth="1"/>
    <col min="34" max="34" width="16.44140625" bestFit="1" customWidth="1"/>
    <col min="35" max="35" width="7.21875" bestFit="1" customWidth="1"/>
    <col min="36" max="36" width="15.33203125" bestFit="1" customWidth="1"/>
    <col min="37" max="37" width="10.5546875" bestFit="1" customWidth="1"/>
    <col min="38" max="38" width="10.44140625" bestFit="1" customWidth="1"/>
    <col min="39" max="39" width="13.77734375" bestFit="1" customWidth="1"/>
    <col min="40" max="40" width="17.77734375" bestFit="1" customWidth="1"/>
    <col min="41" max="41" width="17" bestFit="1" customWidth="1"/>
    <col min="42" max="42" width="15.5546875" bestFit="1" customWidth="1"/>
    <col min="43" max="43" width="10.109375" bestFit="1" customWidth="1"/>
    <col min="44" max="44" width="10.88671875" bestFit="1" customWidth="1"/>
    <col min="45" max="45" width="14.21875" bestFit="1" customWidth="1"/>
  </cols>
  <sheetData>
    <row r="1" spans="1:45" ht="13.2" x14ac:dyDescent="0.25">
      <c r="A1" s="10" t="s">
        <v>0</v>
      </c>
      <c r="B1" s="10"/>
      <c r="C1" s="4">
        <v>45717</v>
      </c>
      <c r="D1" s="4">
        <v>45718</v>
      </c>
      <c r="E1" s="4">
        <v>45719</v>
      </c>
      <c r="F1" s="4">
        <v>45720</v>
      </c>
      <c r="G1" s="4">
        <v>45721</v>
      </c>
      <c r="H1" s="4">
        <v>45722</v>
      </c>
      <c r="I1" s="4">
        <v>45723</v>
      </c>
      <c r="J1" s="4">
        <v>45724</v>
      </c>
      <c r="K1" s="4">
        <v>45725</v>
      </c>
      <c r="L1" s="4">
        <v>45726</v>
      </c>
      <c r="M1" s="4">
        <v>45727</v>
      </c>
      <c r="N1" s="4">
        <v>45728</v>
      </c>
      <c r="O1" s="4">
        <v>45729</v>
      </c>
      <c r="P1" s="4">
        <v>45730</v>
      </c>
      <c r="Q1" s="4">
        <v>45731</v>
      </c>
      <c r="R1" s="4">
        <v>45732</v>
      </c>
      <c r="S1" s="4">
        <v>45733</v>
      </c>
      <c r="T1" s="4">
        <v>45734</v>
      </c>
      <c r="U1" s="4">
        <v>45735</v>
      </c>
      <c r="V1" s="4">
        <v>45736</v>
      </c>
      <c r="W1" s="4">
        <v>45737</v>
      </c>
      <c r="X1" s="4">
        <v>45738</v>
      </c>
      <c r="Y1" s="4">
        <v>45739</v>
      </c>
      <c r="Z1" s="4">
        <v>45740</v>
      </c>
      <c r="AA1" s="4">
        <v>45741</v>
      </c>
      <c r="AB1" s="4">
        <v>45742</v>
      </c>
      <c r="AC1" s="4">
        <v>45743</v>
      </c>
      <c r="AD1" s="4">
        <v>45744</v>
      </c>
      <c r="AE1" s="4">
        <v>45745</v>
      </c>
      <c r="AF1" s="4">
        <v>45746</v>
      </c>
      <c r="AG1" s="4">
        <v>45747</v>
      </c>
      <c r="AH1" s="3" t="s">
        <v>1</v>
      </c>
      <c r="AI1" s="3" t="s">
        <v>2</v>
      </c>
      <c r="AJ1" s="3" t="s">
        <v>3</v>
      </c>
      <c r="AK1" s="3" t="s">
        <v>4</v>
      </c>
      <c r="AL1" s="3" t="s">
        <v>5</v>
      </c>
      <c r="AM1" s="3" t="s">
        <v>6</v>
      </c>
      <c r="AN1" s="3" t="s">
        <v>7</v>
      </c>
      <c r="AO1" s="3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2" t="s">
        <v>208</v>
      </c>
      <c r="B2" s="2" t="s">
        <v>14</v>
      </c>
      <c r="C2" s="6" t="str">
        <f>TEXT(C1,"dddd")</f>
        <v>Saturday</v>
      </c>
      <c r="D2" s="6" t="str">
        <f t="shared" ref="D2:AG2" si="0">TEXT(D1,"dddd")</f>
        <v>Sunday</v>
      </c>
      <c r="E2" s="6" t="str">
        <f t="shared" si="0"/>
        <v>Monday</v>
      </c>
      <c r="F2" s="6" t="str">
        <f t="shared" si="0"/>
        <v>Tuesday</v>
      </c>
      <c r="G2" s="6" t="str">
        <f t="shared" si="0"/>
        <v>Wednesday</v>
      </c>
      <c r="H2" s="6" t="str">
        <f t="shared" si="0"/>
        <v>Thursday</v>
      </c>
      <c r="I2" s="6" t="str">
        <f t="shared" si="0"/>
        <v>Friday</v>
      </c>
      <c r="J2" s="6" t="str">
        <f t="shared" si="0"/>
        <v>Saturday</v>
      </c>
      <c r="K2" s="6" t="str">
        <f t="shared" si="0"/>
        <v>Sunday</v>
      </c>
      <c r="L2" s="6" t="str">
        <f t="shared" si="0"/>
        <v>Monday</v>
      </c>
      <c r="M2" s="6" t="str">
        <f t="shared" si="0"/>
        <v>Tuesday</v>
      </c>
      <c r="N2" s="6" t="str">
        <f t="shared" si="0"/>
        <v>Wednesday</v>
      </c>
      <c r="O2" s="6" t="str">
        <f t="shared" si="0"/>
        <v>Thursday</v>
      </c>
      <c r="P2" s="6" t="str">
        <f t="shared" si="0"/>
        <v>Friday</v>
      </c>
      <c r="Q2" s="6" t="str">
        <f t="shared" si="0"/>
        <v>Saturday</v>
      </c>
      <c r="R2" s="6" t="str">
        <f t="shared" si="0"/>
        <v>Sunday</v>
      </c>
      <c r="S2" s="6" t="str">
        <f t="shared" si="0"/>
        <v>Monday</v>
      </c>
      <c r="T2" s="6" t="str">
        <f t="shared" si="0"/>
        <v>Tuesday</v>
      </c>
      <c r="U2" s="6" t="str">
        <f t="shared" si="0"/>
        <v>Wednesday</v>
      </c>
      <c r="V2" s="6" t="str">
        <f t="shared" si="0"/>
        <v>Thursday</v>
      </c>
      <c r="W2" s="6" t="str">
        <f t="shared" si="0"/>
        <v>Friday</v>
      </c>
      <c r="X2" s="6" t="str">
        <f t="shared" si="0"/>
        <v>Saturday</v>
      </c>
      <c r="Y2" s="6" t="str">
        <f t="shared" si="0"/>
        <v>Sunday</v>
      </c>
      <c r="Z2" s="6" t="str">
        <f t="shared" si="0"/>
        <v>Monday</v>
      </c>
      <c r="AA2" s="6" t="str">
        <f t="shared" si="0"/>
        <v>Tuesday</v>
      </c>
      <c r="AB2" s="6" t="str">
        <f t="shared" si="0"/>
        <v>Wednesday</v>
      </c>
      <c r="AC2" s="6" t="str">
        <f t="shared" si="0"/>
        <v>Thursday</v>
      </c>
      <c r="AD2" s="6" t="str">
        <f t="shared" si="0"/>
        <v>Friday</v>
      </c>
      <c r="AE2" s="6" t="str">
        <f t="shared" si="0"/>
        <v>Saturday</v>
      </c>
      <c r="AF2" s="6" t="str">
        <f t="shared" si="0"/>
        <v>Sunday</v>
      </c>
      <c r="AG2" s="6" t="str">
        <f t="shared" si="0"/>
        <v>Monday</v>
      </c>
      <c r="AH2" s="7" t="s">
        <v>15</v>
      </c>
      <c r="AI2" s="7" t="str">
        <f>'Attendance Key '!A2</f>
        <v>P</v>
      </c>
      <c r="AJ2" s="7" t="str">
        <f>'Attendance Key '!A7</f>
        <v>WFH</v>
      </c>
      <c r="AK2" s="7" t="str">
        <f>'Attendance Key '!A3</f>
        <v>PL</v>
      </c>
      <c r="AL2" s="7" t="str">
        <f>'Attendance Key '!A4</f>
        <v>SL</v>
      </c>
      <c r="AM2" s="7" t="str">
        <f>'Attendance Key '!A10</f>
        <v xml:space="preserve">BL </v>
      </c>
      <c r="AN2" s="7" t="str">
        <f>'Attendance Key '!A8</f>
        <v>FFL</v>
      </c>
      <c r="AO2" s="7" t="str">
        <f>'Attendance Key '!A13</f>
        <v xml:space="preserve">BRL </v>
      </c>
      <c r="AP2" s="7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3.2" x14ac:dyDescent="0.25">
      <c r="A3" t="s">
        <v>136</v>
      </c>
      <c r="B3" t="s">
        <v>47</v>
      </c>
      <c r="C3" t="s">
        <v>18</v>
      </c>
      <c r="D3" t="s">
        <v>16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16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16</v>
      </c>
      <c r="S3" t="s">
        <v>18</v>
      </c>
      <c r="T3" t="s">
        <v>18</v>
      </c>
      <c r="U3" t="s">
        <v>18</v>
      </c>
      <c r="Y3" t="s">
        <v>16</v>
      </c>
      <c r="AA3" t="s">
        <v>18</v>
      </c>
      <c r="AB3" t="s">
        <v>18</v>
      </c>
      <c r="AG3" t="s">
        <v>17</v>
      </c>
      <c r="AH3">
        <f t="shared" ref="AH3:AH85" si="1">AI3+AJ3</f>
        <v>18</v>
      </c>
      <c r="AI3">
        <f t="shared" ref="AI3:AI34" si="2">COUNTA(C3:AG3)-AK3-AL3-AJ3-AM3-AN3-AO3-AP3-AQ3-AR3</f>
        <v>18</v>
      </c>
      <c r="AJ3">
        <f>COUNTIF(C3:AG3,'Attendance Key '!$A$7) + COUNTIF(C3:AG3,'Attendance Key '!$A$15)*0.5</f>
        <v>0</v>
      </c>
      <c r="AK3">
        <f>COUNTIF(C3:AG3,'Attendance Key '!$A$3) + COUNTIF(C3:AG3,'Attendance Key '!$A$5)*0.5</f>
        <v>0</v>
      </c>
      <c r="AL3">
        <f>COUNTIF(C3:AG3,'Attendance Key '!$A$4) + COUNTIF(C3:AG3,'Attendance Key '!$A$6)*0.5</f>
        <v>0</v>
      </c>
      <c r="AM3">
        <f>COUNTIF(C3:AG3,'Attendance Key '!$A$10)</f>
        <v>0</v>
      </c>
      <c r="AN3">
        <f>COUNTIF(C3:AG3,'Attendance Key '!$A$8) + COUNTIF(C3:AG3,'Attendance Key '!$A$9)*0.5</f>
        <v>0</v>
      </c>
      <c r="AO3">
        <f>COUNTIF(C3:AG3,'Attendance Key '!$A$13) + COUNTIF(C3:AG3,'Attendance Key '!$A$14)*0.5</f>
        <v>0</v>
      </c>
      <c r="AP3">
        <f>COUNTIF(C3:AG3,'Attendance Key '!$A$11) + COUNTIF(C3:AF3,'Attendance Key '!$A$12)*0.5</f>
        <v>0</v>
      </c>
      <c r="AQ3">
        <f>COUNTIF(C3:AG3,'Attendance Key '!$A$16)</f>
        <v>4</v>
      </c>
      <c r="AR3">
        <f>COUNTIF(C3:AG3,'Attendance Key '!$A$17)</f>
        <v>1</v>
      </c>
      <c r="AS3">
        <f>COUNTIF(C3:AG3,'Attendance Key '!$A$18) + COUNTIF(C3:AG3,'Attendance Key '!$A$19)*0.5</f>
        <v>0</v>
      </c>
    </row>
    <row r="4" spans="1:45" ht="13.2" x14ac:dyDescent="0.25">
      <c r="A4" t="s">
        <v>52</v>
      </c>
      <c r="B4" t="s">
        <v>50</v>
      </c>
      <c r="C4" t="s">
        <v>18</v>
      </c>
      <c r="D4" t="s">
        <v>16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K4" t="s">
        <v>16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16</v>
      </c>
      <c r="S4" t="s">
        <v>18</v>
      </c>
      <c r="T4" t="s">
        <v>18</v>
      </c>
      <c r="U4" t="s">
        <v>18</v>
      </c>
      <c r="Y4" t="s">
        <v>16</v>
      </c>
      <c r="AA4" t="s">
        <v>18</v>
      </c>
      <c r="AB4" t="s">
        <v>18</v>
      </c>
      <c r="AG4" t="s">
        <v>17</v>
      </c>
      <c r="AH4">
        <f t="shared" si="1"/>
        <v>18</v>
      </c>
      <c r="AI4">
        <f t="shared" si="2"/>
        <v>18</v>
      </c>
      <c r="AJ4">
        <f>COUNTIF(C4:AG4,'Attendance Key '!$A$7) + COUNTIF(C4:AG4,'Attendance Key '!$A$15)*0.5</f>
        <v>0</v>
      </c>
      <c r="AK4">
        <f>COUNTIF(C4:AG4,'Attendance Key '!$A$3) + COUNTIF(C4:AG4,'Attendance Key '!$A$5)*0.5</f>
        <v>0</v>
      </c>
      <c r="AL4">
        <f>COUNTIF(C4:AG4,'Attendance Key '!$A$4) + COUNTIF(C4:AG4,'Attendance Key '!$A$6)*0.5</f>
        <v>0</v>
      </c>
      <c r="AM4">
        <f>COUNTIF(C4:AG4,'Attendance Key '!$A$10)</f>
        <v>0</v>
      </c>
      <c r="AN4">
        <f>COUNTIF(C4:AG4,'Attendance Key '!$A$8) + COUNTIF(C4:AG4,'Attendance Key '!$A$9)*0.5</f>
        <v>0</v>
      </c>
      <c r="AO4">
        <f>COUNTIF(C4:AG4,'Attendance Key '!$A$13) + COUNTIF(C4:AG4,'Attendance Key '!$A$14)*0.5</f>
        <v>0</v>
      </c>
      <c r="AP4">
        <f>COUNTIF(C4:AG4,'Attendance Key '!$A$11) + COUNTIF(C4:AF4,'Attendance Key '!$A$12)*0.5</f>
        <v>0</v>
      </c>
      <c r="AQ4">
        <f>COUNTIF(C4:AG4,'Attendance Key '!$A$16)</f>
        <v>4</v>
      </c>
      <c r="AR4">
        <f>COUNTIF(C4:AG4,'Attendance Key '!$A$17)</f>
        <v>1</v>
      </c>
      <c r="AS4">
        <f>COUNTIF(C4:AG4,'Attendance Key '!$A$18) + COUNTIF(C4:AG4,'Attendance Key '!$A$19)*0.5</f>
        <v>0</v>
      </c>
    </row>
    <row r="5" spans="1:45" ht="13.2" x14ac:dyDescent="0.25">
      <c r="A5" t="s">
        <v>53</v>
      </c>
      <c r="B5" t="s">
        <v>44</v>
      </c>
      <c r="C5" t="s">
        <v>18</v>
      </c>
      <c r="D5" t="s">
        <v>16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16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  <c r="Q5" t="s">
        <v>18</v>
      </c>
      <c r="R5" t="s">
        <v>16</v>
      </c>
      <c r="S5" t="s">
        <v>18</v>
      </c>
      <c r="T5" t="s">
        <v>18</v>
      </c>
      <c r="U5" t="s">
        <v>18</v>
      </c>
      <c r="Y5" t="s">
        <v>16</v>
      </c>
      <c r="AA5" t="s">
        <v>18</v>
      </c>
      <c r="AB5" t="s">
        <v>18</v>
      </c>
      <c r="AG5" t="s">
        <v>17</v>
      </c>
      <c r="AH5">
        <f t="shared" si="1"/>
        <v>18</v>
      </c>
      <c r="AI5">
        <f t="shared" si="2"/>
        <v>18</v>
      </c>
      <c r="AJ5">
        <f>COUNTIF(C5:AG5,'Attendance Key '!$A$7) + COUNTIF(C5:AG5,'Attendance Key '!$A$15)*0.5</f>
        <v>0</v>
      </c>
      <c r="AK5">
        <f>COUNTIF(C5:AG5,'Attendance Key '!$A$3) + COUNTIF(C5:AG5,'Attendance Key '!$A$5)*0.5</f>
        <v>0</v>
      </c>
      <c r="AL5">
        <f>COUNTIF(C5:AG5,'Attendance Key '!$A$4) + COUNTIF(C5:AG5,'Attendance Key '!$A$6)*0.5</f>
        <v>0</v>
      </c>
      <c r="AM5">
        <f>COUNTIF(C5:AG5,'Attendance Key '!$A$10)</f>
        <v>0</v>
      </c>
      <c r="AN5">
        <f>COUNTIF(C5:AG5,'Attendance Key '!$A$8) + COUNTIF(C5:AG5,'Attendance Key '!$A$9)*0.5</f>
        <v>0</v>
      </c>
      <c r="AO5">
        <f>COUNTIF(C5:AG5,'Attendance Key '!$A$13) + COUNTIF(C5:AG5,'Attendance Key '!$A$14)*0.5</f>
        <v>0</v>
      </c>
      <c r="AP5">
        <f>COUNTIF(C5:AG5,'Attendance Key '!$A$11) + COUNTIF(C5:AF5,'Attendance Key '!$A$12)*0.5</f>
        <v>0</v>
      </c>
      <c r="AQ5">
        <f>COUNTIF(C5:AG5,'Attendance Key '!$A$16)</f>
        <v>4</v>
      </c>
      <c r="AR5">
        <f>COUNTIF(C5:AG5,'Attendance Key '!$A$17)</f>
        <v>1</v>
      </c>
      <c r="AS5">
        <f>COUNTIF(C5:AG5,'Attendance Key '!$A$18) + COUNTIF(C5:AG5,'Attendance Key '!$A$19)*0.5</f>
        <v>0</v>
      </c>
    </row>
    <row r="6" spans="1:45" ht="13.2" x14ac:dyDescent="0.25">
      <c r="A6" t="s">
        <v>54</v>
      </c>
      <c r="B6" t="s">
        <v>45</v>
      </c>
      <c r="C6" t="s">
        <v>19</v>
      </c>
      <c r="D6" t="s">
        <v>16</v>
      </c>
      <c r="E6" t="s">
        <v>18</v>
      </c>
      <c r="F6" t="s">
        <v>20</v>
      </c>
      <c r="G6" t="s">
        <v>20</v>
      </c>
      <c r="H6" t="s">
        <v>18</v>
      </c>
      <c r="I6" t="s">
        <v>18</v>
      </c>
      <c r="J6" t="s">
        <v>18</v>
      </c>
      <c r="K6" t="s">
        <v>16</v>
      </c>
      <c r="L6" t="s">
        <v>18</v>
      </c>
      <c r="M6" t="s">
        <v>18</v>
      </c>
      <c r="N6" t="s">
        <v>18</v>
      </c>
      <c r="O6" t="s">
        <v>20</v>
      </c>
      <c r="P6" t="s">
        <v>20</v>
      </c>
      <c r="Q6" t="s">
        <v>20</v>
      </c>
      <c r="R6" t="s">
        <v>16</v>
      </c>
      <c r="S6" t="s">
        <v>20</v>
      </c>
      <c r="T6" t="s">
        <v>18</v>
      </c>
      <c r="U6" t="s">
        <v>18</v>
      </c>
      <c r="V6" t="s">
        <v>20</v>
      </c>
      <c r="W6" t="s">
        <v>20</v>
      </c>
      <c r="X6" t="s">
        <v>20</v>
      </c>
      <c r="Y6" t="s">
        <v>16</v>
      </c>
      <c r="Z6" t="s">
        <v>20</v>
      </c>
      <c r="AA6" t="s">
        <v>20</v>
      </c>
      <c r="AB6" t="s">
        <v>18</v>
      </c>
      <c r="AC6" t="s">
        <v>20</v>
      </c>
      <c r="AD6" t="s">
        <v>20</v>
      </c>
      <c r="AG6" t="s">
        <v>17</v>
      </c>
      <c r="AH6">
        <f t="shared" si="1"/>
        <v>23</v>
      </c>
      <c r="AI6">
        <f t="shared" si="2"/>
        <v>10</v>
      </c>
      <c r="AJ6">
        <f>COUNTIF(C6:AG6,'Attendance Key '!$A$7) + COUNTIF(C6:AG6,'Attendance Key '!$A$15)*0.5</f>
        <v>13</v>
      </c>
      <c r="AK6">
        <f>COUNTIF(C6:AG6,'Attendance Key '!$A$3) + COUNTIF(C6:AG6,'Attendance Key '!$A$5)*0.5</f>
        <v>0</v>
      </c>
      <c r="AL6">
        <f>COUNTIF(C6:AG6,'Attendance Key '!$A$4) + COUNTIF(C6:AG6,'Attendance Key '!$A$6)*0.5</f>
        <v>1</v>
      </c>
      <c r="AM6">
        <f>COUNTIF(C6:AG6,'Attendance Key '!$A$10)</f>
        <v>0</v>
      </c>
      <c r="AN6">
        <f>COUNTIF(C6:AG6,'Attendance Key '!$A$8) + COUNTIF(C6:AG6,'Attendance Key '!$A$9)*0.5</f>
        <v>0</v>
      </c>
      <c r="AO6">
        <f>COUNTIF(C6:AG6,'Attendance Key '!$A$13) + COUNTIF(C6:AG6,'Attendance Key '!$A$14)*0.5</f>
        <v>0</v>
      </c>
      <c r="AP6">
        <f>COUNTIF(C6:AG6,'Attendance Key '!$A$11) + COUNTIF(C6:AF6,'Attendance Key '!$A$12)*0.5</f>
        <v>0</v>
      </c>
      <c r="AQ6">
        <f>COUNTIF(C6:AG6,'Attendance Key '!$A$16)</f>
        <v>4</v>
      </c>
      <c r="AR6">
        <f>COUNTIF(C6:AG6,'Attendance Key '!$A$17)</f>
        <v>1</v>
      </c>
      <c r="AS6">
        <f>COUNTIF(C6:AG6,'Attendance Key '!$A$18) + COUNTIF(C6:AG6,'Attendance Key '!$A$19)*0.5</f>
        <v>0</v>
      </c>
    </row>
    <row r="7" spans="1:45" ht="13.2" x14ac:dyDescent="0.25">
      <c r="A7" t="s">
        <v>55</v>
      </c>
      <c r="B7" t="s">
        <v>46</v>
      </c>
      <c r="C7" t="s">
        <v>18</v>
      </c>
      <c r="D7" t="s">
        <v>16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16</v>
      </c>
      <c r="L7" t="s">
        <v>21</v>
      </c>
      <c r="M7" t="s">
        <v>18</v>
      </c>
      <c r="N7" t="s">
        <v>18</v>
      </c>
      <c r="O7" t="s">
        <v>18</v>
      </c>
      <c r="P7" t="s">
        <v>18</v>
      </c>
      <c r="Q7" t="s">
        <v>18</v>
      </c>
      <c r="R7" t="s">
        <v>16</v>
      </c>
      <c r="S7" t="s">
        <v>18</v>
      </c>
      <c r="T7" t="s">
        <v>18</v>
      </c>
      <c r="U7" t="s">
        <v>18</v>
      </c>
      <c r="Y7" t="s">
        <v>16</v>
      </c>
      <c r="AA7" t="s">
        <v>18</v>
      </c>
      <c r="AB7" t="s">
        <v>18</v>
      </c>
      <c r="AG7" t="s">
        <v>17</v>
      </c>
      <c r="AH7">
        <f t="shared" si="1"/>
        <v>17</v>
      </c>
      <c r="AI7">
        <f t="shared" si="2"/>
        <v>17</v>
      </c>
      <c r="AJ7">
        <f>COUNTIF(C7:AG7,'Attendance Key '!$A$7) + COUNTIF(C7:AG7,'Attendance Key '!$A$15)*0.5</f>
        <v>0</v>
      </c>
      <c r="AK7">
        <f>COUNTIF(C7:AG7,'Attendance Key '!$A$3) + COUNTIF(C7:AG7,'Attendance Key '!$A$5)*0.5</f>
        <v>1</v>
      </c>
      <c r="AL7">
        <f>COUNTIF(C7:AG7,'Attendance Key '!$A$4) + COUNTIF(C7:AG7,'Attendance Key '!$A$6)*0.5</f>
        <v>0</v>
      </c>
      <c r="AM7">
        <f>COUNTIF(C7:AG7,'Attendance Key '!$A$10)</f>
        <v>0</v>
      </c>
      <c r="AN7">
        <f>COUNTIF(C7:AG7,'Attendance Key '!$A$8) + COUNTIF(C7:AG7,'Attendance Key '!$A$9)*0.5</f>
        <v>0</v>
      </c>
      <c r="AO7">
        <f>COUNTIF(C7:AG7,'Attendance Key '!$A$13) + COUNTIF(C7:AG7,'Attendance Key '!$A$14)*0.5</f>
        <v>0</v>
      </c>
      <c r="AP7">
        <f>COUNTIF(C7:AG7,'Attendance Key '!$A$11) + COUNTIF(C7:AF7,'Attendance Key '!$A$12)*0.5</f>
        <v>0</v>
      </c>
      <c r="AQ7">
        <f>COUNTIF(C7:AG7,'Attendance Key '!$A$16)</f>
        <v>4</v>
      </c>
      <c r="AR7">
        <f>COUNTIF(C7:AG7,'Attendance Key '!$A$17)</f>
        <v>1</v>
      </c>
      <c r="AS7">
        <f>COUNTIF(C7:AG7,'Attendance Key '!$A$18) + COUNTIF(C7:AG7,'Attendance Key '!$A$19)*0.5</f>
        <v>0</v>
      </c>
    </row>
    <row r="8" spans="1:45" ht="13.2" x14ac:dyDescent="0.25">
      <c r="A8" t="s">
        <v>56</v>
      </c>
      <c r="B8" t="s">
        <v>48</v>
      </c>
      <c r="C8" t="s">
        <v>18</v>
      </c>
      <c r="D8" t="s">
        <v>16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16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  <c r="Q8" t="s">
        <v>18</v>
      </c>
      <c r="R8" t="s">
        <v>16</v>
      </c>
      <c r="S8" t="s">
        <v>18</v>
      </c>
      <c r="T8" t="s">
        <v>18</v>
      </c>
      <c r="U8" t="s">
        <v>18</v>
      </c>
      <c r="Y8" t="s">
        <v>16</v>
      </c>
      <c r="AA8" t="s">
        <v>18</v>
      </c>
      <c r="AB8" t="s">
        <v>18</v>
      </c>
      <c r="AG8" t="s">
        <v>17</v>
      </c>
      <c r="AH8">
        <f t="shared" si="1"/>
        <v>18</v>
      </c>
      <c r="AI8">
        <f t="shared" si="2"/>
        <v>18</v>
      </c>
      <c r="AJ8">
        <f>COUNTIF(C8:AG8,'Attendance Key '!$A$7) + COUNTIF(C8:AG8,'Attendance Key '!$A$15)*0.5</f>
        <v>0</v>
      </c>
      <c r="AK8">
        <f>COUNTIF(C8:AG8,'Attendance Key '!$A$3) + COUNTIF(C8:AG8,'Attendance Key '!$A$5)*0.5</f>
        <v>0</v>
      </c>
      <c r="AL8">
        <f>COUNTIF(C8:AG8,'Attendance Key '!$A$4) + COUNTIF(C8:AG8,'Attendance Key '!$A$6)*0.5</f>
        <v>0</v>
      </c>
      <c r="AM8">
        <f>COUNTIF(C8:AG8,'Attendance Key '!$A$10)</f>
        <v>0</v>
      </c>
      <c r="AN8">
        <f>COUNTIF(C8:AG8,'Attendance Key '!$A$8) + COUNTIF(C8:AG8,'Attendance Key '!$A$9)*0.5</f>
        <v>0</v>
      </c>
      <c r="AO8">
        <f>COUNTIF(C8:AG8,'Attendance Key '!$A$13) + COUNTIF(C8:AG8,'Attendance Key '!$A$14)*0.5</f>
        <v>0</v>
      </c>
      <c r="AP8">
        <f>COUNTIF(C8:AG8,'Attendance Key '!$A$11) + COUNTIF(C8:AF8,'Attendance Key '!$A$12)*0.5</f>
        <v>0</v>
      </c>
      <c r="AQ8">
        <f>COUNTIF(C8:AG8,'Attendance Key '!$A$16)</f>
        <v>4</v>
      </c>
      <c r="AR8">
        <f>COUNTIF(C8:AG8,'Attendance Key '!$A$17)</f>
        <v>1</v>
      </c>
      <c r="AS8">
        <f>COUNTIF(C8:AG8,'Attendance Key '!$A$18) + COUNTIF(C8:AG8,'Attendance Key '!$A$19)*0.5</f>
        <v>0</v>
      </c>
    </row>
    <row r="9" spans="1:45" ht="13.2" x14ac:dyDescent="0.25">
      <c r="A9" t="s">
        <v>57</v>
      </c>
      <c r="B9" t="s">
        <v>49</v>
      </c>
      <c r="C9" t="s">
        <v>18</v>
      </c>
      <c r="D9" t="s">
        <v>16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K9" t="s">
        <v>16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Q9" t="s">
        <v>18</v>
      </c>
      <c r="R9" t="s">
        <v>16</v>
      </c>
      <c r="S9" t="s">
        <v>18</v>
      </c>
      <c r="T9" t="s">
        <v>18</v>
      </c>
      <c r="U9" t="s">
        <v>18</v>
      </c>
      <c r="Y9" t="s">
        <v>16</v>
      </c>
      <c r="AA9" t="s">
        <v>18</v>
      </c>
      <c r="AB9" t="s">
        <v>18</v>
      </c>
      <c r="AG9" t="s">
        <v>17</v>
      </c>
      <c r="AH9">
        <f t="shared" si="1"/>
        <v>18</v>
      </c>
      <c r="AI9">
        <f t="shared" si="2"/>
        <v>18</v>
      </c>
      <c r="AJ9">
        <f>COUNTIF(C9:AG9,'Attendance Key '!$A$7) + COUNTIF(C9:AG9,'Attendance Key '!$A$15)*0.5</f>
        <v>0</v>
      </c>
      <c r="AK9">
        <f>COUNTIF(C9:AG9,'Attendance Key '!$A$3) + COUNTIF(C9:AG9,'Attendance Key '!$A$5)*0.5</f>
        <v>0</v>
      </c>
      <c r="AL9">
        <f>COUNTIF(C9:AG9,'Attendance Key '!$A$4) + COUNTIF(C9:AG9,'Attendance Key '!$A$6)*0.5</f>
        <v>0</v>
      </c>
      <c r="AM9">
        <f>COUNTIF(C9:AG9,'Attendance Key '!$A$10)</f>
        <v>0</v>
      </c>
      <c r="AN9">
        <f>COUNTIF(C9:AG9,'Attendance Key '!$A$8) + COUNTIF(C9:AG9,'Attendance Key '!$A$9)*0.5</f>
        <v>0</v>
      </c>
      <c r="AO9">
        <f>COUNTIF(C9:AG9,'Attendance Key '!$A$13) + COUNTIF(C9:AG9,'Attendance Key '!$A$14)*0.5</f>
        <v>0</v>
      </c>
      <c r="AP9">
        <f>COUNTIF(C9:AG9,'Attendance Key '!$A$11) + COUNTIF(C9:AF9,'Attendance Key '!$A$12)*0.5</f>
        <v>0</v>
      </c>
      <c r="AQ9">
        <f>COUNTIF(C9:AG9,'Attendance Key '!$A$16)</f>
        <v>4</v>
      </c>
      <c r="AR9">
        <f>COUNTIF(C9:AG9,'Attendance Key '!$A$17)</f>
        <v>1</v>
      </c>
      <c r="AS9">
        <f>COUNTIF(C9:AG9,'Attendance Key '!$A$18) + COUNTIF(C9:AG9,'Attendance Key '!$A$19)*0.5</f>
        <v>0</v>
      </c>
    </row>
    <row r="10" spans="1:45" ht="13.2" x14ac:dyDescent="0.25">
      <c r="A10" t="s">
        <v>59</v>
      </c>
      <c r="B10" t="s">
        <v>58</v>
      </c>
      <c r="C10" t="s">
        <v>18</v>
      </c>
      <c r="D10" t="s">
        <v>16</v>
      </c>
      <c r="E10" t="s">
        <v>18</v>
      </c>
      <c r="F10" t="s">
        <v>18</v>
      </c>
      <c r="G10" t="s">
        <v>18</v>
      </c>
      <c r="H10" t="s">
        <v>18</v>
      </c>
      <c r="I10" t="s">
        <v>18</v>
      </c>
      <c r="J10" t="s">
        <v>18</v>
      </c>
      <c r="K10" t="s">
        <v>16</v>
      </c>
      <c r="L10" t="s">
        <v>21</v>
      </c>
      <c r="M10" t="s">
        <v>18</v>
      </c>
      <c r="N10" t="s">
        <v>21</v>
      </c>
      <c r="O10" t="s">
        <v>18</v>
      </c>
      <c r="P10" t="s">
        <v>18</v>
      </c>
      <c r="Q10" t="s">
        <v>18</v>
      </c>
      <c r="R10" t="s">
        <v>16</v>
      </c>
      <c r="S10" t="s">
        <v>18</v>
      </c>
      <c r="T10" t="s">
        <v>18</v>
      </c>
      <c r="U10" t="s">
        <v>21</v>
      </c>
      <c r="Y10" t="s">
        <v>16</v>
      </c>
      <c r="AA10" t="s">
        <v>18</v>
      </c>
      <c r="AB10" t="s">
        <v>21</v>
      </c>
      <c r="AG10" t="s">
        <v>17</v>
      </c>
      <c r="AH10">
        <f t="shared" si="1"/>
        <v>14</v>
      </c>
      <c r="AI10">
        <f t="shared" si="2"/>
        <v>14</v>
      </c>
      <c r="AJ10">
        <f>COUNTIF(C10:AG10,'Attendance Key '!$A$7) + COUNTIF(C10:AG10,'Attendance Key '!$A$15)*0.5</f>
        <v>0</v>
      </c>
      <c r="AK10">
        <f>COUNTIF(C10:AG10,'Attendance Key '!$A$3) + COUNTIF(C10:AG10,'Attendance Key '!$A$5)*0.5</f>
        <v>4</v>
      </c>
      <c r="AL10">
        <f>COUNTIF(C10:AG10,'Attendance Key '!$A$4) + COUNTIF(C10:AG10,'Attendance Key '!$A$6)*0.5</f>
        <v>0</v>
      </c>
      <c r="AM10">
        <f>COUNTIF(C10:AG10,'Attendance Key '!$A$10)</f>
        <v>0</v>
      </c>
      <c r="AN10">
        <f>COUNTIF(C10:AG10,'Attendance Key '!$A$8) + COUNTIF(C10:AG10,'Attendance Key '!$A$9)*0.5</f>
        <v>0</v>
      </c>
      <c r="AO10">
        <f>COUNTIF(C10:AG10,'Attendance Key '!$A$13) + COUNTIF(C10:AG10,'Attendance Key '!$A$14)*0.5</f>
        <v>0</v>
      </c>
      <c r="AP10">
        <f>COUNTIF(C10:AG10,'Attendance Key '!$A$11) + COUNTIF(C10:AF10,'Attendance Key '!$A$12)*0.5</f>
        <v>0</v>
      </c>
      <c r="AQ10">
        <f>COUNTIF(C10:AG10,'Attendance Key '!$A$16)</f>
        <v>4</v>
      </c>
      <c r="AR10">
        <f>COUNTIF(C10:AG10,'Attendance Key '!$A$17)</f>
        <v>1</v>
      </c>
      <c r="AS10">
        <f>COUNTIF(C10:AG10,'Attendance Key '!$A$18) + COUNTIF(C10:AG10,'Attendance Key '!$A$19)*0.5</f>
        <v>0</v>
      </c>
    </row>
    <row r="11" spans="1:45" ht="13.2" x14ac:dyDescent="0.25">
      <c r="A11" t="s">
        <v>61</v>
      </c>
      <c r="B11" t="s">
        <v>60</v>
      </c>
      <c r="C11" t="s">
        <v>21</v>
      </c>
      <c r="D11" t="s">
        <v>16</v>
      </c>
      <c r="E11" t="s">
        <v>18</v>
      </c>
      <c r="F11" t="s">
        <v>21</v>
      </c>
      <c r="G11" t="s">
        <v>21</v>
      </c>
      <c r="H11" t="s">
        <v>18</v>
      </c>
      <c r="I11" t="s">
        <v>18</v>
      </c>
      <c r="J11" t="s">
        <v>18</v>
      </c>
      <c r="K11" t="s">
        <v>16</v>
      </c>
      <c r="L11" t="s">
        <v>18</v>
      </c>
      <c r="M11" t="s">
        <v>18</v>
      </c>
      <c r="N11" t="s">
        <v>18</v>
      </c>
      <c r="O11" t="s">
        <v>18</v>
      </c>
      <c r="P11" t="s">
        <v>21</v>
      </c>
      <c r="Q11" t="s">
        <v>22</v>
      </c>
      <c r="R11" t="s">
        <v>16</v>
      </c>
      <c r="T11" t="s">
        <v>18</v>
      </c>
      <c r="U11" t="s">
        <v>18</v>
      </c>
      <c r="Y11" t="s">
        <v>16</v>
      </c>
      <c r="AA11" t="s">
        <v>18</v>
      </c>
      <c r="AB11" t="s">
        <v>18</v>
      </c>
      <c r="AG11" t="s">
        <v>17</v>
      </c>
      <c r="AH11">
        <f t="shared" si="1"/>
        <v>12.5</v>
      </c>
      <c r="AI11">
        <f t="shared" si="2"/>
        <v>12.5</v>
      </c>
      <c r="AJ11">
        <f>COUNTIF(C11:AG11,'Attendance Key '!$A$7) + COUNTIF(C11:AG11,'Attendance Key '!$A$15)*0.5</f>
        <v>0</v>
      </c>
      <c r="AK11">
        <f>COUNTIF(C11:AG11,'Attendance Key '!$A$3) + COUNTIF(C11:AG11,'Attendance Key '!$A$5)*0.5</f>
        <v>4.5</v>
      </c>
      <c r="AL11">
        <f>COUNTIF(C11:AG11,'Attendance Key '!$A$4) + COUNTIF(C11:AG11,'Attendance Key '!$A$6)*0.5</f>
        <v>0</v>
      </c>
      <c r="AM11">
        <f>COUNTIF(C11:AG11,'Attendance Key '!$A$10)</f>
        <v>0</v>
      </c>
      <c r="AN11">
        <f>COUNTIF(C11:AG11,'Attendance Key '!$A$8) + COUNTIF(C11:AG11,'Attendance Key '!$A$9)*0.5</f>
        <v>0</v>
      </c>
      <c r="AO11">
        <f>COUNTIF(C11:AG11,'Attendance Key '!$A$13) + COUNTIF(C11:AG11,'Attendance Key '!$A$14)*0.5</f>
        <v>0</v>
      </c>
      <c r="AP11">
        <f>COUNTIF(C11:AG11,'Attendance Key '!$A$11) + COUNTIF(C11:AF11,'Attendance Key '!$A$12)*0.5</f>
        <v>0</v>
      </c>
      <c r="AQ11">
        <f>COUNTIF(C11:AG11,'Attendance Key '!$A$16)</f>
        <v>4</v>
      </c>
      <c r="AR11">
        <f>COUNTIF(C11:AG11,'Attendance Key '!$A$17)</f>
        <v>1</v>
      </c>
      <c r="AS11">
        <f>COUNTIF(C11:AG11,'Attendance Key '!$A$18) + COUNTIF(C11:AG11,'Attendance Key '!$A$19)*0.5</f>
        <v>0</v>
      </c>
    </row>
    <row r="12" spans="1:45" ht="13.2" x14ac:dyDescent="0.25">
      <c r="A12" t="s">
        <v>63</v>
      </c>
      <c r="B12" t="s">
        <v>62</v>
      </c>
      <c r="C12" t="s">
        <v>18</v>
      </c>
      <c r="D12" t="s">
        <v>16</v>
      </c>
      <c r="E12" t="s">
        <v>18</v>
      </c>
      <c r="F12" t="s">
        <v>18</v>
      </c>
      <c r="G12" t="s">
        <v>18</v>
      </c>
      <c r="H12" t="s">
        <v>18</v>
      </c>
      <c r="I12" t="s">
        <v>18</v>
      </c>
      <c r="J12" t="s">
        <v>18</v>
      </c>
      <c r="K12" t="s">
        <v>16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  <c r="Q12" t="s">
        <v>18</v>
      </c>
      <c r="R12" t="s">
        <v>16</v>
      </c>
      <c r="S12" t="s">
        <v>18</v>
      </c>
      <c r="T12" t="s">
        <v>18</v>
      </c>
      <c r="U12" t="s">
        <v>18</v>
      </c>
      <c r="Y12" t="s">
        <v>16</v>
      </c>
      <c r="AA12" t="s">
        <v>18</v>
      </c>
      <c r="AB12" t="s">
        <v>18</v>
      </c>
      <c r="AG12" t="s">
        <v>17</v>
      </c>
      <c r="AH12">
        <f t="shared" si="1"/>
        <v>18</v>
      </c>
      <c r="AI12">
        <f t="shared" si="2"/>
        <v>18</v>
      </c>
      <c r="AJ12">
        <f>COUNTIF(C12:AG12,'Attendance Key '!$A$7) + COUNTIF(C12:AG12,'Attendance Key '!$A$15)*0.5</f>
        <v>0</v>
      </c>
      <c r="AK12">
        <f>COUNTIF(C12:AG12,'Attendance Key '!$A$3) + COUNTIF(C12:AG12,'Attendance Key '!$A$5)*0.5</f>
        <v>0</v>
      </c>
      <c r="AL12">
        <f>COUNTIF(C12:AG12,'Attendance Key '!$A$4) + COUNTIF(C12:AG12,'Attendance Key '!$A$6)*0.5</f>
        <v>0</v>
      </c>
      <c r="AM12">
        <f>COUNTIF(C12:AG12,'Attendance Key '!$A$10)</f>
        <v>0</v>
      </c>
      <c r="AN12">
        <f>COUNTIF(C12:AG12,'Attendance Key '!$A$8) + COUNTIF(C12:AG12,'Attendance Key '!$A$9)*0.5</f>
        <v>0</v>
      </c>
      <c r="AO12">
        <f>COUNTIF(C12:AG12,'Attendance Key '!$A$13) + COUNTIF(C12:AG12,'Attendance Key '!$A$14)*0.5</f>
        <v>0</v>
      </c>
      <c r="AP12">
        <f>COUNTIF(C12:AG12,'Attendance Key '!$A$11) + COUNTIF(C12:AF12,'Attendance Key '!$A$12)*0.5</f>
        <v>0</v>
      </c>
      <c r="AQ12">
        <f>COUNTIF(C12:AG12,'Attendance Key '!$A$16)</f>
        <v>4</v>
      </c>
      <c r="AR12">
        <f>COUNTIF(C12:AG12,'Attendance Key '!$A$17)</f>
        <v>1</v>
      </c>
      <c r="AS12">
        <f>COUNTIF(C12:AG12,'Attendance Key '!$A$18) + COUNTIF(C12:AG12,'Attendance Key '!$A$19)*0.5</f>
        <v>0</v>
      </c>
    </row>
    <row r="13" spans="1:45" ht="13.2" x14ac:dyDescent="0.25">
      <c r="A13" t="s">
        <v>65</v>
      </c>
      <c r="B13" t="s">
        <v>64</v>
      </c>
      <c r="C13" t="s">
        <v>18</v>
      </c>
      <c r="D13" t="s">
        <v>16</v>
      </c>
      <c r="E13" t="s">
        <v>18</v>
      </c>
      <c r="F13" t="s">
        <v>18</v>
      </c>
      <c r="G13" t="s">
        <v>18</v>
      </c>
      <c r="H13" t="s">
        <v>18</v>
      </c>
      <c r="I13" t="s">
        <v>18</v>
      </c>
      <c r="J13" t="s">
        <v>18</v>
      </c>
      <c r="K13" t="s">
        <v>16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16</v>
      </c>
      <c r="S13" t="s">
        <v>21</v>
      </c>
      <c r="T13" t="s">
        <v>18</v>
      </c>
      <c r="U13" t="s">
        <v>18</v>
      </c>
      <c r="Y13" t="s">
        <v>16</v>
      </c>
      <c r="AA13" t="s">
        <v>18</v>
      </c>
      <c r="AB13" t="s">
        <v>18</v>
      </c>
      <c r="AG13" t="s">
        <v>17</v>
      </c>
      <c r="AH13">
        <f t="shared" si="1"/>
        <v>17</v>
      </c>
      <c r="AI13">
        <f t="shared" si="2"/>
        <v>17</v>
      </c>
      <c r="AJ13">
        <f>COUNTIF(C13:AG13,'Attendance Key '!$A$7) + COUNTIF(C13:AG13,'Attendance Key '!$A$15)*0.5</f>
        <v>0</v>
      </c>
      <c r="AK13">
        <f>COUNTIF(C13:AG13,'Attendance Key '!$A$3) + COUNTIF(C13:AG13,'Attendance Key '!$A$5)*0.5</f>
        <v>1</v>
      </c>
      <c r="AL13">
        <f>COUNTIF(C13:AG13,'Attendance Key '!$A$4) + COUNTIF(C13:AG13,'Attendance Key '!$A$6)*0.5</f>
        <v>0</v>
      </c>
      <c r="AM13">
        <f>COUNTIF(C13:AG13,'Attendance Key '!$A$10)</f>
        <v>0</v>
      </c>
      <c r="AN13">
        <f>COUNTIF(C13:AG13,'Attendance Key '!$A$8) + COUNTIF(C13:AG13,'Attendance Key '!$A$9)*0.5</f>
        <v>0</v>
      </c>
      <c r="AO13">
        <f>COUNTIF(C13:AG13,'Attendance Key '!$A$13) + COUNTIF(C13:AG13,'Attendance Key '!$A$14)*0.5</f>
        <v>0</v>
      </c>
      <c r="AP13">
        <f>COUNTIF(C13:AG13,'Attendance Key '!$A$11) + COUNTIF(C13:AF13,'Attendance Key '!$A$12)*0.5</f>
        <v>0</v>
      </c>
      <c r="AQ13">
        <f>COUNTIF(C13:AG13,'Attendance Key '!$A$16)</f>
        <v>4</v>
      </c>
      <c r="AR13">
        <f>COUNTIF(C13:AG13,'Attendance Key '!$A$17)</f>
        <v>1</v>
      </c>
      <c r="AS13">
        <f>COUNTIF(C13:AG13,'Attendance Key '!$A$18) + COUNTIF(C13:AG13,'Attendance Key '!$A$19)*0.5</f>
        <v>0</v>
      </c>
    </row>
    <row r="14" spans="1:45" ht="13.2" x14ac:dyDescent="0.25">
      <c r="A14" t="s">
        <v>67</v>
      </c>
      <c r="B14" t="s">
        <v>66</v>
      </c>
      <c r="C14" t="s">
        <v>18</v>
      </c>
      <c r="D14" t="s">
        <v>16</v>
      </c>
      <c r="E14" t="s">
        <v>18</v>
      </c>
      <c r="F14" t="s">
        <v>18</v>
      </c>
      <c r="G14" t="s">
        <v>18</v>
      </c>
      <c r="H14" t="s">
        <v>18</v>
      </c>
      <c r="I14" t="s">
        <v>18</v>
      </c>
      <c r="J14" t="s">
        <v>18</v>
      </c>
      <c r="K14" t="s">
        <v>16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18</v>
      </c>
      <c r="R14" t="s">
        <v>16</v>
      </c>
      <c r="S14" t="s">
        <v>18</v>
      </c>
      <c r="T14" t="s">
        <v>18</v>
      </c>
      <c r="U14" t="s">
        <v>18</v>
      </c>
      <c r="Y14" t="s">
        <v>16</v>
      </c>
      <c r="AA14" t="s">
        <v>18</v>
      </c>
      <c r="AB14" t="s">
        <v>18</v>
      </c>
      <c r="AG14" t="s">
        <v>17</v>
      </c>
      <c r="AH14">
        <f t="shared" si="1"/>
        <v>18</v>
      </c>
      <c r="AI14">
        <f t="shared" si="2"/>
        <v>18</v>
      </c>
      <c r="AJ14">
        <f>COUNTIF(C14:AG14,'Attendance Key '!$A$7) + COUNTIF(C14:AG14,'Attendance Key '!$A$15)*0.5</f>
        <v>0</v>
      </c>
      <c r="AK14">
        <f>COUNTIF(C14:AG14,'Attendance Key '!$A$3) + COUNTIF(C14:AG14,'Attendance Key '!$A$5)*0.5</f>
        <v>0</v>
      </c>
      <c r="AL14">
        <f>COUNTIF(C14:AG14,'Attendance Key '!$A$4) + COUNTIF(C14:AG14,'Attendance Key '!$A$6)*0.5</f>
        <v>0</v>
      </c>
      <c r="AM14">
        <f>COUNTIF(C14:AG14,'Attendance Key '!$A$10)</f>
        <v>0</v>
      </c>
      <c r="AN14">
        <f>COUNTIF(C14:AG14,'Attendance Key '!$A$8) + COUNTIF(C14:AG14,'Attendance Key '!$A$9)*0.5</f>
        <v>0</v>
      </c>
      <c r="AO14">
        <f>COUNTIF(C14:AG14,'Attendance Key '!$A$13) + COUNTIF(C14:AG14,'Attendance Key '!$A$14)*0.5</f>
        <v>0</v>
      </c>
      <c r="AP14">
        <f>COUNTIF(C14:AG14,'Attendance Key '!$A$11) + COUNTIF(C14:AF14,'Attendance Key '!$A$12)*0.5</f>
        <v>0</v>
      </c>
      <c r="AQ14">
        <f>COUNTIF(C14:AG14,'Attendance Key '!$A$16)</f>
        <v>4</v>
      </c>
      <c r="AR14">
        <f>COUNTIF(C14:AG14,'Attendance Key '!$A$17)</f>
        <v>1</v>
      </c>
      <c r="AS14">
        <f>COUNTIF(C14:AG14,'Attendance Key '!$A$18) + COUNTIF(C14:AG14,'Attendance Key '!$A$19)*0.5</f>
        <v>0</v>
      </c>
    </row>
    <row r="15" spans="1:45" ht="13.2" x14ac:dyDescent="0.25">
      <c r="A15" t="s">
        <v>69</v>
      </c>
      <c r="B15" t="s">
        <v>68</v>
      </c>
      <c r="C15" t="s">
        <v>18</v>
      </c>
      <c r="D15" t="s">
        <v>16</v>
      </c>
      <c r="E15" t="s">
        <v>18</v>
      </c>
      <c r="F15" t="s">
        <v>20</v>
      </c>
      <c r="G15" t="s">
        <v>20</v>
      </c>
      <c r="H15" t="s">
        <v>18</v>
      </c>
      <c r="I15" t="s">
        <v>18</v>
      </c>
      <c r="J15" t="s">
        <v>18</v>
      </c>
      <c r="K15" t="s">
        <v>16</v>
      </c>
      <c r="L15" t="s">
        <v>18</v>
      </c>
      <c r="M15" t="s">
        <v>18</v>
      </c>
      <c r="N15" t="s">
        <v>18</v>
      </c>
      <c r="O15" t="s">
        <v>20</v>
      </c>
      <c r="P15" t="s">
        <v>20</v>
      </c>
      <c r="Q15" t="s">
        <v>20</v>
      </c>
      <c r="R15" t="s">
        <v>16</v>
      </c>
      <c r="S15" t="s">
        <v>20</v>
      </c>
      <c r="T15" t="s">
        <v>18</v>
      </c>
      <c r="U15" t="s">
        <v>18</v>
      </c>
      <c r="Y15" t="s">
        <v>16</v>
      </c>
      <c r="AA15" t="s">
        <v>20</v>
      </c>
      <c r="AB15" t="s">
        <v>18</v>
      </c>
      <c r="AG15" t="s">
        <v>17</v>
      </c>
      <c r="AH15">
        <f t="shared" si="1"/>
        <v>18</v>
      </c>
      <c r="AI15">
        <f t="shared" si="2"/>
        <v>11</v>
      </c>
      <c r="AJ15">
        <f>COUNTIF(C15:AG15,'Attendance Key '!$A$7) + COUNTIF(C15:AG15,'Attendance Key '!$A$15)*0.5</f>
        <v>7</v>
      </c>
      <c r="AK15">
        <f>COUNTIF(C15:AG15,'Attendance Key '!$A$3) + COUNTIF(C15:AG15,'Attendance Key '!$A$5)*0.5</f>
        <v>0</v>
      </c>
      <c r="AL15">
        <f>COUNTIF(C15:AG15,'Attendance Key '!$A$4) + COUNTIF(C15:AG15,'Attendance Key '!$A$6)*0.5</f>
        <v>0</v>
      </c>
      <c r="AM15">
        <f>COUNTIF(C15:AG15,'Attendance Key '!$A$10)</f>
        <v>0</v>
      </c>
      <c r="AN15">
        <f>COUNTIF(C15:AG15,'Attendance Key '!$A$8) + COUNTIF(C15:AG15,'Attendance Key '!$A$9)*0.5</f>
        <v>0</v>
      </c>
      <c r="AO15">
        <f>COUNTIF(C15:AG15,'Attendance Key '!$A$13) + COUNTIF(C15:AG15,'Attendance Key '!$A$14)*0.5</f>
        <v>0</v>
      </c>
      <c r="AP15">
        <f>COUNTIF(C15:AG15,'Attendance Key '!$A$11) + COUNTIF(C15:AF15,'Attendance Key '!$A$12)*0.5</f>
        <v>0</v>
      </c>
      <c r="AQ15">
        <f>COUNTIF(C15:AG15,'Attendance Key '!$A$16)</f>
        <v>4</v>
      </c>
      <c r="AR15">
        <f>COUNTIF(C15:AG15,'Attendance Key '!$A$17)</f>
        <v>1</v>
      </c>
      <c r="AS15">
        <f>COUNTIF(C15:AG15,'Attendance Key '!$A$18) + COUNTIF(C15:AG15,'Attendance Key '!$A$19)*0.5</f>
        <v>0</v>
      </c>
    </row>
    <row r="16" spans="1:45" ht="13.2" x14ac:dyDescent="0.25">
      <c r="A16" t="s">
        <v>71</v>
      </c>
      <c r="B16" t="s">
        <v>70</v>
      </c>
      <c r="C16" t="s">
        <v>18</v>
      </c>
      <c r="D16" t="s">
        <v>16</v>
      </c>
      <c r="E16" t="s">
        <v>21</v>
      </c>
      <c r="F16" t="s">
        <v>19</v>
      </c>
      <c r="G16" t="s">
        <v>19</v>
      </c>
      <c r="H16" t="s">
        <v>18</v>
      </c>
      <c r="I16" t="s">
        <v>18</v>
      </c>
      <c r="J16" t="s">
        <v>18</v>
      </c>
      <c r="K16" t="s">
        <v>16</v>
      </c>
      <c r="L16" t="s">
        <v>18</v>
      </c>
      <c r="M16" t="s">
        <v>18</v>
      </c>
      <c r="N16" t="s">
        <v>18</v>
      </c>
      <c r="O16" t="s">
        <v>18</v>
      </c>
      <c r="P16" t="s">
        <v>18</v>
      </c>
      <c r="Q16" t="s">
        <v>18</v>
      </c>
      <c r="R16" t="s">
        <v>16</v>
      </c>
      <c r="S16" t="s">
        <v>18</v>
      </c>
      <c r="T16" t="s">
        <v>18</v>
      </c>
      <c r="U16" t="s">
        <v>18</v>
      </c>
      <c r="Y16" t="s">
        <v>16</v>
      </c>
      <c r="AA16" t="s">
        <v>18</v>
      </c>
      <c r="AB16" t="s">
        <v>18</v>
      </c>
      <c r="AG16" t="s">
        <v>17</v>
      </c>
      <c r="AH16">
        <f t="shared" si="1"/>
        <v>15</v>
      </c>
      <c r="AI16">
        <f t="shared" si="2"/>
        <v>15</v>
      </c>
      <c r="AJ16">
        <f>COUNTIF(C16:AG16,'Attendance Key '!$A$7) + COUNTIF(C16:AG16,'Attendance Key '!$A$15)*0.5</f>
        <v>0</v>
      </c>
      <c r="AK16">
        <f>COUNTIF(C16:AG16,'Attendance Key '!$A$3) + COUNTIF(C16:AG16,'Attendance Key '!$A$5)*0.5</f>
        <v>1</v>
      </c>
      <c r="AL16">
        <f>COUNTIF(C16:AG16,'Attendance Key '!$A$4) + COUNTIF(C16:AG16,'Attendance Key '!$A$6)*0.5</f>
        <v>2</v>
      </c>
      <c r="AM16">
        <f>COUNTIF(C16:AG16,'Attendance Key '!$A$10)</f>
        <v>0</v>
      </c>
      <c r="AN16">
        <f>COUNTIF(C16:AG16,'Attendance Key '!$A$8) + COUNTIF(C16:AG16,'Attendance Key '!$A$9)*0.5</f>
        <v>0</v>
      </c>
      <c r="AO16">
        <f>COUNTIF(C16:AG16,'Attendance Key '!$A$13) + COUNTIF(C16:AG16,'Attendance Key '!$A$14)*0.5</f>
        <v>0</v>
      </c>
      <c r="AP16">
        <f>COUNTIF(C16:AG16,'Attendance Key '!$A$11) + COUNTIF(C16:AF16,'Attendance Key '!$A$12)*0.5</f>
        <v>0</v>
      </c>
      <c r="AQ16">
        <f>COUNTIF(C16:AG16,'Attendance Key '!$A$16)</f>
        <v>4</v>
      </c>
      <c r="AR16">
        <f>COUNTIF(C16:AG16,'Attendance Key '!$A$17)</f>
        <v>1</v>
      </c>
      <c r="AS16">
        <f>COUNTIF(C16:AG16,'Attendance Key '!$A$18) + COUNTIF(C16:AG16,'Attendance Key '!$A$19)*0.5</f>
        <v>0</v>
      </c>
    </row>
    <row r="17" spans="1:45" ht="13.2" x14ac:dyDescent="0.25">
      <c r="A17" t="s">
        <v>73</v>
      </c>
      <c r="B17" t="s">
        <v>72</v>
      </c>
      <c r="C17" t="s">
        <v>18</v>
      </c>
      <c r="D17" t="s">
        <v>16</v>
      </c>
      <c r="E17" t="s">
        <v>18</v>
      </c>
      <c r="F17" t="s">
        <v>18</v>
      </c>
      <c r="G17" t="s">
        <v>18</v>
      </c>
      <c r="H17" t="s">
        <v>23</v>
      </c>
      <c r="I17" t="s">
        <v>18</v>
      </c>
      <c r="J17" t="s">
        <v>23</v>
      </c>
      <c r="K17" t="s">
        <v>16</v>
      </c>
      <c r="L17" t="s">
        <v>23</v>
      </c>
      <c r="M17" t="s">
        <v>18</v>
      </c>
      <c r="N17" t="s">
        <v>23</v>
      </c>
      <c r="O17" t="s">
        <v>18</v>
      </c>
      <c r="P17" t="s">
        <v>18</v>
      </c>
      <c r="Q17" t="s">
        <v>18</v>
      </c>
      <c r="R17" t="s">
        <v>16</v>
      </c>
      <c r="S17" t="s">
        <v>18</v>
      </c>
      <c r="T17" t="s">
        <v>18</v>
      </c>
      <c r="U17" t="s">
        <v>23</v>
      </c>
      <c r="Y17" t="s">
        <v>16</v>
      </c>
      <c r="AA17" t="s">
        <v>18</v>
      </c>
      <c r="AB17" t="s">
        <v>23</v>
      </c>
      <c r="AG17" t="s">
        <v>17</v>
      </c>
      <c r="AH17">
        <f t="shared" si="1"/>
        <v>12</v>
      </c>
      <c r="AI17">
        <f t="shared" si="2"/>
        <v>12</v>
      </c>
      <c r="AJ17">
        <f>COUNTIF(C17:AG17,'Attendance Key '!$A$7) + COUNTIF(C17:AG17,'Attendance Key '!$A$15)*0.5</f>
        <v>0</v>
      </c>
      <c r="AK17">
        <f>COUNTIF(C17:AG17,'Attendance Key '!$A$3) + COUNTIF(C17:AG17,'Attendance Key '!$A$5)*0.5</f>
        <v>0</v>
      </c>
      <c r="AL17">
        <f>COUNTIF(C17:AG17,'Attendance Key '!$A$4) + COUNTIF(C17:AG17,'Attendance Key '!$A$6)*0.5</f>
        <v>0</v>
      </c>
      <c r="AM17">
        <f>COUNTIF(C17:AG17,'Attendance Key '!$A$10)</f>
        <v>0</v>
      </c>
      <c r="AN17">
        <f>COUNTIF(C17:AG17,'Attendance Key '!$A$8) + COUNTIF(C17:AG17,'Attendance Key '!$A$9)*0.5</f>
        <v>0</v>
      </c>
      <c r="AO17">
        <f>COUNTIF(C17:AG17,'Attendance Key '!$A$13) + COUNTIF(C17:AG17,'Attendance Key '!$A$14)*0.5</f>
        <v>6</v>
      </c>
      <c r="AP17">
        <f>COUNTIF(C17:AG17,'Attendance Key '!$A$11) + COUNTIF(C17:AF17,'Attendance Key '!$A$12)*0.5</f>
        <v>0</v>
      </c>
      <c r="AQ17">
        <f>COUNTIF(C17:AG17,'Attendance Key '!$A$16)</f>
        <v>4</v>
      </c>
      <c r="AR17">
        <f>COUNTIF(C17:AG17,'Attendance Key '!$A$17)</f>
        <v>1</v>
      </c>
      <c r="AS17">
        <f>COUNTIF(C17:AG17,'Attendance Key '!$A$18) + COUNTIF(C17:AG17,'Attendance Key '!$A$19)*0.5</f>
        <v>0</v>
      </c>
    </row>
    <row r="18" spans="1:45" ht="13.2" x14ac:dyDescent="0.25">
      <c r="A18" t="s">
        <v>75</v>
      </c>
      <c r="B18" t="s">
        <v>74</v>
      </c>
      <c r="C18" t="s">
        <v>18</v>
      </c>
      <c r="D18" t="s">
        <v>16</v>
      </c>
      <c r="E18" t="s">
        <v>18</v>
      </c>
      <c r="F18" t="s">
        <v>18</v>
      </c>
      <c r="G18" t="s">
        <v>18</v>
      </c>
      <c r="H18" t="s">
        <v>18</v>
      </c>
      <c r="I18" t="s">
        <v>18</v>
      </c>
      <c r="J18" t="s">
        <v>18</v>
      </c>
      <c r="K18" t="s">
        <v>16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  <c r="Q18" t="s">
        <v>18</v>
      </c>
      <c r="R18" t="s">
        <v>16</v>
      </c>
      <c r="S18" t="s">
        <v>22</v>
      </c>
      <c r="T18" t="s">
        <v>18</v>
      </c>
      <c r="U18" t="s">
        <v>18</v>
      </c>
      <c r="Y18" t="s">
        <v>16</v>
      </c>
      <c r="AA18" t="s">
        <v>18</v>
      </c>
      <c r="AB18" t="s">
        <v>18</v>
      </c>
      <c r="AG18" t="s">
        <v>17</v>
      </c>
      <c r="AH18">
        <f t="shared" si="1"/>
        <v>17.5</v>
      </c>
      <c r="AI18">
        <f t="shared" si="2"/>
        <v>17.5</v>
      </c>
      <c r="AJ18">
        <f>COUNTIF(C18:AG18,'Attendance Key '!$A$7) + COUNTIF(C18:AG18,'Attendance Key '!$A$15)*0.5</f>
        <v>0</v>
      </c>
      <c r="AK18">
        <f>COUNTIF(C18:AG18,'Attendance Key '!$A$3) + COUNTIF(C18:AG18,'Attendance Key '!$A$5)*0.5</f>
        <v>0.5</v>
      </c>
      <c r="AL18">
        <f>COUNTIF(C18:AG18,'Attendance Key '!$A$4) + COUNTIF(C18:AG18,'Attendance Key '!$A$6)*0.5</f>
        <v>0</v>
      </c>
      <c r="AM18">
        <f>COUNTIF(C18:AG18,'Attendance Key '!$A$10)</f>
        <v>0</v>
      </c>
      <c r="AN18">
        <f>COUNTIF(C18:AG18,'Attendance Key '!$A$8) + COUNTIF(C18:AG18,'Attendance Key '!$A$9)*0.5</f>
        <v>0</v>
      </c>
      <c r="AO18">
        <f>COUNTIF(C18:AG18,'Attendance Key '!$A$13) + COUNTIF(C18:AG18,'Attendance Key '!$A$14)*0.5</f>
        <v>0</v>
      </c>
      <c r="AP18">
        <f>COUNTIF(C18:AG18,'Attendance Key '!$A$11) + COUNTIF(C18:AF18,'Attendance Key '!$A$12)*0.5</f>
        <v>0</v>
      </c>
      <c r="AQ18">
        <f>COUNTIF(C18:AG18,'Attendance Key '!$A$16)</f>
        <v>4</v>
      </c>
      <c r="AR18">
        <f>COUNTIF(C18:AG18,'Attendance Key '!$A$17)</f>
        <v>1</v>
      </c>
      <c r="AS18">
        <f>COUNTIF(C18:AG18,'Attendance Key '!$A$18) + COUNTIF(C18:AG18,'Attendance Key '!$A$19)*0.5</f>
        <v>0</v>
      </c>
    </row>
    <row r="19" spans="1:45" ht="13.2" x14ac:dyDescent="0.25">
      <c r="A19" t="s">
        <v>77</v>
      </c>
      <c r="B19" t="s">
        <v>76</v>
      </c>
      <c r="C19" t="s">
        <v>18</v>
      </c>
      <c r="D19" t="s">
        <v>16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18</v>
      </c>
      <c r="K19" t="s">
        <v>16</v>
      </c>
      <c r="L19" t="s">
        <v>18</v>
      </c>
      <c r="M19" t="s">
        <v>18</v>
      </c>
      <c r="N19" t="s">
        <v>18</v>
      </c>
      <c r="O19" t="s">
        <v>19</v>
      </c>
      <c r="P19" t="s">
        <v>18</v>
      </c>
      <c r="Q19" t="s">
        <v>18</v>
      </c>
      <c r="R19" t="s">
        <v>16</v>
      </c>
      <c r="S19" t="s">
        <v>18</v>
      </c>
      <c r="T19" t="s">
        <v>18</v>
      </c>
      <c r="U19" t="s">
        <v>18</v>
      </c>
      <c r="Y19" t="s">
        <v>16</v>
      </c>
      <c r="AA19" t="s">
        <v>19</v>
      </c>
      <c r="AB19" t="s">
        <v>18</v>
      </c>
      <c r="AC19" t="s">
        <v>21</v>
      </c>
      <c r="AG19" t="s">
        <v>17</v>
      </c>
      <c r="AH19">
        <f t="shared" si="1"/>
        <v>16</v>
      </c>
      <c r="AI19">
        <f t="shared" si="2"/>
        <v>16</v>
      </c>
      <c r="AJ19">
        <f>COUNTIF(C19:AG19,'Attendance Key '!$A$7) + COUNTIF(C19:AG19,'Attendance Key '!$A$15)*0.5</f>
        <v>0</v>
      </c>
      <c r="AK19">
        <f>COUNTIF(C19:AG19,'Attendance Key '!$A$3) + COUNTIF(C19:AG19,'Attendance Key '!$A$5)*0.5</f>
        <v>1</v>
      </c>
      <c r="AL19">
        <f>COUNTIF(C19:AG19,'Attendance Key '!$A$4) + COUNTIF(C19:AG19,'Attendance Key '!$A$6)*0.5</f>
        <v>2</v>
      </c>
      <c r="AM19">
        <f>COUNTIF(C19:AG19,'Attendance Key '!$A$10)</f>
        <v>0</v>
      </c>
      <c r="AN19">
        <f>COUNTIF(C19:AG19,'Attendance Key '!$A$8) + COUNTIF(C19:AG19,'Attendance Key '!$A$9)*0.5</f>
        <v>0</v>
      </c>
      <c r="AO19">
        <f>COUNTIF(C19:AG19,'Attendance Key '!$A$13) + COUNTIF(C19:AG19,'Attendance Key '!$A$14)*0.5</f>
        <v>0</v>
      </c>
      <c r="AP19">
        <f>COUNTIF(C19:AG19,'Attendance Key '!$A$11) + COUNTIF(C19:AF19,'Attendance Key '!$A$12)*0.5</f>
        <v>0</v>
      </c>
      <c r="AQ19">
        <f>COUNTIF(C19:AG19,'Attendance Key '!$A$16)</f>
        <v>4</v>
      </c>
      <c r="AR19">
        <f>COUNTIF(C19:AG19,'Attendance Key '!$A$17)</f>
        <v>1</v>
      </c>
      <c r="AS19">
        <f>COUNTIF(C19:AG19,'Attendance Key '!$A$18) + COUNTIF(C19:AG19,'Attendance Key '!$A$19)*0.5</f>
        <v>0</v>
      </c>
    </row>
    <row r="20" spans="1:45" ht="13.2" x14ac:dyDescent="0.25">
      <c r="A20" t="s">
        <v>65</v>
      </c>
      <c r="B20" t="s">
        <v>78</v>
      </c>
      <c r="C20" t="s">
        <v>18</v>
      </c>
      <c r="D20" t="s">
        <v>16</v>
      </c>
      <c r="E20" t="s">
        <v>24</v>
      </c>
      <c r="H20" t="s">
        <v>18</v>
      </c>
      <c r="I20" t="s">
        <v>18</v>
      </c>
      <c r="M20" t="s">
        <v>20</v>
      </c>
      <c r="R20" t="s">
        <v>16</v>
      </c>
      <c r="T20" t="s">
        <v>20</v>
      </c>
      <c r="Y20" t="s">
        <v>16</v>
      </c>
      <c r="AG20" t="s">
        <v>17</v>
      </c>
      <c r="AH20">
        <f t="shared" si="1"/>
        <v>6</v>
      </c>
      <c r="AI20">
        <f t="shared" si="2"/>
        <v>4</v>
      </c>
      <c r="AJ20">
        <f>COUNTIF(C20:AG20,'Attendance Key '!$A$7) + COUNTIF(C20:AG20,'Attendance Key '!$A$15)*0.5</f>
        <v>2</v>
      </c>
      <c r="AK20">
        <f>COUNTIF(C20:AG20,'Attendance Key '!$A$3) + COUNTIF(C20:AG20,'Attendance Key '!$A$5)*0.5</f>
        <v>0</v>
      </c>
      <c r="AL20">
        <f>COUNTIF(C20:AG20,'Attendance Key '!$A$4) + COUNTIF(C20:AG20,'Attendance Key '!$A$6)*0.5</f>
        <v>0</v>
      </c>
      <c r="AM20">
        <f>COUNTIF(C20:AG20,'Attendance Key '!$A$10)</f>
        <v>0</v>
      </c>
      <c r="AN20">
        <f>COUNTIF(C20:AG20,'Attendance Key '!$A$8) + COUNTIF(C20:AG20,'Attendance Key '!$A$9)*0.5</f>
        <v>0</v>
      </c>
      <c r="AO20">
        <f>COUNTIF(C20:AG20,'Attendance Key '!$A$13) + COUNTIF(C20:AG20,'Attendance Key '!$A$14)*0.5</f>
        <v>0</v>
      </c>
      <c r="AP20">
        <f>COUNTIF(C20:AG20,'Attendance Key '!$A$11) + COUNTIF(C20:AF20,'Attendance Key '!$A$12)*0.5</f>
        <v>0</v>
      </c>
      <c r="AQ20">
        <f>COUNTIF(C20:AG20,'Attendance Key '!$A$16)</f>
        <v>3</v>
      </c>
      <c r="AR20">
        <f>COUNTIF(C20:AG20,'Attendance Key '!$A$17)</f>
        <v>1</v>
      </c>
      <c r="AS20">
        <f>COUNTIF(C20:AG20,'Attendance Key '!$A$18) + COUNTIF(C20:AG20,'Attendance Key '!$A$19)*0.5</f>
        <v>1</v>
      </c>
    </row>
    <row r="21" spans="1:45" ht="13.2" x14ac:dyDescent="0.25">
      <c r="A21" t="s">
        <v>80</v>
      </c>
      <c r="B21" t="s">
        <v>79</v>
      </c>
      <c r="C21" t="s">
        <v>18</v>
      </c>
      <c r="D21" t="s">
        <v>16</v>
      </c>
      <c r="E21" t="s">
        <v>20</v>
      </c>
      <c r="F21" t="s">
        <v>18</v>
      </c>
      <c r="G21" t="s">
        <v>18</v>
      </c>
      <c r="H21" t="s">
        <v>18</v>
      </c>
      <c r="I21" t="s">
        <v>18</v>
      </c>
      <c r="J21" t="s">
        <v>18</v>
      </c>
      <c r="K21" t="s">
        <v>16</v>
      </c>
      <c r="L21" t="s">
        <v>18</v>
      </c>
      <c r="M21" t="s">
        <v>18</v>
      </c>
      <c r="N21" t="s">
        <v>18</v>
      </c>
      <c r="O21" t="s">
        <v>20</v>
      </c>
      <c r="P21" t="s">
        <v>18</v>
      </c>
      <c r="Q21" t="s">
        <v>18</v>
      </c>
      <c r="R21" t="s">
        <v>16</v>
      </c>
      <c r="S21" t="s">
        <v>18</v>
      </c>
      <c r="T21" t="s">
        <v>18</v>
      </c>
      <c r="U21" t="s">
        <v>18</v>
      </c>
      <c r="Y21" t="s">
        <v>16</v>
      </c>
      <c r="AA21" t="s">
        <v>20</v>
      </c>
      <c r="AB21" t="s">
        <v>18</v>
      </c>
      <c r="AG21" t="s">
        <v>17</v>
      </c>
      <c r="AH21">
        <f t="shared" si="1"/>
        <v>18</v>
      </c>
      <c r="AI21">
        <f t="shared" si="2"/>
        <v>15</v>
      </c>
      <c r="AJ21">
        <f>COUNTIF(C21:AG21,'Attendance Key '!$A$7) + COUNTIF(C21:AG21,'Attendance Key '!$A$15)*0.5</f>
        <v>3</v>
      </c>
      <c r="AK21">
        <f>COUNTIF(C21:AG21,'Attendance Key '!$A$3) + COUNTIF(C21:AG21,'Attendance Key '!$A$5)*0.5</f>
        <v>0</v>
      </c>
      <c r="AL21">
        <f>COUNTIF(C21:AG21,'Attendance Key '!$A$4) + COUNTIF(C21:AG21,'Attendance Key '!$A$6)*0.5</f>
        <v>0</v>
      </c>
      <c r="AM21">
        <f>COUNTIF(C21:AG21,'Attendance Key '!$A$10)</f>
        <v>0</v>
      </c>
      <c r="AN21">
        <f>COUNTIF(C21:AG21,'Attendance Key '!$A$8) + COUNTIF(C21:AG21,'Attendance Key '!$A$9)*0.5</f>
        <v>0</v>
      </c>
      <c r="AO21">
        <f>COUNTIF(C21:AG21,'Attendance Key '!$A$13) + COUNTIF(C21:AG21,'Attendance Key '!$A$14)*0.5</f>
        <v>0</v>
      </c>
      <c r="AP21">
        <f>COUNTIF(C21:AG21,'Attendance Key '!$A$11) + COUNTIF(C21:AF21,'Attendance Key '!$A$12)*0.5</f>
        <v>0</v>
      </c>
      <c r="AQ21">
        <f>COUNTIF(C21:AG21,'Attendance Key '!$A$16)</f>
        <v>4</v>
      </c>
      <c r="AR21">
        <f>COUNTIF(C21:AG21,'Attendance Key '!$A$17)</f>
        <v>1</v>
      </c>
      <c r="AS21">
        <f>COUNTIF(C21:AG21,'Attendance Key '!$A$18) + COUNTIF(C21:AG21,'Attendance Key '!$A$19)*0.5</f>
        <v>0</v>
      </c>
    </row>
    <row r="22" spans="1:45" ht="13.2" x14ac:dyDescent="0.25">
      <c r="A22" t="s">
        <v>82</v>
      </c>
      <c r="B22" t="s">
        <v>81</v>
      </c>
      <c r="C22" t="s">
        <v>18</v>
      </c>
      <c r="D22" t="s">
        <v>16</v>
      </c>
      <c r="E22" t="s">
        <v>18</v>
      </c>
      <c r="F22" t="s">
        <v>18</v>
      </c>
      <c r="G22" t="s">
        <v>18</v>
      </c>
      <c r="H22" t="s">
        <v>18</v>
      </c>
      <c r="I22" t="s">
        <v>18</v>
      </c>
      <c r="J22" t="s">
        <v>18</v>
      </c>
      <c r="K22" t="s">
        <v>16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  <c r="R22" t="s">
        <v>16</v>
      </c>
      <c r="S22" t="s">
        <v>18</v>
      </c>
      <c r="T22" t="s">
        <v>18</v>
      </c>
      <c r="U22" t="s">
        <v>18</v>
      </c>
      <c r="Y22" t="s">
        <v>16</v>
      </c>
      <c r="AA22" t="s">
        <v>18</v>
      </c>
      <c r="AB22" t="s">
        <v>18</v>
      </c>
      <c r="AG22" t="s">
        <v>17</v>
      </c>
      <c r="AH22">
        <f t="shared" si="1"/>
        <v>18</v>
      </c>
      <c r="AI22">
        <f t="shared" si="2"/>
        <v>18</v>
      </c>
      <c r="AJ22">
        <f>COUNTIF(C22:AG22,'Attendance Key '!$A$7) + COUNTIF(C22:AG22,'Attendance Key '!$A$15)*0.5</f>
        <v>0</v>
      </c>
      <c r="AK22">
        <f>COUNTIF(C22:AG22,'Attendance Key '!$A$3) + COUNTIF(C22:AG22,'Attendance Key '!$A$5)*0.5</f>
        <v>0</v>
      </c>
      <c r="AL22">
        <f>COUNTIF(C22:AG22,'Attendance Key '!$A$4) + COUNTIF(C22:AG22,'Attendance Key '!$A$6)*0.5</f>
        <v>0</v>
      </c>
      <c r="AM22">
        <f>COUNTIF(C22:AG22,'Attendance Key '!$A$10)</f>
        <v>0</v>
      </c>
      <c r="AN22">
        <f>COUNTIF(C22:AG22,'Attendance Key '!$A$8) + COUNTIF(C22:AG22,'Attendance Key '!$A$9)*0.5</f>
        <v>0</v>
      </c>
      <c r="AO22">
        <f>COUNTIF(C22:AG22,'Attendance Key '!$A$13) + COUNTIF(C22:AG22,'Attendance Key '!$A$14)*0.5</f>
        <v>0</v>
      </c>
      <c r="AP22">
        <f>COUNTIF(C22:AG22,'Attendance Key '!$A$11) + COUNTIF(C22:AF22,'Attendance Key '!$A$12)*0.5</f>
        <v>0</v>
      </c>
      <c r="AQ22">
        <f>COUNTIF(C22:AG22,'Attendance Key '!$A$16)</f>
        <v>4</v>
      </c>
      <c r="AR22">
        <f>COUNTIF(C22:AG22,'Attendance Key '!$A$17)</f>
        <v>1</v>
      </c>
      <c r="AS22">
        <f>COUNTIF(C22:AG22,'Attendance Key '!$A$18) + COUNTIF(C22:AG22,'Attendance Key '!$A$19)*0.5</f>
        <v>0</v>
      </c>
    </row>
    <row r="23" spans="1:45" ht="13.2" x14ac:dyDescent="0.25">
      <c r="A23" t="s">
        <v>84</v>
      </c>
      <c r="B23" t="s">
        <v>83</v>
      </c>
      <c r="C23" t="s">
        <v>18</v>
      </c>
      <c r="D23" t="s">
        <v>16</v>
      </c>
      <c r="E23" t="s">
        <v>18</v>
      </c>
      <c r="F23" t="s">
        <v>18</v>
      </c>
      <c r="G23" t="s">
        <v>18</v>
      </c>
      <c r="H23" t="s">
        <v>18</v>
      </c>
      <c r="I23" t="s">
        <v>18</v>
      </c>
      <c r="J23" t="s">
        <v>18</v>
      </c>
      <c r="K23" t="s">
        <v>16</v>
      </c>
      <c r="L23" t="s">
        <v>18</v>
      </c>
      <c r="M23" t="s">
        <v>18</v>
      </c>
      <c r="N23" t="s">
        <v>18</v>
      </c>
      <c r="O23" t="s">
        <v>18</v>
      </c>
      <c r="P23" t="s">
        <v>18</v>
      </c>
      <c r="Q23" t="s">
        <v>18</v>
      </c>
      <c r="R23" t="s">
        <v>16</v>
      </c>
      <c r="S23" t="s">
        <v>18</v>
      </c>
      <c r="T23" t="s">
        <v>18</v>
      </c>
      <c r="U23" t="s">
        <v>18</v>
      </c>
      <c r="Y23" t="s">
        <v>16</v>
      </c>
      <c r="AA23" t="s">
        <v>18</v>
      </c>
      <c r="AB23" t="s">
        <v>18</v>
      </c>
      <c r="AG23" t="s">
        <v>17</v>
      </c>
      <c r="AH23">
        <f t="shared" si="1"/>
        <v>18</v>
      </c>
      <c r="AI23">
        <f t="shared" si="2"/>
        <v>18</v>
      </c>
      <c r="AJ23">
        <f>COUNTIF(C23:AG23,'Attendance Key '!$A$7) + COUNTIF(C23:AG23,'Attendance Key '!$A$15)*0.5</f>
        <v>0</v>
      </c>
      <c r="AK23">
        <f>COUNTIF(C23:AG23,'Attendance Key '!$A$3) + COUNTIF(C23:AG23,'Attendance Key '!$A$5)*0.5</f>
        <v>0</v>
      </c>
      <c r="AL23">
        <f>COUNTIF(C23:AG23,'Attendance Key '!$A$4) + COUNTIF(C23:AG23,'Attendance Key '!$A$6)*0.5</f>
        <v>0</v>
      </c>
      <c r="AM23">
        <f>COUNTIF(C23:AG23,'Attendance Key '!$A$10)</f>
        <v>0</v>
      </c>
      <c r="AN23">
        <f>COUNTIF(C23:AG23,'Attendance Key '!$A$8) + COUNTIF(C23:AG23,'Attendance Key '!$A$9)*0.5</f>
        <v>0</v>
      </c>
      <c r="AO23">
        <f>COUNTIF(C23:AG23,'Attendance Key '!$A$13) + COUNTIF(C23:AG23,'Attendance Key '!$A$14)*0.5</f>
        <v>0</v>
      </c>
      <c r="AP23">
        <f>COUNTIF(C23:AG23,'Attendance Key '!$A$11) + COUNTIF(C23:AF23,'Attendance Key '!$A$12)*0.5</f>
        <v>0</v>
      </c>
      <c r="AQ23">
        <f>COUNTIF(C23:AG23,'Attendance Key '!$A$16)</f>
        <v>4</v>
      </c>
      <c r="AR23">
        <f>COUNTIF(C23:AG23,'Attendance Key '!$A$17)</f>
        <v>1</v>
      </c>
      <c r="AS23">
        <f>COUNTIF(C23:AG23,'Attendance Key '!$A$18) + COUNTIF(C23:AG23,'Attendance Key '!$A$19)*0.5</f>
        <v>0</v>
      </c>
    </row>
    <row r="24" spans="1:45" ht="13.2" x14ac:dyDescent="0.25">
      <c r="A24" t="s">
        <v>69</v>
      </c>
      <c r="B24" t="s">
        <v>85</v>
      </c>
      <c r="C24" t="s">
        <v>18</v>
      </c>
      <c r="D24" t="s">
        <v>16</v>
      </c>
      <c r="E24" t="s">
        <v>18</v>
      </c>
      <c r="F24" t="s">
        <v>24</v>
      </c>
      <c r="G24" t="s">
        <v>24</v>
      </c>
      <c r="H24" t="s">
        <v>18</v>
      </c>
      <c r="I24" t="s">
        <v>18</v>
      </c>
      <c r="J24" t="s">
        <v>18</v>
      </c>
      <c r="K24" t="s">
        <v>16</v>
      </c>
      <c r="L24" t="s">
        <v>18</v>
      </c>
      <c r="M24" t="s">
        <v>18</v>
      </c>
      <c r="N24" t="s">
        <v>18</v>
      </c>
      <c r="O24" t="s">
        <v>18</v>
      </c>
      <c r="P24" t="s">
        <v>18</v>
      </c>
      <c r="Q24" t="s">
        <v>18</v>
      </c>
      <c r="R24" t="s">
        <v>16</v>
      </c>
      <c r="S24" t="s">
        <v>18</v>
      </c>
      <c r="T24" t="s">
        <v>18</v>
      </c>
      <c r="U24" t="s">
        <v>18</v>
      </c>
      <c r="Y24" t="s">
        <v>16</v>
      </c>
      <c r="AA24" t="s">
        <v>18</v>
      </c>
      <c r="AB24" t="s">
        <v>18</v>
      </c>
      <c r="AG24" t="s">
        <v>17</v>
      </c>
      <c r="AH24">
        <f t="shared" si="1"/>
        <v>18</v>
      </c>
      <c r="AI24">
        <f t="shared" si="2"/>
        <v>18</v>
      </c>
      <c r="AJ24">
        <f>COUNTIF(C24:AG24,'Attendance Key '!$A$7) + COUNTIF(C24:AG24,'Attendance Key '!$A$15)*0.5</f>
        <v>0</v>
      </c>
      <c r="AK24">
        <f>COUNTIF(C24:AG24,'Attendance Key '!$A$3) + COUNTIF(C24:AG24,'Attendance Key '!$A$5)*0.5</f>
        <v>0</v>
      </c>
      <c r="AL24">
        <f>COUNTIF(C24:AG24,'Attendance Key '!$A$4) + COUNTIF(C24:AG24,'Attendance Key '!$A$6)*0.5</f>
        <v>0</v>
      </c>
      <c r="AM24">
        <f>COUNTIF(C24:AG24,'Attendance Key '!$A$10)</f>
        <v>0</v>
      </c>
      <c r="AN24">
        <f>COUNTIF(C24:AG24,'Attendance Key '!$A$8) + COUNTIF(C24:AG24,'Attendance Key '!$A$9)*0.5</f>
        <v>0</v>
      </c>
      <c r="AO24">
        <f>COUNTIF(C24:AG24,'Attendance Key '!$A$13) + COUNTIF(C24:AG24,'Attendance Key '!$A$14)*0.5</f>
        <v>0</v>
      </c>
      <c r="AP24">
        <f>COUNTIF(C24:AG24,'Attendance Key '!$A$11) + COUNTIF(C24:AF24,'Attendance Key '!$A$12)*0.5</f>
        <v>0</v>
      </c>
      <c r="AQ24">
        <f>COUNTIF(C24:AG24,'Attendance Key '!$A$16)</f>
        <v>4</v>
      </c>
      <c r="AR24">
        <f>COUNTIF(C24:AG24,'Attendance Key '!$A$17)</f>
        <v>1</v>
      </c>
      <c r="AS24">
        <f>COUNTIF(C24:AG24,'Attendance Key '!$A$18) + COUNTIF(C24:AG24,'Attendance Key '!$A$19)*0.5</f>
        <v>2</v>
      </c>
    </row>
    <row r="25" spans="1:45" ht="13.2" x14ac:dyDescent="0.25">
      <c r="A25" t="s">
        <v>87</v>
      </c>
      <c r="B25" t="s">
        <v>86</v>
      </c>
      <c r="C25" t="s">
        <v>18</v>
      </c>
      <c r="D25" t="s">
        <v>16</v>
      </c>
      <c r="E25" t="s">
        <v>18</v>
      </c>
      <c r="F25" t="s">
        <v>18</v>
      </c>
      <c r="G25" t="s">
        <v>18</v>
      </c>
      <c r="H25" t="s">
        <v>18</v>
      </c>
      <c r="I25" t="s">
        <v>18</v>
      </c>
      <c r="J25" t="s">
        <v>18</v>
      </c>
      <c r="K25" t="s">
        <v>16</v>
      </c>
      <c r="L25" t="s">
        <v>18</v>
      </c>
      <c r="M25" t="s">
        <v>18</v>
      </c>
      <c r="N25" t="s">
        <v>18</v>
      </c>
      <c r="O25" t="s">
        <v>18</v>
      </c>
      <c r="P25" t="s">
        <v>18</v>
      </c>
      <c r="Q25" t="s">
        <v>18</v>
      </c>
      <c r="R25" t="s">
        <v>16</v>
      </c>
      <c r="S25" t="s">
        <v>18</v>
      </c>
      <c r="T25" t="s">
        <v>18</v>
      </c>
      <c r="U25" t="s">
        <v>18</v>
      </c>
      <c r="V25" t="s">
        <v>21</v>
      </c>
      <c r="X25" t="s">
        <v>21</v>
      </c>
      <c r="Y25" t="s">
        <v>16</v>
      </c>
      <c r="AA25" t="s">
        <v>18</v>
      </c>
      <c r="AB25" t="s">
        <v>18</v>
      </c>
      <c r="AG25" t="s">
        <v>17</v>
      </c>
      <c r="AH25">
        <f t="shared" si="1"/>
        <v>18</v>
      </c>
      <c r="AI25">
        <f t="shared" si="2"/>
        <v>18</v>
      </c>
      <c r="AJ25">
        <f>COUNTIF(C25:AG25,'Attendance Key '!$A$7) + COUNTIF(C25:AG25,'Attendance Key '!$A$15)*0.5</f>
        <v>0</v>
      </c>
      <c r="AK25">
        <f>COUNTIF(C25:AG25,'Attendance Key '!$A$3) + COUNTIF(C25:AG25,'Attendance Key '!$A$5)*0.5</f>
        <v>2</v>
      </c>
      <c r="AL25">
        <f>COUNTIF(C25:AG25,'Attendance Key '!$A$4) + COUNTIF(C25:AG25,'Attendance Key '!$A$6)*0.5</f>
        <v>0</v>
      </c>
      <c r="AM25">
        <f>COUNTIF(C25:AG25,'Attendance Key '!$A$10)</f>
        <v>0</v>
      </c>
      <c r="AN25">
        <f>COUNTIF(C25:AG25,'Attendance Key '!$A$8) + COUNTIF(C25:AG25,'Attendance Key '!$A$9)*0.5</f>
        <v>0</v>
      </c>
      <c r="AO25">
        <f>COUNTIF(C25:AG25,'Attendance Key '!$A$13) + COUNTIF(C25:AG25,'Attendance Key '!$A$14)*0.5</f>
        <v>0</v>
      </c>
      <c r="AP25">
        <f>COUNTIF(C25:AG25,'Attendance Key '!$A$11) + COUNTIF(C25:AF25,'Attendance Key '!$A$12)*0.5</f>
        <v>0</v>
      </c>
      <c r="AQ25">
        <f>COUNTIF(C25:AG25,'Attendance Key '!$A$16)</f>
        <v>4</v>
      </c>
      <c r="AR25">
        <f>COUNTIF(C25:AG25,'Attendance Key '!$A$17)</f>
        <v>1</v>
      </c>
      <c r="AS25">
        <f>COUNTIF(C25:AG25,'Attendance Key '!$A$18) + COUNTIF(C25:AG25,'Attendance Key '!$A$19)*0.5</f>
        <v>0</v>
      </c>
    </row>
    <row r="26" spans="1:45" ht="13.2" x14ac:dyDescent="0.25">
      <c r="A26" t="s">
        <v>89</v>
      </c>
      <c r="B26" t="s">
        <v>88</v>
      </c>
      <c r="C26" t="s">
        <v>18</v>
      </c>
      <c r="D26" t="s">
        <v>16</v>
      </c>
      <c r="E26" t="s">
        <v>18</v>
      </c>
      <c r="F26" t="s">
        <v>18</v>
      </c>
      <c r="G26" t="s">
        <v>18</v>
      </c>
      <c r="H26" t="s">
        <v>18</v>
      </c>
      <c r="I26" t="s">
        <v>18</v>
      </c>
      <c r="J26" t="s">
        <v>18</v>
      </c>
      <c r="K26" t="s">
        <v>16</v>
      </c>
      <c r="L26" t="s">
        <v>18</v>
      </c>
      <c r="M26" t="s">
        <v>18</v>
      </c>
      <c r="N26" t="s">
        <v>18</v>
      </c>
      <c r="O26" t="s">
        <v>18</v>
      </c>
      <c r="P26" t="s">
        <v>18</v>
      </c>
      <c r="Q26" t="s">
        <v>18</v>
      </c>
      <c r="R26" t="s">
        <v>16</v>
      </c>
      <c r="S26" t="s">
        <v>18</v>
      </c>
      <c r="T26" t="s">
        <v>18</v>
      </c>
      <c r="U26" t="s">
        <v>18</v>
      </c>
      <c r="Y26" t="s">
        <v>16</v>
      </c>
      <c r="AA26" t="s">
        <v>18</v>
      </c>
      <c r="AB26" t="s">
        <v>18</v>
      </c>
      <c r="AG26" t="s">
        <v>17</v>
      </c>
      <c r="AH26">
        <f t="shared" si="1"/>
        <v>18</v>
      </c>
      <c r="AI26">
        <f t="shared" si="2"/>
        <v>18</v>
      </c>
      <c r="AJ26">
        <f>COUNTIF(C26:AG26,'Attendance Key '!$A$7) + COUNTIF(C26:AG26,'Attendance Key '!$A$15)*0.5</f>
        <v>0</v>
      </c>
      <c r="AK26">
        <f>COUNTIF(C26:AG26,'Attendance Key '!$A$3) + COUNTIF(C26:AG26,'Attendance Key '!$A$5)*0.5</f>
        <v>0</v>
      </c>
      <c r="AL26">
        <f>COUNTIF(C26:AG26,'Attendance Key '!$A$4) + COUNTIF(C26:AG26,'Attendance Key '!$A$6)*0.5</f>
        <v>0</v>
      </c>
      <c r="AM26">
        <f>COUNTIF(C26:AG26,'Attendance Key '!$A$10)</f>
        <v>0</v>
      </c>
      <c r="AN26">
        <f>COUNTIF(C26:AG26,'Attendance Key '!$A$8) + COUNTIF(C26:AG26,'Attendance Key '!$A$9)*0.5</f>
        <v>0</v>
      </c>
      <c r="AO26">
        <f>COUNTIF(C26:AG26,'Attendance Key '!$A$13) + COUNTIF(C26:AG26,'Attendance Key '!$A$14)*0.5</f>
        <v>0</v>
      </c>
      <c r="AP26">
        <f>COUNTIF(C26:AG26,'Attendance Key '!$A$11) + COUNTIF(C26:AF26,'Attendance Key '!$A$12)*0.5</f>
        <v>0</v>
      </c>
      <c r="AQ26">
        <f>COUNTIF(C26:AG26,'Attendance Key '!$A$16)</f>
        <v>4</v>
      </c>
      <c r="AR26">
        <f>COUNTIF(C26:AG26,'Attendance Key '!$A$17)</f>
        <v>1</v>
      </c>
      <c r="AS26">
        <f>COUNTIF(C26:AG26,'Attendance Key '!$A$18) + COUNTIF(C26:AG26,'Attendance Key '!$A$19)*0.5</f>
        <v>0</v>
      </c>
    </row>
    <row r="27" spans="1:45" ht="13.2" x14ac:dyDescent="0.25">
      <c r="A27" t="s">
        <v>91</v>
      </c>
      <c r="B27" t="s">
        <v>90</v>
      </c>
      <c r="C27" t="s">
        <v>18</v>
      </c>
      <c r="D27" t="s">
        <v>16</v>
      </c>
      <c r="E27" t="s">
        <v>25</v>
      </c>
      <c r="H27" t="s">
        <v>18</v>
      </c>
      <c r="I27" t="s">
        <v>18</v>
      </c>
      <c r="J27" t="s">
        <v>25</v>
      </c>
      <c r="K27" t="s">
        <v>16</v>
      </c>
      <c r="L27" t="s">
        <v>25</v>
      </c>
      <c r="M27" t="s">
        <v>25</v>
      </c>
      <c r="N27" t="s">
        <v>25</v>
      </c>
      <c r="O27" t="s">
        <v>18</v>
      </c>
      <c r="P27" t="s">
        <v>18</v>
      </c>
      <c r="Q27" t="s">
        <v>26</v>
      </c>
      <c r="R27" t="s">
        <v>16</v>
      </c>
      <c r="T27" t="s">
        <v>25</v>
      </c>
      <c r="U27" t="s">
        <v>25</v>
      </c>
      <c r="Y27" t="s">
        <v>16</v>
      </c>
      <c r="AA27" t="s">
        <v>18</v>
      </c>
      <c r="AB27" t="s">
        <v>25</v>
      </c>
      <c r="AG27" t="s">
        <v>17</v>
      </c>
      <c r="AH27">
        <f t="shared" si="1"/>
        <v>6.5</v>
      </c>
      <c r="AI27">
        <f t="shared" si="2"/>
        <v>6.5</v>
      </c>
      <c r="AJ27">
        <f>COUNTIF(C27:AG27,'Attendance Key '!$A$7) + COUNTIF(C27:AG27,'Attendance Key '!$A$15)*0.5</f>
        <v>0</v>
      </c>
      <c r="AK27">
        <f>COUNTIF(C27:AG27,'Attendance Key '!$A$3) + COUNTIF(C27:AG27,'Attendance Key '!$A$5)*0.5</f>
        <v>0</v>
      </c>
      <c r="AL27">
        <f>COUNTIF(C27:AG27,'Attendance Key '!$A$4) + COUNTIF(C27:AG27,'Attendance Key '!$A$6)*0.5</f>
        <v>0</v>
      </c>
      <c r="AM27">
        <f>COUNTIF(C27:AG27,'Attendance Key '!$A$10)</f>
        <v>0</v>
      </c>
      <c r="AN27">
        <f>COUNTIF(C27:AG27,'Attendance Key '!$A$8) + COUNTIF(C27:AG27,'Attendance Key '!$A$9)*0.5</f>
        <v>0</v>
      </c>
      <c r="AO27">
        <f>COUNTIF(C27:AG27,'Attendance Key '!$A$13) + COUNTIF(C27:AG27,'Attendance Key '!$A$14)*0.5</f>
        <v>0</v>
      </c>
      <c r="AP27">
        <f>COUNTIF(C27:AG27,'Attendance Key '!$A$11) + COUNTIF(C27:AF27,'Attendance Key '!$A$12)*0.5</f>
        <v>8.5</v>
      </c>
      <c r="AQ27">
        <f>COUNTIF(C27:AG27,'Attendance Key '!$A$16)</f>
        <v>4</v>
      </c>
      <c r="AR27">
        <f>COUNTIF(C27:AG27,'Attendance Key '!$A$17)</f>
        <v>1</v>
      </c>
      <c r="AS27">
        <f>COUNTIF(C27:AG27,'Attendance Key '!$A$18) + COUNTIF(C27:AG27,'Attendance Key '!$A$19)*0.5</f>
        <v>0</v>
      </c>
    </row>
    <row r="28" spans="1:45" ht="13.2" x14ac:dyDescent="0.25">
      <c r="A28" t="s">
        <v>55</v>
      </c>
      <c r="B28" t="s">
        <v>92</v>
      </c>
      <c r="C28" t="s">
        <v>18</v>
      </c>
      <c r="D28" t="s">
        <v>16</v>
      </c>
      <c r="E28" t="s">
        <v>18</v>
      </c>
      <c r="F28" t="s">
        <v>18</v>
      </c>
      <c r="G28" t="s">
        <v>18</v>
      </c>
      <c r="H28" t="s">
        <v>18</v>
      </c>
      <c r="I28" t="s">
        <v>18</v>
      </c>
      <c r="J28" t="s">
        <v>18</v>
      </c>
      <c r="K28" t="s">
        <v>16</v>
      </c>
      <c r="L28" t="s">
        <v>18</v>
      </c>
      <c r="M28" t="s">
        <v>18</v>
      </c>
      <c r="N28" t="s">
        <v>18</v>
      </c>
      <c r="O28" t="s">
        <v>18</v>
      </c>
      <c r="P28" t="s">
        <v>18</v>
      </c>
      <c r="Q28" t="s">
        <v>18</v>
      </c>
      <c r="R28" t="s">
        <v>16</v>
      </c>
      <c r="S28" t="s">
        <v>18</v>
      </c>
      <c r="T28" t="s">
        <v>18</v>
      </c>
      <c r="U28" t="s">
        <v>18</v>
      </c>
      <c r="Y28" t="s">
        <v>16</v>
      </c>
      <c r="AA28" t="s">
        <v>18</v>
      </c>
      <c r="AB28" t="s">
        <v>18</v>
      </c>
      <c r="AG28" t="s">
        <v>17</v>
      </c>
      <c r="AH28">
        <f t="shared" si="1"/>
        <v>18</v>
      </c>
      <c r="AI28">
        <f t="shared" si="2"/>
        <v>18</v>
      </c>
      <c r="AJ28">
        <f>COUNTIF(C28:AG28,'Attendance Key '!$A$7) + COUNTIF(C28:AG28,'Attendance Key '!$A$15)*0.5</f>
        <v>0</v>
      </c>
      <c r="AK28">
        <f>COUNTIF(C28:AG28,'Attendance Key '!$A$3) + COUNTIF(C28:AG28,'Attendance Key '!$A$5)*0.5</f>
        <v>0</v>
      </c>
      <c r="AL28">
        <f>COUNTIF(C28:AG28,'Attendance Key '!$A$4) + COUNTIF(C28:AG28,'Attendance Key '!$A$6)*0.5</f>
        <v>0</v>
      </c>
      <c r="AM28">
        <f>COUNTIF(C28:AG28,'Attendance Key '!$A$10)</f>
        <v>0</v>
      </c>
      <c r="AN28">
        <f>COUNTIF(C28:AG28,'Attendance Key '!$A$8) + COUNTIF(C28:AG28,'Attendance Key '!$A$9)*0.5</f>
        <v>0</v>
      </c>
      <c r="AO28">
        <f>COUNTIF(C28:AG28,'Attendance Key '!$A$13) + COUNTIF(C28:AG28,'Attendance Key '!$A$14)*0.5</f>
        <v>0</v>
      </c>
      <c r="AP28">
        <f>COUNTIF(C28:AG28,'Attendance Key '!$A$11) + COUNTIF(C28:AF28,'Attendance Key '!$A$12)*0.5</f>
        <v>0</v>
      </c>
      <c r="AQ28">
        <f>COUNTIF(C28:AG28,'Attendance Key '!$A$16)</f>
        <v>4</v>
      </c>
      <c r="AR28">
        <f>COUNTIF(C28:AG28,'Attendance Key '!$A$17)</f>
        <v>1</v>
      </c>
      <c r="AS28">
        <f>COUNTIF(C28:AG28,'Attendance Key '!$A$18) + COUNTIF(C28:AG28,'Attendance Key '!$A$19)*0.5</f>
        <v>0</v>
      </c>
    </row>
    <row r="29" spans="1:45" ht="13.2" x14ac:dyDescent="0.25">
      <c r="A29" t="s">
        <v>94</v>
      </c>
      <c r="B29" t="s">
        <v>93</v>
      </c>
      <c r="C29" t="s">
        <v>18</v>
      </c>
      <c r="D29" t="s">
        <v>16</v>
      </c>
      <c r="E29" t="s">
        <v>18</v>
      </c>
      <c r="F29" t="s">
        <v>18</v>
      </c>
      <c r="G29" t="s">
        <v>18</v>
      </c>
      <c r="H29" t="s">
        <v>18</v>
      </c>
      <c r="I29" t="s">
        <v>18</v>
      </c>
      <c r="J29" t="s">
        <v>20</v>
      </c>
      <c r="K29" t="s">
        <v>16</v>
      </c>
      <c r="L29" t="s">
        <v>21</v>
      </c>
      <c r="M29" t="s">
        <v>18</v>
      </c>
      <c r="N29" t="s">
        <v>21</v>
      </c>
      <c r="O29" t="s">
        <v>21</v>
      </c>
      <c r="P29" t="s">
        <v>18</v>
      </c>
      <c r="Q29" t="s">
        <v>18</v>
      </c>
      <c r="R29" t="s">
        <v>16</v>
      </c>
      <c r="S29" t="s">
        <v>19</v>
      </c>
      <c r="T29" t="s">
        <v>18</v>
      </c>
      <c r="U29" t="s">
        <v>21</v>
      </c>
      <c r="Y29" t="s">
        <v>16</v>
      </c>
      <c r="AA29" t="s">
        <v>21</v>
      </c>
      <c r="AB29" t="s">
        <v>21</v>
      </c>
      <c r="AG29" t="s">
        <v>17</v>
      </c>
      <c r="AH29">
        <f t="shared" si="1"/>
        <v>11</v>
      </c>
      <c r="AI29">
        <f t="shared" si="2"/>
        <v>10</v>
      </c>
      <c r="AJ29">
        <f>COUNTIF(C29:AG29,'Attendance Key '!$A$7) + COUNTIF(C29:AG29,'Attendance Key '!$A$15)*0.5</f>
        <v>1</v>
      </c>
      <c r="AK29">
        <f>COUNTIF(C29:AG29,'Attendance Key '!$A$3) + COUNTIF(C29:AG29,'Attendance Key '!$A$5)*0.5</f>
        <v>6</v>
      </c>
      <c r="AL29">
        <f>COUNTIF(C29:AG29,'Attendance Key '!$A$4) + COUNTIF(C29:AG29,'Attendance Key '!$A$6)*0.5</f>
        <v>1</v>
      </c>
      <c r="AM29">
        <f>COUNTIF(C29:AG29,'Attendance Key '!$A$10)</f>
        <v>0</v>
      </c>
      <c r="AN29">
        <f>COUNTIF(C29:AG29,'Attendance Key '!$A$8) + COUNTIF(C29:AG29,'Attendance Key '!$A$9)*0.5</f>
        <v>0</v>
      </c>
      <c r="AO29">
        <f>COUNTIF(C29:AG29,'Attendance Key '!$A$13) + COUNTIF(C29:AG29,'Attendance Key '!$A$14)*0.5</f>
        <v>0</v>
      </c>
      <c r="AP29">
        <f>COUNTIF(C29:AG29,'Attendance Key '!$A$11) + COUNTIF(C29:AF29,'Attendance Key '!$A$12)*0.5</f>
        <v>0</v>
      </c>
      <c r="AQ29">
        <f>COUNTIF(C29:AG29,'Attendance Key '!$A$16)</f>
        <v>4</v>
      </c>
      <c r="AR29">
        <f>COUNTIF(C29:AG29,'Attendance Key '!$A$17)</f>
        <v>1</v>
      </c>
      <c r="AS29">
        <f>COUNTIF(C29:AG29,'Attendance Key '!$A$18) + COUNTIF(C29:AG29,'Attendance Key '!$A$19)*0.5</f>
        <v>0</v>
      </c>
    </row>
    <row r="30" spans="1:45" ht="13.2" x14ac:dyDescent="0.25">
      <c r="A30" t="s">
        <v>96</v>
      </c>
      <c r="B30" t="s">
        <v>95</v>
      </c>
      <c r="C30" t="s">
        <v>18</v>
      </c>
      <c r="D30" t="s">
        <v>16</v>
      </c>
      <c r="E30" t="s">
        <v>18</v>
      </c>
      <c r="F30" t="s">
        <v>18</v>
      </c>
      <c r="G30" t="s">
        <v>18</v>
      </c>
      <c r="H30" t="s">
        <v>18</v>
      </c>
      <c r="I30" t="s">
        <v>18</v>
      </c>
      <c r="J30" t="s">
        <v>18</v>
      </c>
      <c r="K30" t="s">
        <v>16</v>
      </c>
      <c r="L30" t="s">
        <v>18</v>
      </c>
      <c r="M30" t="s">
        <v>22</v>
      </c>
      <c r="N30" t="s">
        <v>18</v>
      </c>
      <c r="O30" t="s">
        <v>18</v>
      </c>
      <c r="P30" t="s">
        <v>18</v>
      </c>
      <c r="Q30" t="s">
        <v>18</v>
      </c>
      <c r="R30" t="s">
        <v>16</v>
      </c>
      <c r="S30" t="s">
        <v>18</v>
      </c>
      <c r="T30" t="s">
        <v>22</v>
      </c>
      <c r="U30" t="s">
        <v>18</v>
      </c>
      <c r="W30" t="s">
        <v>21</v>
      </c>
      <c r="Y30" t="s">
        <v>16</v>
      </c>
      <c r="AA30" t="s">
        <v>18</v>
      </c>
      <c r="AB30" t="s">
        <v>18</v>
      </c>
      <c r="AG30" t="s">
        <v>17</v>
      </c>
      <c r="AH30">
        <f t="shared" si="1"/>
        <v>17</v>
      </c>
      <c r="AI30">
        <f t="shared" si="2"/>
        <v>17</v>
      </c>
      <c r="AJ30">
        <f>COUNTIF(C30:AG30,'Attendance Key '!$A$7) + COUNTIF(C30:AG30,'Attendance Key '!$A$15)*0.5</f>
        <v>0</v>
      </c>
      <c r="AK30">
        <f>COUNTIF(C30:AG30,'Attendance Key '!$A$3) + COUNTIF(C30:AG30,'Attendance Key '!$A$5)*0.5</f>
        <v>2</v>
      </c>
      <c r="AL30">
        <f>COUNTIF(C30:AG30,'Attendance Key '!$A$4) + COUNTIF(C30:AG30,'Attendance Key '!$A$6)*0.5</f>
        <v>0</v>
      </c>
      <c r="AM30">
        <f>COUNTIF(C30:AG30,'Attendance Key '!$A$10)</f>
        <v>0</v>
      </c>
      <c r="AN30">
        <f>COUNTIF(C30:AG30,'Attendance Key '!$A$8) + COUNTIF(C30:AG30,'Attendance Key '!$A$9)*0.5</f>
        <v>0</v>
      </c>
      <c r="AO30">
        <f>COUNTIF(C30:AG30,'Attendance Key '!$A$13) + COUNTIF(C30:AG30,'Attendance Key '!$A$14)*0.5</f>
        <v>0</v>
      </c>
      <c r="AP30">
        <f>COUNTIF(C30:AG30,'Attendance Key '!$A$11) + COUNTIF(C30:AF30,'Attendance Key '!$A$12)*0.5</f>
        <v>0</v>
      </c>
      <c r="AQ30">
        <f>COUNTIF(C30:AG30,'Attendance Key '!$A$16)</f>
        <v>4</v>
      </c>
      <c r="AR30">
        <f>COUNTIF(C30:AG30,'Attendance Key '!$A$17)</f>
        <v>1</v>
      </c>
      <c r="AS30">
        <f>COUNTIF(C30:AG30,'Attendance Key '!$A$18) + COUNTIF(C30:AG30,'Attendance Key '!$A$19)*0.5</f>
        <v>0</v>
      </c>
    </row>
    <row r="31" spans="1:45" ht="13.2" x14ac:dyDescent="0.25">
      <c r="A31" t="s">
        <v>98</v>
      </c>
      <c r="B31" t="s">
        <v>97</v>
      </c>
      <c r="C31" t="s">
        <v>18</v>
      </c>
      <c r="D31" t="s">
        <v>16</v>
      </c>
      <c r="E31" t="s">
        <v>18</v>
      </c>
      <c r="F31" t="s">
        <v>18</v>
      </c>
      <c r="G31" t="s">
        <v>18</v>
      </c>
      <c r="H31" t="s">
        <v>18</v>
      </c>
      <c r="I31" t="s">
        <v>18</v>
      </c>
      <c r="J31" t="s">
        <v>18</v>
      </c>
      <c r="K31" t="s">
        <v>16</v>
      </c>
      <c r="L31" t="s">
        <v>18</v>
      </c>
      <c r="M31" t="s">
        <v>18</v>
      </c>
      <c r="N31" t="s">
        <v>18</v>
      </c>
      <c r="O31" t="s">
        <v>18</v>
      </c>
      <c r="P31" t="s">
        <v>18</v>
      </c>
      <c r="Q31" t="s">
        <v>18</v>
      </c>
      <c r="R31" t="s">
        <v>16</v>
      </c>
      <c r="S31" t="s">
        <v>18</v>
      </c>
      <c r="T31" t="s">
        <v>18</v>
      </c>
      <c r="U31" t="s">
        <v>18</v>
      </c>
      <c r="Y31" t="s">
        <v>16</v>
      </c>
      <c r="AA31" t="s">
        <v>18</v>
      </c>
      <c r="AB31" t="s">
        <v>18</v>
      </c>
      <c r="AG31" t="s">
        <v>17</v>
      </c>
      <c r="AH31">
        <f t="shared" si="1"/>
        <v>18</v>
      </c>
      <c r="AI31">
        <f t="shared" si="2"/>
        <v>18</v>
      </c>
      <c r="AJ31">
        <f>COUNTIF(C31:AG31,'Attendance Key '!$A$7) + COUNTIF(C31:AG31,'Attendance Key '!$A$15)*0.5</f>
        <v>0</v>
      </c>
      <c r="AK31">
        <f>COUNTIF(C31:AG31,'Attendance Key '!$A$3) + COUNTIF(C31:AG31,'Attendance Key '!$A$5)*0.5</f>
        <v>0</v>
      </c>
      <c r="AL31">
        <f>COUNTIF(C31:AG31,'Attendance Key '!$A$4) + COUNTIF(C31:AG31,'Attendance Key '!$A$6)*0.5</f>
        <v>0</v>
      </c>
      <c r="AM31">
        <f>COUNTIF(C31:AG31,'Attendance Key '!$A$10)</f>
        <v>0</v>
      </c>
      <c r="AN31">
        <f>COUNTIF(C31:AG31,'Attendance Key '!$A$8) + COUNTIF(C31:AG31,'Attendance Key '!$A$9)*0.5</f>
        <v>0</v>
      </c>
      <c r="AO31">
        <f>COUNTIF(C31:AG31,'Attendance Key '!$A$13) + COUNTIF(C31:AG31,'Attendance Key '!$A$14)*0.5</f>
        <v>0</v>
      </c>
      <c r="AP31">
        <f>COUNTIF(C31:AG31,'Attendance Key '!$A$11) + COUNTIF(C31:AF31,'Attendance Key '!$A$12)*0.5</f>
        <v>0</v>
      </c>
      <c r="AQ31">
        <f>COUNTIF(C31:AG31,'Attendance Key '!$A$16)</f>
        <v>4</v>
      </c>
      <c r="AR31">
        <f>COUNTIF(C31:AG31,'Attendance Key '!$A$17)</f>
        <v>1</v>
      </c>
      <c r="AS31">
        <f>COUNTIF(C31:AG31,'Attendance Key '!$A$18) + COUNTIF(C31:AG31,'Attendance Key '!$A$19)*0.5</f>
        <v>0</v>
      </c>
    </row>
    <row r="32" spans="1:45" ht="13.2" x14ac:dyDescent="0.25">
      <c r="A32" t="s">
        <v>100</v>
      </c>
      <c r="B32" t="s">
        <v>99</v>
      </c>
      <c r="C32" t="s">
        <v>18</v>
      </c>
      <c r="D32" t="s">
        <v>16</v>
      </c>
      <c r="E32" t="s">
        <v>18</v>
      </c>
      <c r="F32" t="s">
        <v>18</v>
      </c>
      <c r="G32" t="s">
        <v>18</v>
      </c>
      <c r="H32" t="s">
        <v>21</v>
      </c>
      <c r="I32" t="s">
        <v>21</v>
      </c>
      <c r="J32" t="s">
        <v>18</v>
      </c>
      <c r="K32" t="s">
        <v>16</v>
      </c>
      <c r="L32" t="s">
        <v>18</v>
      </c>
      <c r="M32" t="s">
        <v>18</v>
      </c>
      <c r="N32" t="s">
        <v>18</v>
      </c>
      <c r="O32" t="s">
        <v>18</v>
      </c>
      <c r="P32" t="s">
        <v>18</v>
      </c>
      <c r="Q32" t="s">
        <v>18</v>
      </c>
      <c r="R32" t="s">
        <v>16</v>
      </c>
      <c r="S32" t="s">
        <v>18</v>
      </c>
      <c r="T32" t="s">
        <v>18</v>
      </c>
      <c r="U32" t="s">
        <v>18</v>
      </c>
      <c r="Y32" t="s">
        <v>16</v>
      </c>
      <c r="AA32" t="s">
        <v>18</v>
      </c>
      <c r="AB32" t="s">
        <v>18</v>
      </c>
      <c r="AG32" t="s">
        <v>17</v>
      </c>
      <c r="AH32">
        <f t="shared" si="1"/>
        <v>16</v>
      </c>
      <c r="AI32">
        <f t="shared" si="2"/>
        <v>16</v>
      </c>
      <c r="AJ32">
        <f>COUNTIF(C32:AG32,'Attendance Key '!$A$7) + COUNTIF(C32:AG32,'Attendance Key '!$A$15)*0.5</f>
        <v>0</v>
      </c>
      <c r="AK32">
        <f>COUNTIF(C32:AG32,'Attendance Key '!$A$3) + COUNTIF(C32:AG32,'Attendance Key '!$A$5)*0.5</f>
        <v>2</v>
      </c>
      <c r="AL32">
        <f>COUNTIF(C32:AG32,'Attendance Key '!$A$4) + COUNTIF(C32:AG32,'Attendance Key '!$A$6)*0.5</f>
        <v>0</v>
      </c>
      <c r="AM32">
        <f>COUNTIF(C32:AG32,'Attendance Key '!$A$10)</f>
        <v>0</v>
      </c>
      <c r="AN32">
        <f>COUNTIF(C32:AG32,'Attendance Key '!$A$8) + COUNTIF(C32:AG32,'Attendance Key '!$A$9)*0.5</f>
        <v>0</v>
      </c>
      <c r="AO32">
        <f>COUNTIF(C32:AG32,'Attendance Key '!$A$13) + COUNTIF(C32:AG32,'Attendance Key '!$A$14)*0.5</f>
        <v>0</v>
      </c>
      <c r="AP32">
        <f>COUNTIF(C32:AG32,'Attendance Key '!$A$11) + COUNTIF(C32:AF32,'Attendance Key '!$A$12)*0.5</f>
        <v>0</v>
      </c>
      <c r="AQ32">
        <f>COUNTIF(C32:AG32,'Attendance Key '!$A$16)</f>
        <v>4</v>
      </c>
      <c r="AR32">
        <f>COUNTIF(C32:AG32,'Attendance Key '!$A$17)</f>
        <v>1</v>
      </c>
      <c r="AS32">
        <f>COUNTIF(C32:AG32,'Attendance Key '!$A$18) + COUNTIF(C32:AG32,'Attendance Key '!$A$19)*0.5</f>
        <v>0</v>
      </c>
    </row>
    <row r="33" spans="1:45" ht="13.2" x14ac:dyDescent="0.25">
      <c r="A33" t="s">
        <v>102</v>
      </c>
      <c r="B33" t="s">
        <v>101</v>
      </c>
      <c r="C33" t="s">
        <v>18</v>
      </c>
      <c r="D33" t="s">
        <v>16</v>
      </c>
      <c r="E33" t="s">
        <v>21</v>
      </c>
      <c r="F33" t="s">
        <v>18</v>
      </c>
      <c r="G33" t="s">
        <v>18</v>
      </c>
      <c r="H33" t="s">
        <v>18</v>
      </c>
      <c r="I33" t="s">
        <v>18</v>
      </c>
      <c r="J33" t="s">
        <v>18</v>
      </c>
      <c r="K33" t="s">
        <v>16</v>
      </c>
      <c r="L33" t="s">
        <v>20</v>
      </c>
      <c r="M33" t="s">
        <v>18</v>
      </c>
      <c r="N33" t="s">
        <v>20</v>
      </c>
      <c r="O33" t="s">
        <v>19</v>
      </c>
      <c r="P33" t="s">
        <v>18</v>
      </c>
      <c r="Q33" t="s">
        <v>18</v>
      </c>
      <c r="R33" t="s">
        <v>16</v>
      </c>
      <c r="S33" t="s">
        <v>18</v>
      </c>
      <c r="T33" t="s">
        <v>18</v>
      </c>
      <c r="U33" t="s">
        <v>20</v>
      </c>
      <c r="Y33" t="s">
        <v>16</v>
      </c>
      <c r="AA33" t="s">
        <v>19</v>
      </c>
      <c r="AB33" t="s">
        <v>20</v>
      </c>
      <c r="AG33" t="s">
        <v>17</v>
      </c>
      <c r="AH33">
        <f t="shared" si="1"/>
        <v>15</v>
      </c>
      <c r="AI33">
        <f t="shared" si="2"/>
        <v>11</v>
      </c>
      <c r="AJ33">
        <f>COUNTIF(C33:AG33,'Attendance Key '!$A$7) + COUNTIF(C33:AG33,'Attendance Key '!$A$15)*0.5</f>
        <v>4</v>
      </c>
      <c r="AK33">
        <f>COUNTIF(C33:AG33,'Attendance Key '!$A$3) + COUNTIF(C33:AG33,'Attendance Key '!$A$5)*0.5</f>
        <v>1</v>
      </c>
      <c r="AL33">
        <f>COUNTIF(C33:AG33,'Attendance Key '!$A$4) + COUNTIF(C33:AG33,'Attendance Key '!$A$6)*0.5</f>
        <v>2</v>
      </c>
      <c r="AM33">
        <f>COUNTIF(C33:AG33,'Attendance Key '!$A$10)</f>
        <v>0</v>
      </c>
      <c r="AN33">
        <f>COUNTIF(C33:AG33,'Attendance Key '!$A$8) + COUNTIF(C33:AG33,'Attendance Key '!$A$9)*0.5</f>
        <v>0</v>
      </c>
      <c r="AO33">
        <f>COUNTIF(C33:AG33,'Attendance Key '!$A$13) + COUNTIF(C33:AG33,'Attendance Key '!$A$14)*0.5</f>
        <v>0</v>
      </c>
      <c r="AP33">
        <f>COUNTIF(C33:AG33,'Attendance Key '!$A$11) + COUNTIF(C33:AF33,'Attendance Key '!$A$12)*0.5</f>
        <v>0</v>
      </c>
      <c r="AQ33">
        <f>COUNTIF(C33:AG33,'Attendance Key '!$A$16)</f>
        <v>4</v>
      </c>
      <c r="AR33">
        <f>COUNTIF(C33:AG33,'Attendance Key '!$A$17)</f>
        <v>1</v>
      </c>
      <c r="AS33">
        <f>COUNTIF(C33:AG33,'Attendance Key '!$A$18) + COUNTIF(C33:AG33,'Attendance Key '!$A$19)*0.5</f>
        <v>0</v>
      </c>
    </row>
    <row r="34" spans="1:45" ht="13.2" x14ac:dyDescent="0.25">
      <c r="A34" t="s">
        <v>104</v>
      </c>
      <c r="B34" t="s">
        <v>103</v>
      </c>
      <c r="C34" t="s">
        <v>18</v>
      </c>
      <c r="D34" t="s">
        <v>16</v>
      </c>
      <c r="E34" t="s">
        <v>18</v>
      </c>
      <c r="F34" t="s">
        <v>20</v>
      </c>
      <c r="G34" t="s">
        <v>20</v>
      </c>
      <c r="H34" t="s">
        <v>18</v>
      </c>
      <c r="I34" t="s">
        <v>18</v>
      </c>
      <c r="J34" t="s">
        <v>18</v>
      </c>
      <c r="K34" t="s">
        <v>16</v>
      </c>
      <c r="L34" t="s">
        <v>21</v>
      </c>
      <c r="M34" t="s">
        <v>18</v>
      </c>
      <c r="N34" t="s">
        <v>21</v>
      </c>
      <c r="O34" t="s">
        <v>20</v>
      </c>
      <c r="P34" t="s">
        <v>20</v>
      </c>
      <c r="Q34" t="s">
        <v>20</v>
      </c>
      <c r="R34" t="s">
        <v>16</v>
      </c>
      <c r="S34" t="s">
        <v>20</v>
      </c>
      <c r="T34" t="s">
        <v>18</v>
      </c>
      <c r="U34" t="s">
        <v>21</v>
      </c>
      <c r="Y34" t="s">
        <v>16</v>
      </c>
      <c r="AA34" t="s">
        <v>20</v>
      </c>
      <c r="AB34" t="s">
        <v>21</v>
      </c>
      <c r="AG34" t="s">
        <v>17</v>
      </c>
      <c r="AH34">
        <f t="shared" si="1"/>
        <v>14</v>
      </c>
      <c r="AI34">
        <f t="shared" si="2"/>
        <v>7</v>
      </c>
      <c r="AJ34">
        <f>COUNTIF(C34:AG34,'Attendance Key '!$A$7) + COUNTIF(C34:AG34,'Attendance Key '!$A$15)*0.5</f>
        <v>7</v>
      </c>
      <c r="AK34">
        <f>COUNTIF(C34:AG34,'Attendance Key '!$A$3) + COUNTIF(C34:AG34,'Attendance Key '!$A$5)*0.5</f>
        <v>4</v>
      </c>
      <c r="AL34">
        <f>COUNTIF(C34:AG34,'Attendance Key '!$A$4) + COUNTIF(C34:AG34,'Attendance Key '!$A$6)*0.5</f>
        <v>0</v>
      </c>
      <c r="AM34">
        <f>COUNTIF(C34:AG34,'Attendance Key '!$A$10)</f>
        <v>0</v>
      </c>
      <c r="AN34">
        <f>COUNTIF(C34:AG34,'Attendance Key '!$A$8) + COUNTIF(C34:AG34,'Attendance Key '!$A$9)*0.5</f>
        <v>0</v>
      </c>
      <c r="AO34">
        <f>COUNTIF(C34:AG34,'Attendance Key '!$A$13) + COUNTIF(C34:AG34,'Attendance Key '!$A$14)*0.5</f>
        <v>0</v>
      </c>
      <c r="AP34">
        <f>COUNTIF(C34:AG34,'Attendance Key '!$A$11) + COUNTIF(C34:AF34,'Attendance Key '!$A$12)*0.5</f>
        <v>0</v>
      </c>
      <c r="AQ34">
        <f>COUNTIF(C34:AG34,'Attendance Key '!$A$16)</f>
        <v>4</v>
      </c>
      <c r="AR34">
        <f>COUNTIF(C34:AG34,'Attendance Key '!$A$17)</f>
        <v>1</v>
      </c>
      <c r="AS34">
        <f>COUNTIF(C34:AG34,'Attendance Key '!$A$18) + COUNTIF(C34:AG34,'Attendance Key '!$A$19)*0.5</f>
        <v>0</v>
      </c>
    </row>
    <row r="35" spans="1:45" ht="13.2" x14ac:dyDescent="0.25">
      <c r="A35" t="s">
        <v>106</v>
      </c>
      <c r="B35" t="s">
        <v>105</v>
      </c>
      <c r="C35" t="s">
        <v>18</v>
      </c>
      <c r="D35" t="s">
        <v>16</v>
      </c>
      <c r="E35" t="s">
        <v>18</v>
      </c>
      <c r="F35" t="s">
        <v>18</v>
      </c>
      <c r="G35" t="s">
        <v>18</v>
      </c>
      <c r="H35" t="s">
        <v>19</v>
      </c>
      <c r="I35" t="s">
        <v>18</v>
      </c>
      <c r="J35" t="s">
        <v>18</v>
      </c>
      <c r="K35" t="s">
        <v>16</v>
      </c>
      <c r="L35" t="s">
        <v>18</v>
      </c>
      <c r="M35" t="s">
        <v>18</v>
      </c>
      <c r="N35" t="s">
        <v>18</v>
      </c>
      <c r="O35" t="s">
        <v>18</v>
      </c>
      <c r="P35" t="s">
        <v>18</v>
      </c>
      <c r="Q35" t="s">
        <v>18</v>
      </c>
      <c r="R35" t="s">
        <v>16</v>
      </c>
      <c r="S35" t="s">
        <v>18</v>
      </c>
      <c r="T35" t="s">
        <v>18</v>
      </c>
      <c r="U35" t="s">
        <v>18</v>
      </c>
      <c r="Y35" t="s">
        <v>16</v>
      </c>
      <c r="AA35" t="s">
        <v>18</v>
      </c>
      <c r="AB35" t="s">
        <v>18</v>
      </c>
      <c r="AG35" t="s">
        <v>17</v>
      </c>
      <c r="AH35">
        <f t="shared" si="1"/>
        <v>17</v>
      </c>
      <c r="AI35">
        <f t="shared" ref="AI35:AI66" si="3">COUNTA(C35:AG35)-AK35-AL35-AJ35-AM35-AN35-AO35-AP35-AQ35-AR35</f>
        <v>17</v>
      </c>
      <c r="AJ35">
        <f>COUNTIF(C35:AG35,'Attendance Key '!$A$7) + COUNTIF(C35:AG35,'Attendance Key '!$A$15)*0.5</f>
        <v>0</v>
      </c>
      <c r="AK35">
        <f>COUNTIF(C35:AG35,'Attendance Key '!$A$3) + COUNTIF(C35:AG35,'Attendance Key '!$A$5)*0.5</f>
        <v>0</v>
      </c>
      <c r="AL35">
        <f>COUNTIF(C35:AG35,'Attendance Key '!$A$4) + COUNTIF(C35:AG35,'Attendance Key '!$A$6)*0.5</f>
        <v>1</v>
      </c>
      <c r="AM35">
        <f>COUNTIF(C35:AG35,'Attendance Key '!$A$10)</f>
        <v>0</v>
      </c>
      <c r="AN35">
        <f>COUNTIF(C35:AG35,'Attendance Key '!$A$8) + COUNTIF(C35:AG35,'Attendance Key '!$A$9)*0.5</f>
        <v>0</v>
      </c>
      <c r="AO35">
        <f>COUNTIF(C35:AG35,'Attendance Key '!$A$13) + COUNTIF(C35:AG35,'Attendance Key '!$A$14)*0.5</f>
        <v>0</v>
      </c>
      <c r="AP35">
        <f>COUNTIF(C35:AG35,'Attendance Key '!$A$11) + COUNTIF(C35:AF35,'Attendance Key '!$A$12)*0.5</f>
        <v>0</v>
      </c>
      <c r="AQ35">
        <f>COUNTIF(C35:AG35,'Attendance Key '!$A$16)</f>
        <v>4</v>
      </c>
      <c r="AR35">
        <f>COUNTIF(C35:AG35,'Attendance Key '!$A$17)</f>
        <v>1</v>
      </c>
      <c r="AS35">
        <f>COUNTIF(C35:AG35,'Attendance Key '!$A$18) + COUNTIF(C35:AG35,'Attendance Key '!$A$19)*0.5</f>
        <v>0</v>
      </c>
    </row>
    <row r="36" spans="1:45" ht="13.2" x14ac:dyDescent="0.25">
      <c r="A36" t="s">
        <v>108</v>
      </c>
      <c r="B36" t="s">
        <v>107</v>
      </c>
      <c r="C36" t="s">
        <v>18</v>
      </c>
      <c r="D36" t="s">
        <v>16</v>
      </c>
      <c r="E36" t="s">
        <v>18</v>
      </c>
      <c r="F36" t="s">
        <v>18</v>
      </c>
      <c r="G36" t="s">
        <v>18</v>
      </c>
      <c r="H36" t="s">
        <v>18</v>
      </c>
      <c r="I36" t="s">
        <v>18</v>
      </c>
      <c r="J36" t="s">
        <v>18</v>
      </c>
      <c r="K36" t="s">
        <v>16</v>
      </c>
      <c r="L36" t="s">
        <v>18</v>
      </c>
      <c r="M36" t="s">
        <v>18</v>
      </c>
      <c r="N36" t="s">
        <v>18</v>
      </c>
      <c r="O36" t="s">
        <v>18</v>
      </c>
      <c r="P36" t="s">
        <v>18</v>
      </c>
      <c r="Q36" t="s">
        <v>18</v>
      </c>
      <c r="R36" t="s">
        <v>16</v>
      </c>
      <c r="S36" t="s">
        <v>18</v>
      </c>
      <c r="T36" t="s">
        <v>18</v>
      </c>
      <c r="U36" t="s">
        <v>18</v>
      </c>
      <c r="Y36" t="s">
        <v>16</v>
      </c>
      <c r="AA36" t="s">
        <v>18</v>
      </c>
      <c r="AB36" t="s">
        <v>18</v>
      </c>
      <c r="AG36" t="s">
        <v>17</v>
      </c>
      <c r="AH36">
        <f t="shared" si="1"/>
        <v>18</v>
      </c>
      <c r="AI36">
        <f t="shared" si="3"/>
        <v>18</v>
      </c>
      <c r="AJ36">
        <f>COUNTIF(C36:AG36,'Attendance Key '!$A$7) + COUNTIF(C36:AG36,'Attendance Key '!$A$15)*0.5</f>
        <v>0</v>
      </c>
      <c r="AK36">
        <f>COUNTIF(C36:AG36,'Attendance Key '!$A$3) + COUNTIF(C36:AG36,'Attendance Key '!$A$5)*0.5</f>
        <v>0</v>
      </c>
      <c r="AL36">
        <f>COUNTIF(C36:AG36,'Attendance Key '!$A$4) + COUNTIF(C36:AG36,'Attendance Key '!$A$6)*0.5</f>
        <v>0</v>
      </c>
      <c r="AM36">
        <f>COUNTIF(C36:AG36,'Attendance Key '!$A$10)</f>
        <v>0</v>
      </c>
      <c r="AN36">
        <f>COUNTIF(C36:AG36,'Attendance Key '!$A$8) + COUNTIF(C36:AG36,'Attendance Key '!$A$9)*0.5</f>
        <v>0</v>
      </c>
      <c r="AO36">
        <f>COUNTIF(C36:AG36,'Attendance Key '!$A$13) + COUNTIF(C36:AG36,'Attendance Key '!$A$14)*0.5</f>
        <v>0</v>
      </c>
      <c r="AP36">
        <f>COUNTIF(C36:AG36,'Attendance Key '!$A$11) + COUNTIF(C36:AF36,'Attendance Key '!$A$12)*0.5</f>
        <v>0</v>
      </c>
      <c r="AQ36">
        <f>COUNTIF(C36:AG36,'Attendance Key '!$A$16)</f>
        <v>4</v>
      </c>
      <c r="AR36">
        <f>COUNTIF(C36:AG36,'Attendance Key '!$A$17)</f>
        <v>1</v>
      </c>
      <c r="AS36">
        <f>COUNTIF(C36:AG36,'Attendance Key '!$A$18) + COUNTIF(C36:AG36,'Attendance Key '!$A$19)*0.5</f>
        <v>0</v>
      </c>
    </row>
    <row r="37" spans="1:45" ht="13.2" x14ac:dyDescent="0.25">
      <c r="A37" t="s">
        <v>75</v>
      </c>
      <c r="B37" t="s">
        <v>109</v>
      </c>
      <c r="C37" t="s">
        <v>18</v>
      </c>
      <c r="D37" t="s">
        <v>16</v>
      </c>
      <c r="E37" t="s">
        <v>20</v>
      </c>
      <c r="F37" t="s">
        <v>20</v>
      </c>
      <c r="G37" t="s">
        <v>20</v>
      </c>
      <c r="H37" t="s">
        <v>18</v>
      </c>
      <c r="I37" t="s">
        <v>18</v>
      </c>
      <c r="J37" t="s">
        <v>18</v>
      </c>
      <c r="K37" t="s">
        <v>16</v>
      </c>
      <c r="L37" t="s">
        <v>20</v>
      </c>
      <c r="M37" t="s">
        <v>20</v>
      </c>
      <c r="N37" t="s">
        <v>20</v>
      </c>
      <c r="O37" t="s">
        <v>18</v>
      </c>
      <c r="P37" t="s">
        <v>18</v>
      </c>
      <c r="Q37" t="s">
        <v>18</v>
      </c>
      <c r="R37" t="s">
        <v>16</v>
      </c>
      <c r="S37" t="s">
        <v>20</v>
      </c>
      <c r="T37" t="s">
        <v>20</v>
      </c>
      <c r="U37" t="s">
        <v>20</v>
      </c>
      <c r="Y37" t="s">
        <v>16</v>
      </c>
      <c r="Z37" t="s">
        <v>20</v>
      </c>
      <c r="AA37" t="s">
        <v>18</v>
      </c>
      <c r="AB37" t="s">
        <v>20</v>
      </c>
      <c r="AF37" t="s">
        <v>20</v>
      </c>
      <c r="AG37" t="s">
        <v>17</v>
      </c>
      <c r="AH37">
        <f t="shared" si="1"/>
        <v>20</v>
      </c>
      <c r="AI37">
        <f t="shared" si="3"/>
        <v>8</v>
      </c>
      <c r="AJ37">
        <f>COUNTIF(C37:AG37,'Attendance Key '!$A$7) + COUNTIF(C37:AG37,'Attendance Key '!$A$15)*0.5</f>
        <v>12</v>
      </c>
      <c r="AK37">
        <f>COUNTIF(C37:AG37,'Attendance Key '!$A$3) + COUNTIF(C37:AG37,'Attendance Key '!$A$5)*0.5</f>
        <v>0</v>
      </c>
      <c r="AL37">
        <f>COUNTIF(C37:AG37,'Attendance Key '!$A$4) + COUNTIF(C37:AG37,'Attendance Key '!$A$6)*0.5</f>
        <v>0</v>
      </c>
      <c r="AM37">
        <f>COUNTIF(C37:AG37,'Attendance Key '!$A$10)</f>
        <v>0</v>
      </c>
      <c r="AN37">
        <f>COUNTIF(C37:AG37,'Attendance Key '!$A$8) + COUNTIF(C37:AG37,'Attendance Key '!$A$9)*0.5</f>
        <v>0</v>
      </c>
      <c r="AO37">
        <f>COUNTIF(C37:AG37,'Attendance Key '!$A$13) + COUNTIF(C37:AG37,'Attendance Key '!$A$14)*0.5</f>
        <v>0</v>
      </c>
      <c r="AP37">
        <f>COUNTIF(C37:AG37,'Attendance Key '!$A$11) + COUNTIF(C37:AF37,'Attendance Key '!$A$12)*0.5</f>
        <v>0</v>
      </c>
      <c r="AQ37">
        <f>COUNTIF(C37:AG37,'Attendance Key '!$A$16)</f>
        <v>4</v>
      </c>
      <c r="AR37">
        <f>COUNTIF(C37:AG37,'Attendance Key '!$A$17)</f>
        <v>1</v>
      </c>
      <c r="AS37">
        <f>COUNTIF(C37:AG37,'Attendance Key '!$A$18) + COUNTIF(C37:AG37,'Attendance Key '!$A$19)*0.5</f>
        <v>0</v>
      </c>
    </row>
    <row r="38" spans="1:45" ht="13.2" x14ac:dyDescent="0.25">
      <c r="A38" t="s">
        <v>102</v>
      </c>
      <c r="B38" t="s">
        <v>110</v>
      </c>
      <c r="C38" t="s">
        <v>18</v>
      </c>
      <c r="D38" t="s">
        <v>16</v>
      </c>
      <c r="E38" t="s">
        <v>18</v>
      </c>
      <c r="F38" t="s">
        <v>18</v>
      </c>
      <c r="G38" t="s">
        <v>18</v>
      </c>
      <c r="H38" t="s">
        <v>18</v>
      </c>
      <c r="I38" t="s">
        <v>18</v>
      </c>
      <c r="J38" t="s">
        <v>18</v>
      </c>
      <c r="K38" t="s">
        <v>16</v>
      </c>
      <c r="L38" t="s">
        <v>18</v>
      </c>
      <c r="M38" t="s">
        <v>18</v>
      </c>
      <c r="N38" t="s">
        <v>18</v>
      </c>
      <c r="O38" t="s">
        <v>18</v>
      </c>
      <c r="P38" t="s">
        <v>18</v>
      </c>
      <c r="Q38" t="s">
        <v>18</v>
      </c>
      <c r="R38" t="s">
        <v>16</v>
      </c>
      <c r="S38" t="s">
        <v>18</v>
      </c>
      <c r="T38" t="s">
        <v>18</v>
      </c>
      <c r="U38" t="s">
        <v>18</v>
      </c>
      <c r="Y38" t="s">
        <v>16</v>
      </c>
      <c r="AA38" t="s">
        <v>18</v>
      </c>
      <c r="AB38" t="s">
        <v>18</v>
      </c>
      <c r="AG38" t="s">
        <v>17</v>
      </c>
      <c r="AH38">
        <f t="shared" si="1"/>
        <v>18</v>
      </c>
      <c r="AI38">
        <f t="shared" si="3"/>
        <v>18</v>
      </c>
      <c r="AJ38">
        <f>COUNTIF(C38:AG38,'Attendance Key '!$A$7) + COUNTIF(C38:AG38,'Attendance Key '!$A$15)*0.5</f>
        <v>0</v>
      </c>
      <c r="AK38">
        <f>COUNTIF(C38:AG38,'Attendance Key '!$A$3) + COUNTIF(C38:AG38,'Attendance Key '!$A$5)*0.5</f>
        <v>0</v>
      </c>
      <c r="AL38">
        <f>COUNTIF(C38:AG38,'Attendance Key '!$A$4) + COUNTIF(C38:AG38,'Attendance Key '!$A$6)*0.5</f>
        <v>0</v>
      </c>
      <c r="AM38">
        <f>COUNTIF(C38:AG38,'Attendance Key '!$A$10)</f>
        <v>0</v>
      </c>
      <c r="AN38">
        <f>COUNTIF(C38:AG38,'Attendance Key '!$A$8) + COUNTIF(C38:AG38,'Attendance Key '!$A$9)*0.5</f>
        <v>0</v>
      </c>
      <c r="AO38">
        <f>COUNTIF(C38:AG38,'Attendance Key '!$A$13) + COUNTIF(C38:AG38,'Attendance Key '!$A$14)*0.5</f>
        <v>0</v>
      </c>
      <c r="AP38">
        <f>COUNTIF(C38:AG38,'Attendance Key '!$A$11) + COUNTIF(C38:AF38,'Attendance Key '!$A$12)*0.5</f>
        <v>0</v>
      </c>
      <c r="AQ38">
        <f>COUNTIF(C38:AG38,'Attendance Key '!$A$16)</f>
        <v>4</v>
      </c>
      <c r="AR38">
        <f>COUNTIF(C38:AG38,'Attendance Key '!$A$17)</f>
        <v>1</v>
      </c>
      <c r="AS38">
        <f>COUNTIF(C38:AG38,'Attendance Key '!$A$18) + COUNTIF(C38:AG38,'Attendance Key '!$A$19)*0.5</f>
        <v>0</v>
      </c>
    </row>
    <row r="39" spans="1:45" ht="13.2" x14ac:dyDescent="0.25">
      <c r="A39" t="s">
        <v>100</v>
      </c>
      <c r="B39" t="s">
        <v>111</v>
      </c>
      <c r="C39" t="s">
        <v>18</v>
      </c>
      <c r="D39" t="s">
        <v>16</v>
      </c>
      <c r="E39" t="s">
        <v>18</v>
      </c>
      <c r="F39" t="s">
        <v>18</v>
      </c>
      <c r="G39" t="s">
        <v>18</v>
      </c>
      <c r="H39" t="s">
        <v>18</v>
      </c>
      <c r="I39" t="s">
        <v>18</v>
      </c>
      <c r="J39" t="s">
        <v>18</v>
      </c>
      <c r="K39" t="s">
        <v>16</v>
      </c>
      <c r="L39" t="s">
        <v>18</v>
      </c>
      <c r="M39" t="s">
        <v>20</v>
      </c>
      <c r="N39" t="s">
        <v>18</v>
      </c>
      <c r="O39" t="s">
        <v>18</v>
      </c>
      <c r="P39" t="s">
        <v>18</v>
      </c>
      <c r="Q39" t="s">
        <v>18</v>
      </c>
      <c r="R39" t="s">
        <v>16</v>
      </c>
      <c r="S39" t="s">
        <v>18</v>
      </c>
      <c r="T39" t="s">
        <v>20</v>
      </c>
      <c r="U39" t="s">
        <v>18</v>
      </c>
      <c r="Y39" t="s">
        <v>16</v>
      </c>
      <c r="AA39" t="s">
        <v>18</v>
      </c>
      <c r="AB39" t="s">
        <v>18</v>
      </c>
      <c r="AG39" t="s">
        <v>17</v>
      </c>
      <c r="AH39">
        <f t="shared" si="1"/>
        <v>18</v>
      </c>
      <c r="AI39">
        <f t="shared" si="3"/>
        <v>16</v>
      </c>
      <c r="AJ39">
        <f>COUNTIF(C39:AG39,'Attendance Key '!$A$7) + COUNTIF(C39:AG39,'Attendance Key '!$A$15)*0.5</f>
        <v>2</v>
      </c>
      <c r="AK39">
        <f>COUNTIF(C39:AG39,'Attendance Key '!$A$3) + COUNTIF(C39:AG39,'Attendance Key '!$A$5)*0.5</f>
        <v>0</v>
      </c>
      <c r="AL39">
        <f>COUNTIF(C39:AG39,'Attendance Key '!$A$4) + COUNTIF(C39:AG39,'Attendance Key '!$A$6)*0.5</f>
        <v>0</v>
      </c>
      <c r="AM39">
        <f>COUNTIF(C39:AG39,'Attendance Key '!$A$10)</f>
        <v>0</v>
      </c>
      <c r="AN39">
        <f>COUNTIF(C39:AG39,'Attendance Key '!$A$8) + COUNTIF(C39:AG39,'Attendance Key '!$A$9)*0.5</f>
        <v>0</v>
      </c>
      <c r="AO39">
        <f>COUNTIF(C39:AG39,'Attendance Key '!$A$13) + COUNTIF(C39:AG39,'Attendance Key '!$A$14)*0.5</f>
        <v>0</v>
      </c>
      <c r="AP39">
        <f>COUNTIF(C39:AG39,'Attendance Key '!$A$11) + COUNTIF(C39:AF39,'Attendance Key '!$A$12)*0.5</f>
        <v>0</v>
      </c>
      <c r="AQ39">
        <f>COUNTIF(C39:AG39,'Attendance Key '!$A$16)</f>
        <v>4</v>
      </c>
      <c r="AR39">
        <f>COUNTIF(C39:AG39,'Attendance Key '!$A$17)</f>
        <v>1</v>
      </c>
      <c r="AS39">
        <f>COUNTIF(C39:AG39,'Attendance Key '!$A$18) + COUNTIF(C39:AG39,'Attendance Key '!$A$19)*0.5</f>
        <v>0</v>
      </c>
    </row>
    <row r="40" spans="1:45" ht="13.2" x14ac:dyDescent="0.25">
      <c r="A40" t="s">
        <v>113</v>
      </c>
      <c r="B40" t="s">
        <v>112</v>
      </c>
      <c r="C40" t="s">
        <v>18</v>
      </c>
      <c r="D40" t="s">
        <v>16</v>
      </c>
      <c r="E40" t="s">
        <v>18</v>
      </c>
      <c r="F40" t="s">
        <v>18</v>
      </c>
      <c r="G40" t="s">
        <v>18</v>
      </c>
      <c r="H40" t="s">
        <v>20</v>
      </c>
      <c r="I40" t="s">
        <v>18</v>
      </c>
      <c r="J40" t="s">
        <v>18</v>
      </c>
      <c r="K40" t="s">
        <v>16</v>
      </c>
      <c r="L40" t="s">
        <v>18</v>
      </c>
      <c r="M40" t="s">
        <v>18</v>
      </c>
      <c r="N40" t="s">
        <v>18</v>
      </c>
      <c r="O40" t="s">
        <v>18</v>
      </c>
      <c r="P40" t="s">
        <v>18</v>
      </c>
      <c r="Q40" t="s">
        <v>18</v>
      </c>
      <c r="R40" t="s">
        <v>16</v>
      </c>
      <c r="S40" t="s">
        <v>18</v>
      </c>
      <c r="T40" t="s">
        <v>18</v>
      </c>
      <c r="U40" t="s">
        <v>18</v>
      </c>
      <c r="Y40" t="s">
        <v>16</v>
      </c>
      <c r="AA40" t="s">
        <v>18</v>
      </c>
      <c r="AB40" t="s">
        <v>18</v>
      </c>
      <c r="AG40" t="s">
        <v>17</v>
      </c>
      <c r="AH40">
        <f t="shared" si="1"/>
        <v>18</v>
      </c>
      <c r="AI40">
        <f t="shared" si="3"/>
        <v>17</v>
      </c>
      <c r="AJ40">
        <f>COUNTIF(C40:AG40,'Attendance Key '!$A$7) + COUNTIF(C40:AG40,'Attendance Key '!$A$15)*0.5</f>
        <v>1</v>
      </c>
      <c r="AK40">
        <f>COUNTIF(C40:AG40,'Attendance Key '!$A$3) + COUNTIF(C40:AG40,'Attendance Key '!$A$5)*0.5</f>
        <v>0</v>
      </c>
      <c r="AL40">
        <f>COUNTIF(C40:AG40,'Attendance Key '!$A$4) + COUNTIF(C40:AG40,'Attendance Key '!$A$6)*0.5</f>
        <v>0</v>
      </c>
      <c r="AM40">
        <f>COUNTIF(C40:AG40,'Attendance Key '!$A$10)</f>
        <v>0</v>
      </c>
      <c r="AN40">
        <f>COUNTIF(C40:AG40,'Attendance Key '!$A$8) + COUNTIF(C40:AG40,'Attendance Key '!$A$9)*0.5</f>
        <v>0</v>
      </c>
      <c r="AO40">
        <f>COUNTIF(C40:AG40,'Attendance Key '!$A$13) + COUNTIF(C40:AG40,'Attendance Key '!$A$14)*0.5</f>
        <v>0</v>
      </c>
      <c r="AP40">
        <f>COUNTIF(C40:AG40,'Attendance Key '!$A$11) + COUNTIF(C40:AF40,'Attendance Key '!$A$12)*0.5</f>
        <v>0</v>
      </c>
      <c r="AQ40">
        <f>COUNTIF(C40:AG40,'Attendance Key '!$A$16)</f>
        <v>4</v>
      </c>
      <c r="AR40">
        <f>COUNTIF(C40:AG40,'Attendance Key '!$A$17)</f>
        <v>1</v>
      </c>
      <c r="AS40">
        <f>COUNTIF(C40:AG40,'Attendance Key '!$A$18) + COUNTIF(C40:AG40,'Attendance Key '!$A$19)*0.5</f>
        <v>0</v>
      </c>
    </row>
    <row r="41" spans="1:45" ht="13.2" x14ac:dyDescent="0.25">
      <c r="A41" t="s">
        <v>115</v>
      </c>
      <c r="B41" t="s">
        <v>114</v>
      </c>
      <c r="C41" t="s">
        <v>18</v>
      </c>
      <c r="D41" t="s">
        <v>16</v>
      </c>
      <c r="E41" t="s">
        <v>18</v>
      </c>
      <c r="F41" t="s">
        <v>18</v>
      </c>
      <c r="G41" t="s">
        <v>18</v>
      </c>
      <c r="H41" t="s">
        <v>18</v>
      </c>
      <c r="I41" t="s">
        <v>18</v>
      </c>
      <c r="J41" t="s">
        <v>21</v>
      </c>
      <c r="K41" t="s">
        <v>16</v>
      </c>
      <c r="L41" t="s">
        <v>18</v>
      </c>
      <c r="M41" t="s">
        <v>18</v>
      </c>
      <c r="N41" t="s">
        <v>18</v>
      </c>
      <c r="O41" t="s">
        <v>18</v>
      </c>
      <c r="P41" t="s">
        <v>18</v>
      </c>
      <c r="Q41" t="s">
        <v>18</v>
      </c>
      <c r="R41" t="s">
        <v>16</v>
      </c>
      <c r="S41" t="s">
        <v>18</v>
      </c>
      <c r="T41" t="s">
        <v>18</v>
      </c>
      <c r="U41" t="s">
        <v>18</v>
      </c>
      <c r="Y41" t="s">
        <v>16</v>
      </c>
      <c r="AA41" t="s">
        <v>18</v>
      </c>
      <c r="AB41" t="s">
        <v>18</v>
      </c>
      <c r="AG41" t="s">
        <v>17</v>
      </c>
      <c r="AH41">
        <f t="shared" si="1"/>
        <v>17</v>
      </c>
      <c r="AI41">
        <f t="shared" si="3"/>
        <v>17</v>
      </c>
      <c r="AJ41">
        <f>COUNTIF(C41:AG41,'Attendance Key '!$A$7) + COUNTIF(C41:AG41,'Attendance Key '!$A$15)*0.5</f>
        <v>0</v>
      </c>
      <c r="AK41">
        <f>COUNTIF(C41:AG41,'Attendance Key '!$A$3) + COUNTIF(C41:AG41,'Attendance Key '!$A$5)*0.5</f>
        <v>1</v>
      </c>
      <c r="AL41">
        <f>COUNTIF(C41:AG41,'Attendance Key '!$A$4) + COUNTIF(C41:AG41,'Attendance Key '!$A$6)*0.5</f>
        <v>0</v>
      </c>
      <c r="AM41">
        <f>COUNTIF(C41:AG41,'Attendance Key '!$A$10)</f>
        <v>0</v>
      </c>
      <c r="AN41">
        <f>COUNTIF(C41:AG41,'Attendance Key '!$A$8) + COUNTIF(C41:AG41,'Attendance Key '!$A$9)*0.5</f>
        <v>0</v>
      </c>
      <c r="AO41">
        <f>COUNTIF(C41:AG41,'Attendance Key '!$A$13) + COUNTIF(C41:AG41,'Attendance Key '!$A$14)*0.5</f>
        <v>0</v>
      </c>
      <c r="AP41">
        <f>COUNTIF(C41:AG41,'Attendance Key '!$A$11) + COUNTIF(C41:AF41,'Attendance Key '!$A$12)*0.5</f>
        <v>0</v>
      </c>
      <c r="AQ41">
        <f>COUNTIF(C41:AG41,'Attendance Key '!$A$16)</f>
        <v>4</v>
      </c>
      <c r="AR41">
        <f>COUNTIF(C41:AG41,'Attendance Key '!$A$17)</f>
        <v>1</v>
      </c>
      <c r="AS41">
        <f>COUNTIF(C41:AG41,'Attendance Key '!$A$18) + COUNTIF(C41:AG41,'Attendance Key '!$A$19)*0.5</f>
        <v>0</v>
      </c>
    </row>
    <row r="42" spans="1:45" ht="13.2" x14ac:dyDescent="0.25">
      <c r="A42" t="s">
        <v>117</v>
      </c>
      <c r="B42" t="s">
        <v>116</v>
      </c>
      <c r="C42" t="s">
        <v>18</v>
      </c>
      <c r="D42" t="s">
        <v>16</v>
      </c>
      <c r="E42" t="s">
        <v>18</v>
      </c>
      <c r="F42" t="s">
        <v>18</v>
      </c>
      <c r="G42" t="s">
        <v>18</v>
      </c>
      <c r="H42" t="s">
        <v>18</v>
      </c>
      <c r="I42" t="s">
        <v>18</v>
      </c>
      <c r="J42" t="s">
        <v>18</v>
      </c>
      <c r="K42" t="s">
        <v>16</v>
      </c>
      <c r="L42" t="s">
        <v>18</v>
      </c>
      <c r="M42" t="s">
        <v>18</v>
      </c>
      <c r="N42" t="s">
        <v>18</v>
      </c>
      <c r="O42" t="s">
        <v>18</v>
      </c>
      <c r="P42" t="s">
        <v>18</v>
      </c>
      <c r="Q42" t="s">
        <v>18</v>
      </c>
      <c r="R42" t="s">
        <v>16</v>
      </c>
      <c r="S42" t="s">
        <v>18</v>
      </c>
      <c r="T42" t="s">
        <v>18</v>
      </c>
      <c r="U42" t="s">
        <v>18</v>
      </c>
      <c r="Y42" t="s">
        <v>16</v>
      </c>
      <c r="AA42" t="s">
        <v>18</v>
      </c>
      <c r="AB42" t="s">
        <v>18</v>
      </c>
      <c r="AG42" t="s">
        <v>17</v>
      </c>
      <c r="AH42">
        <f t="shared" si="1"/>
        <v>18</v>
      </c>
      <c r="AI42">
        <f t="shared" si="3"/>
        <v>18</v>
      </c>
      <c r="AJ42">
        <f>COUNTIF(C42:AG42,'Attendance Key '!$A$7) + COUNTIF(C42:AG42,'Attendance Key '!$A$15)*0.5</f>
        <v>0</v>
      </c>
      <c r="AK42">
        <f>COUNTIF(C42:AG42,'Attendance Key '!$A$3) + COUNTIF(C42:AG42,'Attendance Key '!$A$5)*0.5</f>
        <v>0</v>
      </c>
      <c r="AL42">
        <f>COUNTIF(C42:AG42,'Attendance Key '!$A$4) + COUNTIF(C42:AG42,'Attendance Key '!$A$6)*0.5</f>
        <v>0</v>
      </c>
      <c r="AM42">
        <f>COUNTIF(C42:AG42,'Attendance Key '!$A$10)</f>
        <v>0</v>
      </c>
      <c r="AN42">
        <f>COUNTIF(C42:AG42,'Attendance Key '!$A$8) + COUNTIF(C42:AG42,'Attendance Key '!$A$9)*0.5</f>
        <v>0</v>
      </c>
      <c r="AO42">
        <f>COUNTIF(C42:AG42,'Attendance Key '!$A$13) + COUNTIF(C42:AG42,'Attendance Key '!$A$14)*0.5</f>
        <v>0</v>
      </c>
      <c r="AP42">
        <f>COUNTIF(C42:AG42,'Attendance Key '!$A$11) + COUNTIF(C42:AF42,'Attendance Key '!$A$12)*0.5</f>
        <v>0</v>
      </c>
      <c r="AQ42">
        <f>COUNTIF(C42:AG42,'Attendance Key '!$A$16)</f>
        <v>4</v>
      </c>
      <c r="AR42">
        <f>COUNTIF(C42:AG42,'Attendance Key '!$A$17)</f>
        <v>1</v>
      </c>
      <c r="AS42">
        <f>COUNTIF(C42:AG42,'Attendance Key '!$A$18) + COUNTIF(C42:AG42,'Attendance Key '!$A$19)*0.5</f>
        <v>0</v>
      </c>
    </row>
    <row r="43" spans="1:45" ht="13.2" x14ac:dyDescent="0.25">
      <c r="A43" t="s">
        <v>119</v>
      </c>
      <c r="B43" t="s">
        <v>118</v>
      </c>
      <c r="C43" t="s">
        <v>18</v>
      </c>
      <c r="D43" t="s">
        <v>16</v>
      </c>
      <c r="E43" t="s">
        <v>18</v>
      </c>
      <c r="F43" t="s">
        <v>18</v>
      </c>
      <c r="G43" t="s">
        <v>18</v>
      </c>
      <c r="H43" t="s">
        <v>18</v>
      </c>
      <c r="I43" t="s">
        <v>18</v>
      </c>
      <c r="J43" t="s">
        <v>18</v>
      </c>
      <c r="K43" t="s">
        <v>16</v>
      </c>
      <c r="L43" t="s">
        <v>20</v>
      </c>
      <c r="M43" t="s">
        <v>18</v>
      </c>
      <c r="N43" t="s">
        <v>18</v>
      </c>
      <c r="O43" t="s">
        <v>18</v>
      </c>
      <c r="P43" t="s">
        <v>18</v>
      </c>
      <c r="Q43" t="s">
        <v>18</v>
      </c>
      <c r="R43" t="s">
        <v>16</v>
      </c>
      <c r="S43" t="s">
        <v>18</v>
      </c>
      <c r="T43" t="s">
        <v>18</v>
      </c>
      <c r="U43" t="s">
        <v>18</v>
      </c>
      <c r="Y43" t="s">
        <v>16</v>
      </c>
      <c r="Z43" t="s">
        <v>21</v>
      </c>
      <c r="AA43" t="s">
        <v>18</v>
      </c>
      <c r="AB43" t="s">
        <v>18</v>
      </c>
      <c r="AC43" t="s">
        <v>21</v>
      </c>
      <c r="AG43" t="s">
        <v>17</v>
      </c>
      <c r="AH43">
        <f t="shared" si="1"/>
        <v>18</v>
      </c>
      <c r="AI43">
        <f t="shared" si="3"/>
        <v>17</v>
      </c>
      <c r="AJ43">
        <f>COUNTIF(C43:AG43,'Attendance Key '!$A$7) + COUNTIF(C43:AG43,'Attendance Key '!$A$15)*0.5</f>
        <v>1</v>
      </c>
      <c r="AK43">
        <f>COUNTIF(C43:AG43,'Attendance Key '!$A$3) + COUNTIF(C43:AG43,'Attendance Key '!$A$5)*0.5</f>
        <v>2</v>
      </c>
      <c r="AL43">
        <f>COUNTIF(C43:AG43,'Attendance Key '!$A$4) + COUNTIF(C43:AG43,'Attendance Key '!$A$6)*0.5</f>
        <v>0</v>
      </c>
      <c r="AM43">
        <f>COUNTIF(C43:AG43,'Attendance Key '!$A$10)</f>
        <v>0</v>
      </c>
      <c r="AN43">
        <f>COUNTIF(C43:AG43,'Attendance Key '!$A$8) + COUNTIF(C43:AG43,'Attendance Key '!$A$9)*0.5</f>
        <v>0</v>
      </c>
      <c r="AO43">
        <f>COUNTIF(C43:AG43,'Attendance Key '!$A$13) + COUNTIF(C43:AG43,'Attendance Key '!$A$14)*0.5</f>
        <v>0</v>
      </c>
      <c r="AP43">
        <f>COUNTIF(C43:AG43,'Attendance Key '!$A$11) + COUNTIF(C43:AF43,'Attendance Key '!$A$12)*0.5</f>
        <v>0</v>
      </c>
      <c r="AQ43">
        <f>COUNTIF(C43:AG43,'Attendance Key '!$A$16)</f>
        <v>4</v>
      </c>
      <c r="AR43">
        <f>COUNTIF(C43:AG43,'Attendance Key '!$A$17)</f>
        <v>1</v>
      </c>
      <c r="AS43">
        <f>COUNTIF(C43:AG43,'Attendance Key '!$A$18) + COUNTIF(C43:AG43,'Attendance Key '!$A$19)*0.5</f>
        <v>0</v>
      </c>
    </row>
    <row r="44" spans="1:45" ht="13.2" x14ac:dyDescent="0.25">
      <c r="A44" t="s">
        <v>121</v>
      </c>
      <c r="B44" t="s">
        <v>120</v>
      </c>
      <c r="C44" t="s">
        <v>18</v>
      </c>
      <c r="D44" t="s">
        <v>16</v>
      </c>
      <c r="E44" t="s">
        <v>27</v>
      </c>
      <c r="F44" t="s">
        <v>18</v>
      </c>
      <c r="G44" t="s">
        <v>18</v>
      </c>
      <c r="H44" t="s">
        <v>18</v>
      </c>
      <c r="I44" t="s">
        <v>18</v>
      </c>
      <c r="J44" t="s">
        <v>18</v>
      </c>
      <c r="K44" t="s">
        <v>16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  <c r="Q44" t="s">
        <v>18</v>
      </c>
      <c r="R44" t="s">
        <v>16</v>
      </c>
      <c r="S44" t="s">
        <v>18</v>
      </c>
      <c r="T44" t="s">
        <v>18</v>
      </c>
      <c r="U44" t="s">
        <v>18</v>
      </c>
      <c r="Y44" t="s">
        <v>16</v>
      </c>
      <c r="AA44" t="s">
        <v>18</v>
      </c>
      <c r="AB44" t="s">
        <v>18</v>
      </c>
      <c r="AG44" t="s">
        <v>17</v>
      </c>
      <c r="AH44">
        <f t="shared" si="1"/>
        <v>17</v>
      </c>
      <c r="AI44">
        <f t="shared" si="3"/>
        <v>17</v>
      </c>
      <c r="AJ44">
        <f>COUNTIF(C44:AG44,'Attendance Key '!$A$7) + COUNTIF(C44:AG44,'Attendance Key '!$A$15)*0.5</f>
        <v>0</v>
      </c>
      <c r="AK44">
        <f>COUNTIF(C44:AG44,'Attendance Key '!$A$3) + COUNTIF(C44:AG44,'Attendance Key '!$A$5)*0.5</f>
        <v>0</v>
      </c>
      <c r="AL44">
        <f>COUNTIF(C44:AG44,'Attendance Key '!$A$4) + COUNTIF(C44:AG44,'Attendance Key '!$A$6)*0.5</f>
        <v>0</v>
      </c>
      <c r="AM44">
        <f>COUNTIF(C44:AG44,'Attendance Key '!$A$10)</f>
        <v>1</v>
      </c>
      <c r="AN44">
        <f>COUNTIF(C44:AG44,'Attendance Key '!$A$8) + COUNTIF(C44:AG44,'Attendance Key '!$A$9)*0.5</f>
        <v>0</v>
      </c>
      <c r="AO44">
        <f>COUNTIF(C44:AG44,'Attendance Key '!$A$13) + COUNTIF(C44:AG44,'Attendance Key '!$A$14)*0.5</f>
        <v>0</v>
      </c>
      <c r="AP44">
        <f>COUNTIF(C44:AG44,'Attendance Key '!$A$11) + COUNTIF(C44:AF44,'Attendance Key '!$A$12)*0.5</f>
        <v>0</v>
      </c>
      <c r="AQ44">
        <f>COUNTIF(C44:AG44,'Attendance Key '!$A$16)</f>
        <v>4</v>
      </c>
      <c r="AR44">
        <f>COUNTIF(C44:AG44,'Attendance Key '!$A$17)</f>
        <v>1</v>
      </c>
      <c r="AS44">
        <f>COUNTIF(C44:AG44,'Attendance Key '!$A$18) + COUNTIF(C44:AG44,'Attendance Key '!$A$19)*0.5</f>
        <v>0</v>
      </c>
    </row>
    <row r="45" spans="1:45" ht="13.2" x14ac:dyDescent="0.25">
      <c r="A45" t="s">
        <v>87</v>
      </c>
      <c r="B45" t="s">
        <v>122</v>
      </c>
      <c r="C45" t="s">
        <v>18</v>
      </c>
      <c r="D45" t="s">
        <v>16</v>
      </c>
      <c r="E45" t="s">
        <v>18</v>
      </c>
      <c r="F45" t="s">
        <v>18</v>
      </c>
      <c r="G45" t="s">
        <v>18</v>
      </c>
      <c r="H45" t="s">
        <v>18</v>
      </c>
      <c r="I45" t="s">
        <v>18</v>
      </c>
      <c r="J45" t="s">
        <v>18</v>
      </c>
      <c r="K45" t="s">
        <v>16</v>
      </c>
      <c r="L45" t="s">
        <v>18</v>
      </c>
      <c r="M45" t="s">
        <v>18</v>
      </c>
      <c r="N45" t="s">
        <v>18</v>
      </c>
      <c r="O45" t="s">
        <v>18</v>
      </c>
      <c r="P45" t="s">
        <v>18</v>
      </c>
      <c r="Q45" t="s">
        <v>18</v>
      </c>
      <c r="R45" t="s">
        <v>16</v>
      </c>
      <c r="S45" t="s">
        <v>18</v>
      </c>
      <c r="T45" t="s">
        <v>18</v>
      </c>
      <c r="U45" t="s">
        <v>18</v>
      </c>
      <c r="Y45" t="s">
        <v>16</v>
      </c>
      <c r="AA45" t="s">
        <v>18</v>
      </c>
      <c r="AB45" t="s">
        <v>18</v>
      </c>
      <c r="AG45" t="s">
        <v>17</v>
      </c>
      <c r="AH45">
        <f t="shared" si="1"/>
        <v>18</v>
      </c>
      <c r="AI45">
        <f t="shared" si="3"/>
        <v>18</v>
      </c>
      <c r="AJ45">
        <f>COUNTIF(C45:AG45,'Attendance Key '!$A$7) + COUNTIF(C45:AG45,'Attendance Key '!$A$15)*0.5</f>
        <v>0</v>
      </c>
      <c r="AK45">
        <f>COUNTIF(C45:AG45,'Attendance Key '!$A$3) + COUNTIF(C45:AG45,'Attendance Key '!$A$5)*0.5</f>
        <v>0</v>
      </c>
      <c r="AL45">
        <f>COUNTIF(C45:AG45,'Attendance Key '!$A$4) + COUNTIF(C45:AG45,'Attendance Key '!$A$6)*0.5</f>
        <v>0</v>
      </c>
      <c r="AM45">
        <f>COUNTIF(C45:AG45,'Attendance Key '!$A$10)</f>
        <v>0</v>
      </c>
      <c r="AN45">
        <f>COUNTIF(C45:AG45,'Attendance Key '!$A$8) + COUNTIF(C45:AG45,'Attendance Key '!$A$9)*0.5</f>
        <v>0</v>
      </c>
      <c r="AO45">
        <f>COUNTIF(C45:AG45,'Attendance Key '!$A$13) + COUNTIF(C45:AG45,'Attendance Key '!$A$14)*0.5</f>
        <v>0</v>
      </c>
      <c r="AP45">
        <f>COUNTIF(C45:AG45,'Attendance Key '!$A$11) + COUNTIF(C45:AF45,'Attendance Key '!$A$12)*0.5</f>
        <v>0</v>
      </c>
      <c r="AQ45">
        <f>COUNTIF(C45:AG45,'Attendance Key '!$A$16)</f>
        <v>4</v>
      </c>
      <c r="AR45">
        <f>COUNTIF(C45:AG45,'Attendance Key '!$A$17)</f>
        <v>1</v>
      </c>
      <c r="AS45">
        <f>COUNTIF(C45:AG45,'Attendance Key '!$A$18) + COUNTIF(C45:AG45,'Attendance Key '!$A$19)*0.5</f>
        <v>0</v>
      </c>
    </row>
    <row r="46" spans="1:45" ht="13.2" x14ac:dyDescent="0.25">
      <c r="A46" t="s">
        <v>71</v>
      </c>
      <c r="B46" t="s">
        <v>123</v>
      </c>
      <c r="C46" t="s">
        <v>28</v>
      </c>
      <c r="D46" t="s">
        <v>16</v>
      </c>
      <c r="E46" t="s">
        <v>18</v>
      </c>
      <c r="F46" t="s">
        <v>18</v>
      </c>
      <c r="G46" t="s">
        <v>18</v>
      </c>
      <c r="H46" t="s">
        <v>18</v>
      </c>
      <c r="I46" t="s">
        <v>18</v>
      </c>
      <c r="J46" t="s">
        <v>18</v>
      </c>
      <c r="K46" t="s">
        <v>16</v>
      </c>
      <c r="L46" t="s">
        <v>18</v>
      </c>
      <c r="M46" t="s">
        <v>18</v>
      </c>
      <c r="N46" t="s">
        <v>18</v>
      </c>
      <c r="O46" t="s">
        <v>18</v>
      </c>
      <c r="P46" t="s">
        <v>18</v>
      </c>
      <c r="Q46" t="s">
        <v>18</v>
      </c>
      <c r="R46" t="s">
        <v>16</v>
      </c>
      <c r="S46" t="s">
        <v>18</v>
      </c>
      <c r="T46" t="s">
        <v>18</v>
      </c>
      <c r="U46" t="s">
        <v>18</v>
      </c>
      <c r="Y46" t="s">
        <v>16</v>
      </c>
      <c r="AA46" t="s">
        <v>18</v>
      </c>
      <c r="AB46" t="s">
        <v>18</v>
      </c>
      <c r="AG46" t="s">
        <v>17</v>
      </c>
      <c r="AH46">
        <f t="shared" si="1"/>
        <v>17.5</v>
      </c>
      <c r="AI46">
        <f t="shared" si="3"/>
        <v>17.5</v>
      </c>
      <c r="AJ46">
        <f>COUNTIF(C46:AG46,'Attendance Key '!$A$7) + COUNTIF(C46:AG46,'Attendance Key '!$A$15)*0.5</f>
        <v>0</v>
      </c>
      <c r="AK46">
        <f>COUNTIF(C46:AG46,'Attendance Key '!$A$3) + COUNTIF(C46:AG46,'Attendance Key '!$A$5)*0.5</f>
        <v>0</v>
      </c>
      <c r="AL46">
        <f>COUNTIF(C46:AG46,'Attendance Key '!$A$4) + COUNTIF(C46:AG46,'Attendance Key '!$A$6)*0.5</f>
        <v>0.5</v>
      </c>
      <c r="AM46">
        <f>COUNTIF(C46:AG46,'Attendance Key '!$A$10)</f>
        <v>0</v>
      </c>
      <c r="AN46">
        <f>COUNTIF(C46:AG46,'Attendance Key '!$A$8) + COUNTIF(C46:AG46,'Attendance Key '!$A$9)*0.5</f>
        <v>0</v>
      </c>
      <c r="AO46">
        <f>COUNTIF(C46:AG46,'Attendance Key '!$A$13) + COUNTIF(C46:AG46,'Attendance Key '!$A$14)*0.5</f>
        <v>0</v>
      </c>
      <c r="AP46">
        <f>COUNTIF(C46:AG46,'Attendance Key '!$A$11) + COUNTIF(C46:AF46,'Attendance Key '!$A$12)*0.5</f>
        <v>0</v>
      </c>
      <c r="AQ46">
        <f>COUNTIF(C46:AG46,'Attendance Key '!$A$16)</f>
        <v>4</v>
      </c>
      <c r="AR46">
        <f>COUNTIF(C46:AG46,'Attendance Key '!$A$17)</f>
        <v>1</v>
      </c>
      <c r="AS46">
        <f>COUNTIF(C46:AG46,'Attendance Key '!$A$18) + COUNTIF(C46:AG46,'Attendance Key '!$A$19)*0.5</f>
        <v>0</v>
      </c>
    </row>
    <row r="47" spans="1:45" ht="13.2" x14ac:dyDescent="0.25">
      <c r="A47" t="s">
        <v>117</v>
      </c>
      <c r="B47" t="s">
        <v>124</v>
      </c>
      <c r="C47" t="s">
        <v>18</v>
      </c>
      <c r="D47" t="s">
        <v>16</v>
      </c>
      <c r="E47" t="s">
        <v>18</v>
      </c>
      <c r="F47" t="s">
        <v>18</v>
      </c>
      <c r="G47" t="s">
        <v>18</v>
      </c>
      <c r="H47" t="s">
        <v>18</v>
      </c>
      <c r="I47" t="s">
        <v>18</v>
      </c>
      <c r="J47" t="s">
        <v>18</v>
      </c>
      <c r="K47" t="s">
        <v>16</v>
      </c>
      <c r="L47" t="s">
        <v>18</v>
      </c>
      <c r="M47" t="s">
        <v>18</v>
      </c>
      <c r="N47" t="s">
        <v>18</v>
      </c>
      <c r="O47" t="s">
        <v>18</v>
      </c>
      <c r="P47" t="s">
        <v>18</v>
      </c>
      <c r="Q47" t="s">
        <v>18</v>
      </c>
      <c r="R47" t="s">
        <v>16</v>
      </c>
      <c r="S47" t="s">
        <v>18</v>
      </c>
      <c r="T47" t="s">
        <v>18</v>
      </c>
      <c r="U47" t="s">
        <v>18</v>
      </c>
      <c r="Y47" t="s">
        <v>16</v>
      </c>
      <c r="AA47" t="s">
        <v>18</v>
      </c>
      <c r="AB47" t="s">
        <v>18</v>
      </c>
      <c r="AG47" t="s">
        <v>17</v>
      </c>
      <c r="AH47">
        <f t="shared" si="1"/>
        <v>18</v>
      </c>
      <c r="AI47">
        <f t="shared" si="3"/>
        <v>18</v>
      </c>
      <c r="AJ47">
        <f>COUNTIF(C47:AG47,'Attendance Key '!$A$7) + COUNTIF(C47:AG47,'Attendance Key '!$A$15)*0.5</f>
        <v>0</v>
      </c>
      <c r="AK47">
        <f>COUNTIF(C47:AG47,'Attendance Key '!$A$3) + COUNTIF(C47:AG47,'Attendance Key '!$A$5)*0.5</f>
        <v>0</v>
      </c>
      <c r="AL47">
        <f>COUNTIF(C47:AG47,'Attendance Key '!$A$4) + COUNTIF(C47:AG47,'Attendance Key '!$A$6)*0.5</f>
        <v>0</v>
      </c>
      <c r="AM47">
        <f>COUNTIF(C47:AG47,'Attendance Key '!$A$10)</f>
        <v>0</v>
      </c>
      <c r="AN47">
        <f>COUNTIF(C47:AG47,'Attendance Key '!$A$8) + COUNTIF(C47:AG47,'Attendance Key '!$A$9)*0.5</f>
        <v>0</v>
      </c>
      <c r="AO47">
        <f>COUNTIF(C47:AG47,'Attendance Key '!$A$13) + COUNTIF(C47:AG47,'Attendance Key '!$A$14)*0.5</f>
        <v>0</v>
      </c>
      <c r="AP47">
        <f>COUNTIF(C47:AG47,'Attendance Key '!$A$11) + COUNTIF(C47:AF47,'Attendance Key '!$A$12)*0.5</f>
        <v>0</v>
      </c>
      <c r="AQ47">
        <f>COUNTIF(C47:AG47,'Attendance Key '!$A$16)</f>
        <v>4</v>
      </c>
      <c r="AR47">
        <f>COUNTIF(C47:AG47,'Attendance Key '!$A$17)</f>
        <v>1</v>
      </c>
      <c r="AS47">
        <f>COUNTIF(C47:AG47,'Attendance Key '!$A$18) + COUNTIF(C47:AG47,'Attendance Key '!$A$19)*0.5</f>
        <v>0</v>
      </c>
    </row>
    <row r="48" spans="1:45" ht="13.2" x14ac:dyDescent="0.25">
      <c r="A48" t="s">
        <v>126</v>
      </c>
      <c r="B48" t="s">
        <v>125</v>
      </c>
      <c r="C48" t="s">
        <v>19</v>
      </c>
      <c r="D48" t="s">
        <v>16</v>
      </c>
      <c r="E48" t="s">
        <v>18</v>
      </c>
      <c r="F48" t="s">
        <v>18</v>
      </c>
      <c r="G48" t="s">
        <v>18</v>
      </c>
      <c r="H48" t="s">
        <v>18</v>
      </c>
      <c r="I48" t="s">
        <v>18</v>
      </c>
      <c r="J48" t="s">
        <v>18</v>
      </c>
      <c r="K48" t="s">
        <v>16</v>
      </c>
      <c r="L48" t="s">
        <v>18</v>
      </c>
      <c r="M48" t="s">
        <v>18</v>
      </c>
      <c r="N48" t="s">
        <v>18</v>
      </c>
      <c r="O48" t="s">
        <v>18</v>
      </c>
      <c r="P48" t="s">
        <v>18</v>
      </c>
      <c r="Q48" t="s">
        <v>28</v>
      </c>
      <c r="R48" t="s">
        <v>16</v>
      </c>
      <c r="S48" t="s">
        <v>18</v>
      </c>
      <c r="T48" t="s">
        <v>18</v>
      </c>
      <c r="U48" t="s">
        <v>18</v>
      </c>
      <c r="Y48" t="s">
        <v>16</v>
      </c>
      <c r="AA48" t="s">
        <v>18</v>
      </c>
      <c r="AB48" t="s">
        <v>18</v>
      </c>
      <c r="AG48" t="s">
        <v>17</v>
      </c>
      <c r="AH48">
        <f t="shared" si="1"/>
        <v>16.5</v>
      </c>
      <c r="AI48">
        <f t="shared" si="3"/>
        <v>16.5</v>
      </c>
      <c r="AJ48">
        <f>COUNTIF(C48:AG48,'Attendance Key '!$A$7) + COUNTIF(C48:AG48,'Attendance Key '!$A$15)*0.5</f>
        <v>0</v>
      </c>
      <c r="AK48">
        <f>COUNTIF(C48:AG48,'Attendance Key '!$A$3) + COUNTIF(C48:AG48,'Attendance Key '!$A$5)*0.5</f>
        <v>0</v>
      </c>
      <c r="AL48">
        <f>COUNTIF(C48:AG48,'Attendance Key '!$A$4) + COUNTIF(C48:AG48,'Attendance Key '!$A$6)*0.5</f>
        <v>1.5</v>
      </c>
      <c r="AM48">
        <f>COUNTIF(C48:AG48,'Attendance Key '!$A$10)</f>
        <v>0</v>
      </c>
      <c r="AN48">
        <f>COUNTIF(C48:AG48,'Attendance Key '!$A$8) + COUNTIF(C48:AG48,'Attendance Key '!$A$9)*0.5</f>
        <v>0</v>
      </c>
      <c r="AO48">
        <f>COUNTIF(C48:AG48,'Attendance Key '!$A$13) + COUNTIF(C48:AG48,'Attendance Key '!$A$14)*0.5</f>
        <v>0</v>
      </c>
      <c r="AP48">
        <f>COUNTIF(C48:AG48,'Attendance Key '!$A$11) + COUNTIF(C48:AF48,'Attendance Key '!$A$12)*0.5</f>
        <v>0</v>
      </c>
      <c r="AQ48">
        <f>COUNTIF(C48:AG48,'Attendance Key '!$A$16)</f>
        <v>4</v>
      </c>
      <c r="AR48">
        <f>COUNTIF(C48:AG48,'Attendance Key '!$A$17)</f>
        <v>1</v>
      </c>
      <c r="AS48">
        <f>COUNTIF(C48:AG48,'Attendance Key '!$A$18) + COUNTIF(C48:AG48,'Attendance Key '!$A$19)*0.5</f>
        <v>0</v>
      </c>
    </row>
    <row r="49" spans="1:45" ht="13.2" x14ac:dyDescent="0.25">
      <c r="A49" t="s">
        <v>128</v>
      </c>
      <c r="B49" t="s">
        <v>127</v>
      </c>
      <c r="C49" t="s">
        <v>18</v>
      </c>
      <c r="D49" t="s">
        <v>16</v>
      </c>
      <c r="E49" t="s">
        <v>18</v>
      </c>
      <c r="F49" t="s">
        <v>18</v>
      </c>
      <c r="G49" t="s">
        <v>18</v>
      </c>
      <c r="H49" t="s">
        <v>18</v>
      </c>
      <c r="I49" t="s">
        <v>18</v>
      </c>
      <c r="J49" t="s">
        <v>18</v>
      </c>
      <c r="K49" t="s">
        <v>16</v>
      </c>
      <c r="L49" t="s">
        <v>20</v>
      </c>
      <c r="M49" t="s">
        <v>18</v>
      </c>
      <c r="N49" t="s">
        <v>18</v>
      </c>
      <c r="O49" t="s">
        <v>18</v>
      </c>
      <c r="P49" t="s">
        <v>28</v>
      </c>
      <c r="Q49" t="s">
        <v>18</v>
      </c>
      <c r="R49" t="s">
        <v>16</v>
      </c>
      <c r="S49" t="s">
        <v>18</v>
      </c>
      <c r="T49" t="s">
        <v>18</v>
      </c>
      <c r="U49" t="s">
        <v>18</v>
      </c>
      <c r="Y49" t="s">
        <v>16</v>
      </c>
      <c r="AA49" t="s">
        <v>18</v>
      </c>
      <c r="AB49" t="s">
        <v>18</v>
      </c>
      <c r="AG49" t="s">
        <v>17</v>
      </c>
      <c r="AH49">
        <f t="shared" si="1"/>
        <v>17.5</v>
      </c>
      <c r="AI49">
        <f t="shared" si="3"/>
        <v>16.5</v>
      </c>
      <c r="AJ49">
        <f>COUNTIF(C49:AG49,'Attendance Key '!$A$7) + COUNTIF(C49:AG49,'Attendance Key '!$A$15)*0.5</f>
        <v>1</v>
      </c>
      <c r="AK49">
        <f>COUNTIF(C49:AG49,'Attendance Key '!$A$3) + COUNTIF(C49:AG49,'Attendance Key '!$A$5)*0.5</f>
        <v>0</v>
      </c>
      <c r="AL49">
        <f>COUNTIF(C49:AG49,'Attendance Key '!$A$4) + COUNTIF(C49:AG49,'Attendance Key '!$A$6)*0.5</f>
        <v>0.5</v>
      </c>
      <c r="AM49">
        <f>COUNTIF(C49:AG49,'Attendance Key '!$A$10)</f>
        <v>0</v>
      </c>
      <c r="AN49">
        <f>COUNTIF(C49:AG49,'Attendance Key '!$A$8) + COUNTIF(C49:AG49,'Attendance Key '!$A$9)*0.5</f>
        <v>0</v>
      </c>
      <c r="AO49">
        <f>COUNTIF(C49:AG49,'Attendance Key '!$A$13) + COUNTIF(C49:AG49,'Attendance Key '!$A$14)*0.5</f>
        <v>0</v>
      </c>
      <c r="AP49">
        <f>COUNTIF(C49:AG49,'Attendance Key '!$A$11) + COUNTIF(C49:AF49,'Attendance Key '!$A$12)*0.5</f>
        <v>0</v>
      </c>
      <c r="AQ49">
        <f>COUNTIF(C49:AG49,'Attendance Key '!$A$16)</f>
        <v>4</v>
      </c>
      <c r="AR49">
        <f>COUNTIF(C49:AG49,'Attendance Key '!$A$17)</f>
        <v>1</v>
      </c>
      <c r="AS49">
        <f>COUNTIF(C49:AG49,'Attendance Key '!$A$18) + COUNTIF(C49:AG49,'Attendance Key '!$A$19)*0.5</f>
        <v>0</v>
      </c>
    </row>
    <row r="50" spans="1:45" ht="13.2" x14ac:dyDescent="0.25">
      <c r="A50" t="s">
        <v>130</v>
      </c>
      <c r="B50" t="s">
        <v>129</v>
      </c>
      <c r="C50" t="s">
        <v>28</v>
      </c>
      <c r="D50" t="s">
        <v>16</v>
      </c>
      <c r="E50" t="s">
        <v>26</v>
      </c>
      <c r="F50" t="s">
        <v>26</v>
      </c>
      <c r="G50" t="s">
        <v>26</v>
      </c>
      <c r="H50" t="s">
        <v>26</v>
      </c>
      <c r="I50" t="s">
        <v>26</v>
      </c>
      <c r="J50" t="s">
        <v>26</v>
      </c>
      <c r="K50" t="s">
        <v>16</v>
      </c>
      <c r="L50" t="s">
        <v>26</v>
      </c>
      <c r="M50" t="s">
        <v>28</v>
      </c>
      <c r="N50" t="s">
        <v>26</v>
      </c>
      <c r="O50" t="s">
        <v>26</v>
      </c>
      <c r="P50" t="s">
        <v>26</v>
      </c>
      <c r="Q50" t="s">
        <v>26</v>
      </c>
      <c r="R50" t="s">
        <v>16</v>
      </c>
      <c r="S50" t="s">
        <v>26</v>
      </c>
      <c r="T50" t="s">
        <v>28</v>
      </c>
      <c r="U50" t="s">
        <v>26</v>
      </c>
      <c r="Y50" t="s">
        <v>16</v>
      </c>
      <c r="AA50" t="s">
        <v>26</v>
      </c>
      <c r="AB50" t="s">
        <v>26</v>
      </c>
      <c r="AG50" t="s">
        <v>17</v>
      </c>
      <c r="AH50">
        <f t="shared" si="1"/>
        <v>9</v>
      </c>
      <c r="AI50">
        <f t="shared" si="3"/>
        <v>9</v>
      </c>
      <c r="AJ50">
        <f>COUNTIF(C50:AG50,'Attendance Key '!$A$7) + COUNTIF(C50:AG50,'Attendance Key '!$A$15)*0.5</f>
        <v>0</v>
      </c>
      <c r="AK50">
        <f>COUNTIF(C50:AG50,'Attendance Key '!$A$3) + COUNTIF(C50:AG50,'Attendance Key '!$A$5)*0.5</f>
        <v>0</v>
      </c>
      <c r="AL50">
        <f>COUNTIF(C50:AG50,'Attendance Key '!$A$4) + COUNTIF(C50:AG50,'Attendance Key '!$A$6)*0.5</f>
        <v>1.5</v>
      </c>
      <c r="AM50">
        <f>COUNTIF(C50:AG50,'Attendance Key '!$A$10)</f>
        <v>0</v>
      </c>
      <c r="AN50">
        <f>COUNTIF(C50:AG50,'Attendance Key '!$A$8) + COUNTIF(C50:AG50,'Attendance Key '!$A$9)*0.5</f>
        <v>0</v>
      </c>
      <c r="AO50">
        <f>COUNTIF(C50:AG50,'Attendance Key '!$A$13) + COUNTIF(C50:AG50,'Attendance Key '!$A$14)*0.5</f>
        <v>0</v>
      </c>
      <c r="AP50">
        <f>COUNTIF(C50:AG50,'Attendance Key '!$A$11) + COUNTIF(C50:AF50,'Attendance Key '!$A$12)*0.5</f>
        <v>7.5</v>
      </c>
      <c r="AQ50">
        <f>COUNTIF(C50:AG50,'Attendance Key '!$A$16)</f>
        <v>4</v>
      </c>
      <c r="AR50">
        <f>COUNTIF(C50:AG50,'Attendance Key '!$A$17)</f>
        <v>1</v>
      </c>
      <c r="AS50">
        <f>COUNTIF(C50:AG50,'Attendance Key '!$A$18) + COUNTIF(C50:AG50,'Attendance Key '!$A$19)*0.5</f>
        <v>0</v>
      </c>
    </row>
    <row r="51" spans="1:45" ht="13.2" x14ac:dyDescent="0.25">
      <c r="A51" t="s">
        <v>132</v>
      </c>
      <c r="B51" t="s">
        <v>131</v>
      </c>
      <c r="C51" t="s">
        <v>18</v>
      </c>
      <c r="D51" t="s">
        <v>16</v>
      </c>
      <c r="E51" t="s">
        <v>18</v>
      </c>
      <c r="F51" t="s">
        <v>18</v>
      </c>
      <c r="G51" t="s">
        <v>18</v>
      </c>
      <c r="H51" t="s">
        <v>21</v>
      </c>
      <c r="I51" t="s">
        <v>18</v>
      </c>
      <c r="J51" t="s">
        <v>18</v>
      </c>
      <c r="K51" t="s">
        <v>16</v>
      </c>
      <c r="L51" t="s">
        <v>18</v>
      </c>
      <c r="M51" t="s">
        <v>18</v>
      </c>
      <c r="N51" t="s">
        <v>18</v>
      </c>
      <c r="O51" t="s">
        <v>18</v>
      </c>
      <c r="P51" t="s">
        <v>18</v>
      </c>
      <c r="Q51" t="s">
        <v>18</v>
      </c>
      <c r="R51" t="s">
        <v>16</v>
      </c>
      <c r="S51" t="s">
        <v>18</v>
      </c>
      <c r="T51" t="s">
        <v>18</v>
      </c>
      <c r="U51" t="s">
        <v>18</v>
      </c>
      <c r="Y51" t="s">
        <v>16</v>
      </c>
      <c r="AA51" t="s">
        <v>18</v>
      </c>
      <c r="AB51" t="s">
        <v>18</v>
      </c>
      <c r="AG51" t="s">
        <v>17</v>
      </c>
      <c r="AH51">
        <f t="shared" si="1"/>
        <v>17</v>
      </c>
      <c r="AI51">
        <f t="shared" si="3"/>
        <v>17</v>
      </c>
      <c r="AJ51">
        <f>COUNTIF(C51:AG51,'Attendance Key '!$A$7) + COUNTIF(C51:AG51,'Attendance Key '!$A$15)*0.5</f>
        <v>0</v>
      </c>
      <c r="AK51">
        <f>COUNTIF(C51:AG51,'Attendance Key '!$A$3) + COUNTIF(C51:AG51,'Attendance Key '!$A$5)*0.5</f>
        <v>1</v>
      </c>
      <c r="AL51">
        <f>COUNTIF(C51:AG51,'Attendance Key '!$A$4) + COUNTIF(C51:AG51,'Attendance Key '!$A$6)*0.5</f>
        <v>0</v>
      </c>
      <c r="AM51">
        <f>COUNTIF(C51:AG51,'Attendance Key '!$A$10)</f>
        <v>0</v>
      </c>
      <c r="AN51">
        <f>COUNTIF(C51:AG51,'Attendance Key '!$A$8) + COUNTIF(C51:AG51,'Attendance Key '!$A$9)*0.5</f>
        <v>0</v>
      </c>
      <c r="AO51">
        <f>COUNTIF(C51:AG51,'Attendance Key '!$A$13) + COUNTIF(C51:AG51,'Attendance Key '!$A$14)*0.5</f>
        <v>0</v>
      </c>
      <c r="AP51">
        <f>COUNTIF(C51:AG51,'Attendance Key '!$A$11) + COUNTIF(C51:AF51,'Attendance Key '!$A$12)*0.5</f>
        <v>0</v>
      </c>
      <c r="AQ51">
        <f>COUNTIF(C51:AG51,'Attendance Key '!$A$16)</f>
        <v>4</v>
      </c>
      <c r="AR51">
        <f>COUNTIF(C51:AG51,'Attendance Key '!$A$17)</f>
        <v>1</v>
      </c>
      <c r="AS51">
        <f>COUNTIF(C51:AG51,'Attendance Key '!$A$18) + COUNTIF(C51:AG51,'Attendance Key '!$A$19)*0.5</f>
        <v>0</v>
      </c>
    </row>
    <row r="52" spans="1:45" ht="13.2" x14ac:dyDescent="0.25">
      <c r="A52" t="s">
        <v>134</v>
      </c>
      <c r="B52" t="s">
        <v>133</v>
      </c>
      <c r="C52" t="s">
        <v>18</v>
      </c>
      <c r="D52" t="s">
        <v>16</v>
      </c>
      <c r="E52" t="s">
        <v>18</v>
      </c>
      <c r="F52" t="s">
        <v>28</v>
      </c>
      <c r="G52" t="s">
        <v>28</v>
      </c>
      <c r="H52" t="s">
        <v>18</v>
      </c>
      <c r="I52" t="s">
        <v>18</v>
      </c>
      <c r="J52" t="s">
        <v>18</v>
      </c>
      <c r="K52" t="s">
        <v>16</v>
      </c>
      <c r="L52" t="s">
        <v>21</v>
      </c>
      <c r="M52" t="s">
        <v>18</v>
      </c>
      <c r="N52" t="s">
        <v>21</v>
      </c>
      <c r="O52" t="s">
        <v>19</v>
      </c>
      <c r="P52" t="s">
        <v>18</v>
      </c>
      <c r="Q52" t="s">
        <v>18</v>
      </c>
      <c r="R52" t="s">
        <v>16</v>
      </c>
      <c r="S52" t="s">
        <v>19</v>
      </c>
      <c r="T52" t="s">
        <v>18</v>
      </c>
      <c r="U52" t="s">
        <v>21</v>
      </c>
      <c r="Y52" t="s">
        <v>16</v>
      </c>
      <c r="AA52" t="s">
        <v>19</v>
      </c>
      <c r="AB52" t="s">
        <v>21</v>
      </c>
      <c r="AG52" t="s">
        <v>17</v>
      </c>
      <c r="AH52">
        <f t="shared" si="1"/>
        <v>10</v>
      </c>
      <c r="AI52">
        <f t="shared" si="3"/>
        <v>10</v>
      </c>
      <c r="AJ52">
        <f>COUNTIF(C52:AG52,'Attendance Key '!$A$7) + COUNTIF(C52:AG52,'Attendance Key '!$A$15)*0.5</f>
        <v>0</v>
      </c>
      <c r="AK52">
        <f>COUNTIF(C52:AG52,'Attendance Key '!$A$3) + COUNTIF(C52:AG52,'Attendance Key '!$A$5)*0.5</f>
        <v>4</v>
      </c>
      <c r="AL52">
        <f>COUNTIF(C52:AG52,'Attendance Key '!$A$4) + COUNTIF(C52:AG52,'Attendance Key '!$A$6)*0.5</f>
        <v>4</v>
      </c>
      <c r="AM52">
        <f>COUNTIF(C52:AG52,'Attendance Key '!$A$10)</f>
        <v>0</v>
      </c>
      <c r="AN52">
        <f>COUNTIF(C52:AG52,'Attendance Key '!$A$8) + COUNTIF(C52:AG52,'Attendance Key '!$A$9)*0.5</f>
        <v>0</v>
      </c>
      <c r="AO52">
        <f>COUNTIF(C52:AG52,'Attendance Key '!$A$13) + COUNTIF(C52:AG52,'Attendance Key '!$A$14)*0.5</f>
        <v>0</v>
      </c>
      <c r="AP52">
        <f>COUNTIF(C52:AG52,'Attendance Key '!$A$11) + COUNTIF(C52:AF52,'Attendance Key '!$A$12)*0.5</f>
        <v>0</v>
      </c>
      <c r="AQ52">
        <f>COUNTIF(C52:AG52,'Attendance Key '!$A$16)</f>
        <v>4</v>
      </c>
      <c r="AR52">
        <f>COUNTIF(C52:AG52,'Attendance Key '!$A$17)</f>
        <v>1</v>
      </c>
      <c r="AS52">
        <f>COUNTIF(C52:AG52,'Attendance Key '!$A$18) + COUNTIF(C52:AG52,'Attendance Key '!$A$19)*0.5</f>
        <v>0</v>
      </c>
    </row>
    <row r="53" spans="1:45" ht="13.2" x14ac:dyDescent="0.25">
      <c r="A53" t="s">
        <v>136</v>
      </c>
      <c r="B53" t="s">
        <v>135</v>
      </c>
      <c r="C53" t="s">
        <v>18</v>
      </c>
      <c r="D53" t="s">
        <v>16</v>
      </c>
      <c r="E53" t="s">
        <v>18</v>
      </c>
      <c r="F53" t="s">
        <v>18</v>
      </c>
      <c r="G53" t="s">
        <v>18</v>
      </c>
      <c r="H53" t="s">
        <v>18</v>
      </c>
      <c r="I53" t="s">
        <v>18</v>
      </c>
      <c r="J53" t="s">
        <v>18</v>
      </c>
      <c r="K53" t="s">
        <v>16</v>
      </c>
      <c r="L53" t="s">
        <v>18</v>
      </c>
      <c r="M53" t="s">
        <v>18</v>
      </c>
      <c r="N53" t="s">
        <v>18</v>
      </c>
      <c r="O53" t="s">
        <v>18</v>
      </c>
      <c r="P53" t="s">
        <v>18</v>
      </c>
      <c r="Q53" t="s">
        <v>18</v>
      </c>
      <c r="R53" t="s">
        <v>16</v>
      </c>
      <c r="S53" t="s">
        <v>18</v>
      </c>
      <c r="T53" t="s">
        <v>18</v>
      </c>
      <c r="U53" t="s">
        <v>18</v>
      </c>
      <c r="Y53" t="s">
        <v>16</v>
      </c>
      <c r="AA53" t="s">
        <v>18</v>
      </c>
      <c r="AB53" t="s">
        <v>18</v>
      </c>
      <c r="AG53" t="s">
        <v>17</v>
      </c>
      <c r="AH53">
        <f t="shared" si="1"/>
        <v>18</v>
      </c>
      <c r="AI53">
        <f t="shared" si="3"/>
        <v>18</v>
      </c>
      <c r="AJ53">
        <f>COUNTIF(C53:AG53,'Attendance Key '!$A$7) + COUNTIF(C53:AG53,'Attendance Key '!$A$15)*0.5</f>
        <v>0</v>
      </c>
      <c r="AK53">
        <f>COUNTIF(C53:AG53,'Attendance Key '!$A$3) + COUNTIF(C53:AG53,'Attendance Key '!$A$5)*0.5</f>
        <v>0</v>
      </c>
      <c r="AL53">
        <f>COUNTIF(C53:AG53,'Attendance Key '!$A$4) + COUNTIF(C53:AG53,'Attendance Key '!$A$6)*0.5</f>
        <v>0</v>
      </c>
      <c r="AM53">
        <f>COUNTIF(C53:AG53,'Attendance Key '!$A$10)</f>
        <v>0</v>
      </c>
      <c r="AN53">
        <f>COUNTIF(C53:AG53,'Attendance Key '!$A$8) + COUNTIF(C53:AG53,'Attendance Key '!$A$9)*0.5</f>
        <v>0</v>
      </c>
      <c r="AO53">
        <f>COUNTIF(C53:AG53,'Attendance Key '!$A$13) + COUNTIF(C53:AG53,'Attendance Key '!$A$14)*0.5</f>
        <v>0</v>
      </c>
      <c r="AP53">
        <f>COUNTIF(C53:AG53,'Attendance Key '!$A$11) + COUNTIF(C53:AF53,'Attendance Key '!$A$12)*0.5</f>
        <v>0</v>
      </c>
      <c r="AQ53">
        <f>COUNTIF(C53:AG53,'Attendance Key '!$A$16)</f>
        <v>4</v>
      </c>
      <c r="AR53">
        <f>COUNTIF(C53:AG53,'Attendance Key '!$A$17)</f>
        <v>1</v>
      </c>
      <c r="AS53">
        <f>COUNTIF(C53:AG53,'Attendance Key '!$A$18) + COUNTIF(C53:AG53,'Attendance Key '!$A$19)*0.5</f>
        <v>0</v>
      </c>
    </row>
    <row r="54" spans="1:45" ht="13.2" x14ac:dyDescent="0.25">
      <c r="A54" t="s">
        <v>138</v>
      </c>
      <c r="B54" t="s">
        <v>137</v>
      </c>
      <c r="C54" t="s">
        <v>18</v>
      </c>
      <c r="D54" t="s">
        <v>16</v>
      </c>
      <c r="E54" t="s">
        <v>18</v>
      </c>
      <c r="F54" t="s">
        <v>18</v>
      </c>
      <c r="G54" t="s">
        <v>18</v>
      </c>
      <c r="H54" t="s">
        <v>18</v>
      </c>
      <c r="I54" t="s">
        <v>18</v>
      </c>
      <c r="J54" t="s">
        <v>18</v>
      </c>
      <c r="K54" t="s">
        <v>16</v>
      </c>
      <c r="L54" t="s">
        <v>18</v>
      </c>
      <c r="M54" t="s">
        <v>18</v>
      </c>
      <c r="N54" t="s">
        <v>18</v>
      </c>
      <c r="O54" t="s">
        <v>18</v>
      </c>
      <c r="P54" t="s">
        <v>18</v>
      </c>
      <c r="Q54" t="s">
        <v>18</v>
      </c>
      <c r="R54" t="s">
        <v>16</v>
      </c>
      <c r="S54" t="s">
        <v>18</v>
      </c>
      <c r="T54" t="s">
        <v>18</v>
      </c>
      <c r="U54" t="s">
        <v>18</v>
      </c>
      <c r="Y54" t="s">
        <v>16</v>
      </c>
      <c r="AA54" t="s">
        <v>18</v>
      </c>
      <c r="AB54" t="s">
        <v>18</v>
      </c>
      <c r="AG54" t="s">
        <v>17</v>
      </c>
      <c r="AH54">
        <f t="shared" si="1"/>
        <v>18</v>
      </c>
      <c r="AI54">
        <f t="shared" si="3"/>
        <v>18</v>
      </c>
      <c r="AJ54">
        <f>COUNTIF(C54:AG54,'Attendance Key '!$A$7) + COUNTIF(C54:AG54,'Attendance Key '!$A$15)*0.5</f>
        <v>0</v>
      </c>
      <c r="AK54">
        <f>COUNTIF(C54:AG54,'Attendance Key '!$A$3) + COUNTIF(C54:AG54,'Attendance Key '!$A$5)*0.5</f>
        <v>0</v>
      </c>
      <c r="AL54">
        <f>COUNTIF(C54:AG54,'Attendance Key '!$A$4) + COUNTIF(C54:AG54,'Attendance Key '!$A$6)*0.5</f>
        <v>0</v>
      </c>
      <c r="AM54">
        <f>COUNTIF(C54:AG54,'Attendance Key '!$A$10)</f>
        <v>0</v>
      </c>
      <c r="AN54">
        <f>COUNTIF(C54:AG54,'Attendance Key '!$A$8) + COUNTIF(C54:AG54,'Attendance Key '!$A$9)*0.5</f>
        <v>0</v>
      </c>
      <c r="AO54">
        <f>COUNTIF(C54:AG54,'Attendance Key '!$A$13) + COUNTIF(C54:AG54,'Attendance Key '!$A$14)*0.5</f>
        <v>0</v>
      </c>
      <c r="AP54">
        <f>COUNTIF(C54:AG54,'Attendance Key '!$A$11) + COUNTIF(C54:AF54,'Attendance Key '!$A$12)*0.5</f>
        <v>0</v>
      </c>
      <c r="AQ54">
        <f>COUNTIF(C54:AG54,'Attendance Key '!$A$16)</f>
        <v>4</v>
      </c>
      <c r="AR54">
        <f>COUNTIF(C54:AG54,'Attendance Key '!$A$17)</f>
        <v>1</v>
      </c>
      <c r="AS54">
        <f>COUNTIF(C54:AG54,'Attendance Key '!$A$18) + COUNTIF(C54:AG54,'Attendance Key '!$A$19)*0.5</f>
        <v>0</v>
      </c>
    </row>
    <row r="55" spans="1:45" ht="13.2" x14ac:dyDescent="0.25">
      <c r="A55" t="s">
        <v>140</v>
      </c>
      <c r="B55" t="s">
        <v>139</v>
      </c>
      <c r="C55" t="s">
        <v>18</v>
      </c>
      <c r="D55" t="s">
        <v>16</v>
      </c>
      <c r="E55" t="s">
        <v>18</v>
      </c>
      <c r="F55" t="s">
        <v>18</v>
      </c>
      <c r="G55" t="s">
        <v>18</v>
      </c>
      <c r="H55" t="s">
        <v>18</v>
      </c>
      <c r="I55" t="s">
        <v>18</v>
      </c>
      <c r="J55" t="s">
        <v>18</v>
      </c>
      <c r="K55" t="s">
        <v>16</v>
      </c>
      <c r="L55" t="s">
        <v>18</v>
      </c>
      <c r="M55" t="s">
        <v>18</v>
      </c>
      <c r="N55" t="s">
        <v>18</v>
      </c>
      <c r="O55" t="s">
        <v>18</v>
      </c>
      <c r="P55" t="s">
        <v>18</v>
      </c>
      <c r="Q55" t="s">
        <v>18</v>
      </c>
      <c r="R55" t="s">
        <v>16</v>
      </c>
      <c r="S55" t="s">
        <v>18</v>
      </c>
      <c r="T55" t="s">
        <v>18</v>
      </c>
      <c r="U55" t="s">
        <v>18</v>
      </c>
      <c r="Y55" t="s">
        <v>16</v>
      </c>
      <c r="AA55" t="s">
        <v>18</v>
      </c>
      <c r="AB55" t="s">
        <v>18</v>
      </c>
      <c r="AG55" t="s">
        <v>17</v>
      </c>
      <c r="AH55">
        <f t="shared" si="1"/>
        <v>18</v>
      </c>
      <c r="AI55">
        <f t="shared" si="3"/>
        <v>18</v>
      </c>
      <c r="AJ55">
        <f>COUNTIF(C55:AG55,'Attendance Key '!$A$7) + COUNTIF(C55:AG55,'Attendance Key '!$A$15)*0.5</f>
        <v>0</v>
      </c>
      <c r="AK55">
        <f>COUNTIF(C55:AG55,'Attendance Key '!$A$3) + COUNTIF(C55:AG55,'Attendance Key '!$A$5)*0.5</f>
        <v>0</v>
      </c>
      <c r="AL55">
        <f>COUNTIF(C55:AG55,'Attendance Key '!$A$4) + COUNTIF(C55:AG55,'Attendance Key '!$A$6)*0.5</f>
        <v>0</v>
      </c>
      <c r="AM55">
        <f>COUNTIF(C55:AG55,'Attendance Key '!$A$10)</f>
        <v>0</v>
      </c>
      <c r="AN55">
        <f>COUNTIF(C55:AG55,'Attendance Key '!$A$8) + COUNTIF(C55:AG55,'Attendance Key '!$A$9)*0.5</f>
        <v>0</v>
      </c>
      <c r="AO55">
        <f>COUNTIF(C55:AG55,'Attendance Key '!$A$13) + COUNTIF(C55:AG55,'Attendance Key '!$A$14)*0.5</f>
        <v>0</v>
      </c>
      <c r="AP55">
        <f>COUNTIF(C55:AG55,'Attendance Key '!$A$11) + COUNTIF(C55:AF55,'Attendance Key '!$A$12)*0.5</f>
        <v>0</v>
      </c>
      <c r="AQ55">
        <f>COUNTIF(C55:AG55,'Attendance Key '!$A$16)</f>
        <v>4</v>
      </c>
      <c r="AR55">
        <f>COUNTIF(C55:AG55,'Attendance Key '!$A$17)</f>
        <v>1</v>
      </c>
      <c r="AS55">
        <f>COUNTIF(C55:AG55,'Attendance Key '!$A$18) + COUNTIF(C55:AG55,'Attendance Key '!$A$19)*0.5</f>
        <v>0</v>
      </c>
    </row>
    <row r="56" spans="1:45" ht="15.75" customHeight="1" x14ac:dyDescent="0.25">
      <c r="A56" t="s">
        <v>142</v>
      </c>
      <c r="B56" t="s">
        <v>141</v>
      </c>
      <c r="C56" t="s">
        <v>29</v>
      </c>
      <c r="D56" t="s">
        <v>16</v>
      </c>
      <c r="E56" t="s">
        <v>18</v>
      </c>
      <c r="F56" t="s">
        <v>25</v>
      </c>
      <c r="G56" t="s">
        <v>25</v>
      </c>
      <c r="H56" t="s">
        <v>18</v>
      </c>
      <c r="I56" t="s">
        <v>18</v>
      </c>
      <c r="J56" t="s">
        <v>18</v>
      </c>
      <c r="K56" t="s">
        <v>16</v>
      </c>
      <c r="L56" t="s">
        <v>18</v>
      </c>
      <c r="M56" t="s">
        <v>18</v>
      </c>
      <c r="N56" t="s">
        <v>18</v>
      </c>
      <c r="O56" t="s">
        <v>18</v>
      </c>
      <c r="P56" t="s">
        <v>18</v>
      </c>
      <c r="Q56" t="s">
        <v>25</v>
      </c>
      <c r="R56" t="s">
        <v>16</v>
      </c>
      <c r="S56" t="s">
        <v>20</v>
      </c>
      <c r="T56" t="s">
        <v>18</v>
      </c>
      <c r="U56" t="s">
        <v>18</v>
      </c>
      <c r="Y56" t="s">
        <v>16</v>
      </c>
      <c r="AA56" t="s">
        <v>18</v>
      </c>
      <c r="AB56" t="s">
        <v>18</v>
      </c>
      <c r="AG56" t="s">
        <v>17</v>
      </c>
      <c r="AH56">
        <f t="shared" si="1"/>
        <v>15</v>
      </c>
      <c r="AI56">
        <f t="shared" si="3"/>
        <v>13.5</v>
      </c>
      <c r="AJ56">
        <f>COUNTIF(C56:AG56,'Attendance Key '!$A$7) + COUNTIF(C56:AG56,'Attendance Key '!$A$15)*0.5</f>
        <v>1.5</v>
      </c>
      <c r="AK56">
        <f>COUNTIF(C56:AG56,'Attendance Key '!$A$3) + COUNTIF(C56:AG56,'Attendance Key '!$A$5)*0.5</f>
        <v>0</v>
      </c>
      <c r="AL56">
        <f>COUNTIF(C56:AG56,'Attendance Key '!$A$4) + COUNTIF(C56:AG56,'Attendance Key '!$A$6)*0.5</f>
        <v>0</v>
      </c>
      <c r="AM56">
        <f>COUNTIF(C56:AG56,'Attendance Key '!$A$10)</f>
        <v>0</v>
      </c>
      <c r="AN56">
        <f>COUNTIF(C56:AG56,'Attendance Key '!$A$8) + COUNTIF(C56:AG56,'Attendance Key '!$A$9)*0.5</f>
        <v>0</v>
      </c>
      <c r="AO56">
        <f>COUNTIF(C56:AG56,'Attendance Key '!$A$13) + COUNTIF(C56:AG56,'Attendance Key '!$A$14)*0.5</f>
        <v>0</v>
      </c>
      <c r="AP56">
        <f>COUNTIF(C56:AG56,'Attendance Key '!$A$11) + COUNTIF(C56:AF56,'Attendance Key '!$A$12)*0.5</f>
        <v>3</v>
      </c>
      <c r="AQ56">
        <f>COUNTIF(C56:AG56,'Attendance Key '!$A$16)</f>
        <v>4</v>
      </c>
      <c r="AR56">
        <f>COUNTIF(C56:AG56,'Attendance Key '!$A$17)</f>
        <v>1</v>
      </c>
      <c r="AS56">
        <f>COUNTIF(C56:AG56,'Attendance Key '!$A$18) + COUNTIF(C56:AG56,'Attendance Key '!$A$19)*0.5</f>
        <v>0</v>
      </c>
    </row>
    <row r="57" spans="1:45" ht="15.75" customHeight="1" x14ac:dyDescent="0.25">
      <c r="A57" t="s">
        <v>144</v>
      </c>
      <c r="B57" t="s">
        <v>143</v>
      </c>
      <c r="C57" t="s">
        <v>20</v>
      </c>
      <c r="D57" t="s">
        <v>16</v>
      </c>
      <c r="E57" t="s">
        <v>20</v>
      </c>
      <c r="F57" t="s">
        <v>20</v>
      </c>
      <c r="G57" t="s">
        <v>20</v>
      </c>
      <c r="H57" t="s">
        <v>20</v>
      </c>
      <c r="I57" t="s">
        <v>20</v>
      </c>
      <c r="J57" t="s">
        <v>20</v>
      </c>
      <c r="K57" t="s">
        <v>16</v>
      </c>
      <c r="L57" t="s">
        <v>20</v>
      </c>
      <c r="M57" t="s">
        <v>20</v>
      </c>
      <c r="N57" t="s">
        <v>20</v>
      </c>
      <c r="O57" t="s">
        <v>20</v>
      </c>
      <c r="P57" t="s">
        <v>20</v>
      </c>
      <c r="Q57" t="s">
        <v>20</v>
      </c>
      <c r="R57" t="s">
        <v>16</v>
      </c>
      <c r="S57" t="s">
        <v>20</v>
      </c>
      <c r="T57" t="s">
        <v>20</v>
      </c>
      <c r="U57" t="s">
        <v>20</v>
      </c>
      <c r="V57" t="s">
        <v>20</v>
      </c>
      <c r="W57" t="s">
        <v>20</v>
      </c>
      <c r="X57" t="s">
        <v>20</v>
      </c>
      <c r="Y57" t="s">
        <v>16</v>
      </c>
      <c r="Z57" t="s">
        <v>20</v>
      </c>
      <c r="AA57" t="s">
        <v>20</v>
      </c>
      <c r="AB57" t="s">
        <v>20</v>
      </c>
      <c r="AG57" t="s">
        <v>17</v>
      </c>
      <c r="AH57">
        <f t="shared" si="1"/>
        <v>22</v>
      </c>
      <c r="AI57">
        <f t="shared" si="3"/>
        <v>0</v>
      </c>
      <c r="AJ57">
        <f>COUNTIF(C57:AG57,'Attendance Key '!$A$7) + COUNTIF(C57:AG57,'Attendance Key '!$A$15)*0.5</f>
        <v>22</v>
      </c>
      <c r="AK57">
        <f>COUNTIF(C57:AG57,'Attendance Key '!$A$3) + COUNTIF(C57:AG57,'Attendance Key '!$A$5)*0.5</f>
        <v>0</v>
      </c>
      <c r="AL57">
        <f>COUNTIF(C57:AG57,'Attendance Key '!$A$4) + COUNTIF(C57:AG57,'Attendance Key '!$A$6)*0.5</f>
        <v>0</v>
      </c>
      <c r="AM57">
        <f>COUNTIF(C57:AG57,'Attendance Key '!$A$10)</f>
        <v>0</v>
      </c>
      <c r="AN57">
        <f>COUNTIF(C57:AG57,'Attendance Key '!$A$8) + COUNTIF(C57:AG57,'Attendance Key '!$A$9)*0.5</f>
        <v>0</v>
      </c>
      <c r="AO57">
        <f>COUNTIF(C57:AG57,'Attendance Key '!$A$13) + COUNTIF(C57:AG57,'Attendance Key '!$A$14)*0.5</f>
        <v>0</v>
      </c>
      <c r="AP57">
        <f>COUNTIF(C57:AG57,'Attendance Key '!$A$11) + COUNTIF(C57:AF57,'Attendance Key '!$A$12)*0.5</f>
        <v>0</v>
      </c>
      <c r="AQ57">
        <f>COUNTIF(C57:AG57,'Attendance Key '!$A$16)</f>
        <v>4</v>
      </c>
      <c r="AR57">
        <f>COUNTIF(C57:AG57,'Attendance Key '!$A$17)</f>
        <v>1</v>
      </c>
      <c r="AS57">
        <f>COUNTIF(C57:AG57,'Attendance Key '!$A$18) + COUNTIF(C57:AG57,'Attendance Key '!$A$19)*0.5</f>
        <v>0</v>
      </c>
    </row>
    <row r="58" spans="1:45" ht="15.75" customHeight="1" x14ac:dyDescent="0.25">
      <c r="A58" t="s">
        <v>146</v>
      </c>
      <c r="B58" t="s">
        <v>145</v>
      </c>
      <c r="C58" t="s">
        <v>18</v>
      </c>
      <c r="D58" t="s">
        <v>16</v>
      </c>
      <c r="E58" t="s">
        <v>18</v>
      </c>
      <c r="F58" t="s">
        <v>18</v>
      </c>
      <c r="G58" t="s">
        <v>18</v>
      </c>
      <c r="H58" t="s">
        <v>18</v>
      </c>
      <c r="I58" t="s">
        <v>18</v>
      </c>
      <c r="J58" t="s">
        <v>18</v>
      </c>
      <c r="K58" t="s">
        <v>16</v>
      </c>
      <c r="L58" t="s">
        <v>18</v>
      </c>
      <c r="M58" t="s">
        <v>18</v>
      </c>
      <c r="N58" t="s">
        <v>18</v>
      </c>
      <c r="O58" t="s">
        <v>18</v>
      </c>
      <c r="P58" t="s">
        <v>18</v>
      </c>
      <c r="Q58" t="s">
        <v>18</v>
      </c>
      <c r="R58" t="s">
        <v>16</v>
      </c>
      <c r="S58" t="s">
        <v>18</v>
      </c>
      <c r="T58" t="s">
        <v>18</v>
      </c>
      <c r="U58" t="s">
        <v>18</v>
      </c>
      <c r="Y58" t="s">
        <v>16</v>
      </c>
      <c r="AA58" t="s">
        <v>18</v>
      </c>
      <c r="AB58" t="s">
        <v>18</v>
      </c>
      <c r="AG58" t="s">
        <v>17</v>
      </c>
      <c r="AH58">
        <f t="shared" si="1"/>
        <v>18</v>
      </c>
      <c r="AI58">
        <f t="shared" si="3"/>
        <v>18</v>
      </c>
      <c r="AJ58">
        <f>COUNTIF(C58:AG58,'Attendance Key '!$A$7) + COUNTIF(C58:AG58,'Attendance Key '!$A$15)*0.5</f>
        <v>0</v>
      </c>
      <c r="AK58">
        <f>COUNTIF(C58:AG58,'Attendance Key '!$A$3) + COUNTIF(C58:AG58,'Attendance Key '!$A$5)*0.5</f>
        <v>0</v>
      </c>
      <c r="AL58">
        <f>COUNTIF(C58:AG58,'Attendance Key '!$A$4) + COUNTIF(C58:AG58,'Attendance Key '!$A$6)*0.5</f>
        <v>0</v>
      </c>
      <c r="AM58">
        <f>COUNTIF(C58:AG58,'Attendance Key '!$A$10)</f>
        <v>0</v>
      </c>
      <c r="AN58">
        <f>COUNTIF(C58:AG58,'Attendance Key '!$A$8) + COUNTIF(C58:AG58,'Attendance Key '!$A$9)*0.5</f>
        <v>0</v>
      </c>
      <c r="AO58">
        <f>COUNTIF(C58:AG58,'Attendance Key '!$A$13) + COUNTIF(C58:AG58,'Attendance Key '!$A$14)*0.5</f>
        <v>0</v>
      </c>
      <c r="AP58">
        <f>COUNTIF(C58:AG58,'Attendance Key '!$A$11) + COUNTIF(C58:AF58,'Attendance Key '!$A$12)*0.5</f>
        <v>0</v>
      </c>
      <c r="AQ58">
        <f>COUNTIF(C58:AG58,'Attendance Key '!$A$16)</f>
        <v>4</v>
      </c>
      <c r="AR58">
        <f>COUNTIF(C58:AG58,'Attendance Key '!$A$17)</f>
        <v>1</v>
      </c>
      <c r="AS58">
        <f>COUNTIF(C58:AG58,'Attendance Key '!$A$18) + COUNTIF(C58:AG58,'Attendance Key '!$A$19)*0.5</f>
        <v>0</v>
      </c>
    </row>
    <row r="59" spans="1:45" ht="15.75" customHeight="1" x14ac:dyDescent="0.25">
      <c r="A59" t="s">
        <v>140</v>
      </c>
      <c r="B59" t="s">
        <v>147</v>
      </c>
      <c r="C59" t="s">
        <v>20</v>
      </c>
      <c r="D59" t="s">
        <v>16</v>
      </c>
      <c r="E59" t="s">
        <v>18</v>
      </c>
      <c r="F59" t="s">
        <v>18</v>
      </c>
      <c r="G59" t="s">
        <v>18</v>
      </c>
      <c r="H59" t="s">
        <v>20</v>
      </c>
      <c r="I59" t="s">
        <v>20</v>
      </c>
      <c r="J59" t="s">
        <v>18</v>
      </c>
      <c r="K59" t="s">
        <v>16</v>
      </c>
      <c r="L59" t="s">
        <v>18</v>
      </c>
      <c r="M59" t="s">
        <v>20</v>
      </c>
      <c r="N59" t="s">
        <v>18</v>
      </c>
      <c r="O59" t="s">
        <v>20</v>
      </c>
      <c r="P59" t="s">
        <v>18</v>
      </c>
      <c r="Q59" t="s">
        <v>18</v>
      </c>
      <c r="R59" t="s">
        <v>16</v>
      </c>
      <c r="S59" t="s">
        <v>20</v>
      </c>
      <c r="T59" t="s">
        <v>20</v>
      </c>
      <c r="U59" t="s">
        <v>18</v>
      </c>
      <c r="Y59" t="s">
        <v>16</v>
      </c>
      <c r="AA59" t="s">
        <v>20</v>
      </c>
      <c r="AB59" t="s">
        <v>18</v>
      </c>
      <c r="AG59" t="s">
        <v>17</v>
      </c>
      <c r="AH59">
        <f t="shared" si="1"/>
        <v>18</v>
      </c>
      <c r="AI59">
        <f t="shared" si="3"/>
        <v>10</v>
      </c>
      <c r="AJ59">
        <f>COUNTIF(C59:AG59,'Attendance Key '!$A$7) + COUNTIF(C59:AG59,'Attendance Key '!$A$15)*0.5</f>
        <v>8</v>
      </c>
      <c r="AK59">
        <f>COUNTIF(C59:AG59,'Attendance Key '!$A$3) + COUNTIF(C59:AG59,'Attendance Key '!$A$5)*0.5</f>
        <v>0</v>
      </c>
      <c r="AL59">
        <f>COUNTIF(C59:AG59,'Attendance Key '!$A$4) + COUNTIF(C59:AG59,'Attendance Key '!$A$6)*0.5</f>
        <v>0</v>
      </c>
      <c r="AM59">
        <f>COUNTIF(C59:AG59,'Attendance Key '!$A$10)</f>
        <v>0</v>
      </c>
      <c r="AN59">
        <f>COUNTIF(C59:AG59,'Attendance Key '!$A$8) + COUNTIF(C59:AG59,'Attendance Key '!$A$9)*0.5</f>
        <v>0</v>
      </c>
      <c r="AO59">
        <f>COUNTIF(C59:AG59,'Attendance Key '!$A$13) + COUNTIF(C59:AG59,'Attendance Key '!$A$14)*0.5</f>
        <v>0</v>
      </c>
      <c r="AP59">
        <f>COUNTIF(C59:AG59,'Attendance Key '!$A$11) + COUNTIF(C59:AF59,'Attendance Key '!$A$12)*0.5</f>
        <v>0</v>
      </c>
      <c r="AQ59">
        <f>COUNTIF(C59:AG59,'Attendance Key '!$A$16)</f>
        <v>4</v>
      </c>
      <c r="AR59">
        <f>COUNTIF(C59:AG59,'Attendance Key '!$A$17)</f>
        <v>1</v>
      </c>
      <c r="AS59">
        <f>COUNTIF(C59:AG59,'Attendance Key '!$A$18) + COUNTIF(C59:AG59,'Attendance Key '!$A$19)*0.5</f>
        <v>0</v>
      </c>
    </row>
    <row r="60" spans="1:45" ht="15.75" customHeight="1" x14ac:dyDescent="0.25">
      <c r="A60" t="s">
        <v>149</v>
      </c>
      <c r="B60" t="s">
        <v>148</v>
      </c>
      <c r="C60" t="s">
        <v>18</v>
      </c>
      <c r="D60" t="s">
        <v>16</v>
      </c>
      <c r="E60" t="s">
        <v>18</v>
      </c>
      <c r="F60" t="s">
        <v>18</v>
      </c>
      <c r="G60" t="s">
        <v>18</v>
      </c>
      <c r="H60" t="s">
        <v>18</v>
      </c>
      <c r="I60" t="s">
        <v>18</v>
      </c>
      <c r="J60" t="s">
        <v>18</v>
      </c>
      <c r="K60" t="s">
        <v>16</v>
      </c>
      <c r="L60" t="s">
        <v>18</v>
      </c>
      <c r="M60" t="s">
        <v>26</v>
      </c>
      <c r="N60" t="s">
        <v>18</v>
      </c>
      <c r="O60" t="s">
        <v>18</v>
      </c>
      <c r="P60" t="s">
        <v>18</v>
      </c>
      <c r="Q60" t="s">
        <v>18</v>
      </c>
      <c r="R60" t="s">
        <v>16</v>
      </c>
      <c r="S60" t="s">
        <v>18</v>
      </c>
      <c r="T60" t="s">
        <v>26</v>
      </c>
      <c r="U60" t="s">
        <v>18</v>
      </c>
      <c r="Y60" t="s">
        <v>16</v>
      </c>
      <c r="AA60" t="s">
        <v>18</v>
      </c>
      <c r="AB60" t="s">
        <v>18</v>
      </c>
      <c r="AG60" t="s">
        <v>17</v>
      </c>
      <c r="AH60">
        <f t="shared" si="1"/>
        <v>17</v>
      </c>
      <c r="AI60">
        <f t="shared" si="3"/>
        <v>17</v>
      </c>
      <c r="AJ60">
        <f>COUNTIF(C60:AG60,'Attendance Key '!$A$7) + COUNTIF(C60:AG60,'Attendance Key '!$A$15)*0.5</f>
        <v>0</v>
      </c>
      <c r="AK60">
        <f>COUNTIF(C60:AG60,'Attendance Key '!$A$3) + COUNTIF(C60:AG60,'Attendance Key '!$A$5)*0.5</f>
        <v>0</v>
      </c>
      <c r="AL60">
        <f>COUNTIF(C60:AG60,'Attendance Key '!$A$4) + COUNTIF(C60:AG60,'Attendance Key '!$A$6)*0.5</f>
        <v>0</v>
      </c>
      <c r="AM60">
        <f>COUNTIF(C60:AG60,'Attendance Key '!$A$10)</f>
        <v>0</v>
      </c>
      <c r="AN60">
        <f>COUNTIF(C60:AG60,'Attendance Key '!$A$8) + COUNTIF(C60:AG60,'Attendance Key '!$A$9)*0.5</f>
        <v>0</v>
      </c>
      <c r="AO60">
        <f>COUNTIF(C60:AG60,'Attendance Key '!$A$13) + COUNTIF(C60:AG60,'Attendance Key '!$A$14)*0.5</f>
        <v>0</v>
      </c>
      <c r="AP60">
        <f>COUNTIF(C60:AG60,'Attendance Key '!$A$11) + COUNTIF(C60:AF60,'Attendance Key '!$A$12)*0.5</f>
        <v>1</v>
      </c>
      <c r="AQ60">
        <f>COUNTIF(C60:AG60,'Attendance Key '!$A$16)</f>
        <v>4</v>
      </c>
      <c r="AR60">
        <f>COUNTIF(C60:AG60,'Attendance Key '!$A$17)</f>
        <v>1</v>
      </c>
      <c r="AS60">
        <f>COUNTIF(C60:AG60,'Attendance Key '!$A$18) + COUNTIF(C60:AG60,'Attendance Key '!$A$19)*0.5</f>
        <v>0</v>
      </c>
    </row>
    <row r="61" spans="1:45" ht="15.75" customHeight="1" x14ac:dyDescent="0.25">
      <c r="A61" t="s">
        <v>151</v>
      </c>
      <c r="B61" t="s">
        <v>150</v>
      </c>
      <c r="C61" t="s">
        <v>18</v>
      </c>
      <c r="D61" t="s">
        <v>16</v>
      </c>
      <c r="E61" t="s">
        <v>18</v>
      </c>
      <c r="F61" t="s">
        <v>18</v>
      </c>
      <c r="G61" t="s">
        <v>18</v>
      </c>
      <c r="H61" t="s">
        <v>20</v>
      </c>
      <c r="I61" t="s">
        <v>18</v>
      </c>
      <c r="J61" t="s">
        <v>20</v>
      </c>
      <c r="K61" t="s">
        <v>16</v>
      </c>
      <c r="L61" t="s">
        <v>20</v>
      </c>
      <c r="M61" t="s">
        <v>18</v>
      </c>
      <c r="N61" t="s">
        <v>20</v>
      </c>
      <c r="O61" t="s">
        <v>18</v>
      </c>
      <c r="P61" t="s">
        <v>18</v>
      </c>
      <c r="Q61" t="s">
        <v>21</v>
      </c>
      <c r="R61" t="s">
        <v>16</v>
      </c>
      <c r="S61" t="s">
        <v>18</v>
      </c>
      <c r="T61" t="s">
        <v>18</v>
      </c>
      <c r="U61" t="s">
        <v>20</v>
      </c>
      <c r="Y61" t="s">
        <v>16</v>
      </c>
      <c r="AA61" t="s">
        <v>18</v>
      </c>
      <c r="AB61" t="s">
        <v>20</v>
      </c>
      <c r="AG61" t="s">
        <v>17</v>
      </c>
      <c r="AH61">
        <f t="shared" si="1"/>
        <v>17</v>
      </c>
      <c r="AI61">
        <f t="shared" si="3"/>
        <v>11</v>
      </c>
      <c r="AJ61">
        <f>COUNTIF(C61:AG61,'Attendance Key '!$A$7) + COUNTIF(C61:AG61,'Attendance Key '!$A$15)*0.5</f>
        <v>6</v>
      </c>
      <c r="AK61">
        <f>COUNTIF(C61:AG61,'Attendance Key '!$A$3) + COUNTIF(C61:AG61,'Attendance Key '!$A$5)*0.5</f>
        <v>1</v>
      </c>
      <c r="AL61">
        <f>COUNTIF(C61:AG61,'Attendance Key '!$A$4) + COUNTIF(C61:AG61,'Attendance Key '!$A$6)*0.5</f>
        <v>0</v>
      </c>
      <c r="AM61">
        <f>COUNTIF(C61:AG61,'Attendance Key '!$A$10)</f>
        <v>0</v>
      </c>
      <c r="AN61">
        <f>COUNTIF(C61:AG61,'Attendance Key '!$A$8) + COUNTIF(C61:AG61,'Attendance Key '!$A$9)*0.5</f>
        <v>0</v>
      </c>
      <c r="AO61">
        <f>COUNTIF(C61:AG61,'Attendance Key '!$A$13) + COUNTIF(C61:AG61,'Attendance Key '!$A$14)*0.5</f>
        <v>0</v>
      </c>
      <c r="AP61">
        <f>COUNTIF(C61:AG61,'Attendance Key '!$A$11) + COUNTIF(C61:AF61,'Attendance Key '!$A$12)*0.5</f>
        <v>0</v>
      </c>
      <c r="AQ61">
        <f>COUNTIF(C61:AG61,'Attendance Key '!$A$16)</f>
        <v>4</v>
      </c>
      <c r="AR61">
        <f>COUNTIF(C61:AG61,'Attendance Key '!$A$17)</f>
        <v>1</v>
      </c>
      <c r="AS61">
        <f>COUNTIF(C61:AG61,'Attendance Key '!$A$18) + COUNTIF(C61:AG61,'Attendance Key '!$A$19)*0.5</f>
        <v>0</v>
      </c>
    </row>
    <row r="62" spans="1:45" ht="15.75" customHeight="1" x14ac:dyDescent="0.25">
      <c r="A62" t="s">
        <v>153</v>
      </c>
      <c r="B62" t="s">
        <v>152</v>
      </c>
      <c r="C62" t="s">
        <v>24</v>
      </c>
      <c r="D62" t="s">
        <v>16</v>
      </c>
      <c r="E62" t="s">
        <v>18</v>
      </c>
      <c r="F62" t="s">
        <v>18</v>
      </c>
      <c r="G62" t="s">
        <v>18</v>
      </c>
      <c r="H62" t="s">
        <v>18</v>
      </c>
      <c r="I62" t="s">
        <v>18</v>
      </c>
      <c r="J62" t="s">
        <v>18</v>
      </c>
      <c r="K62" t="s">
        <v>16</v>
      </c>
      <c r="L62" t="s">
        <v>18</v>
      </c>
      <c r="M62" t="s">
        <v>20</v>
      </c>
      <c r="N62" t="s">
        <v>18</v>
      </c>
      <c r="O62" t="s">
        <v>18</v>
      </c>
      <c r="P62" t="s">
        <v>18</v>
      </c>
      <c r="Q62" t="s">
        <v>18</v>
      </c>
      <c r="R62" t="s">
        <v>16</v>
      </c>
      <c r="S62" t="s">
        <v>18</v>
      </c>
      <c r="T62" t="s">
        <v>20</v>
      </c>
      <c r="U62" t="s">
        <v>18</v>
      </c>
      <c r="Y62" t="s">
        <v>16</v>
      </c>
      <c r="AA62" t="s">
        <v>18</v>
      </c>
      <c r="AB62" t="s">
        <v>18</v>
      </c>
      <c r="AG62" t="s">
        <v>17</v>
      </c>
      <c r="AH62">
        <f t="shared" si="1"/>
        <v>18</v>
      </c>
      <c r="AI62">
        <f t="shared" si="3"/>
        <v>16</v>
      </c>
      <c r="AJ62">
        <f>COUNTIF(C62:AG62,'Attendance Key '!$A$7) + COUNTIF(C62:AG62,'Attendance Key '!$A$15)*0.5</f>
        <v>2</v>
      </c>
      <c r="AK62">
        <f>COUNTIF(C62:AG62,'Attendance Key '!$A$3) + COUNTIF(C62:AG62,'Attendance Key '!$A$5)*0.5</f>
        <v>0</v>
      </c>
      <c r="AL62">
        <f>COUNTIF(C62:AG62,'Attendance Key '!$A$4) + COUNTIF(C62:AG62,'Attendance Key '!$A$6)*0.5</f>
        <v>0</v>
      </c>
      <c r="AM62">
        <f>COUNTIF(C62:AG62,'Attendance Key '!$A$10)</f>
        <v>0</v>
      </c>
      <c r="AN62">
        <f>COUNTIF(C62:AG62,'Attendance Key '!$A$8) + COUNTIF(C62:AG62,'Attendance Key '!$A$9)*0.5</f>
        <v>0</v>
      </c>
      <c r="AO62">
        <f>COUNTIF(C62:AG62,'Attendance Key '!$A$13) + COUNTIF(C62:AG62,'Attendance Key '!$A$14)*0.5</f>
        <v>0</v>
      </c>
      <c r="AP62">
        <f>COUNTIF(C62:AG62,'Attendance Key '!$A$11) + COUNTIF(C62:AF62,'Attendance Key '!$A$12)*0.5</f>
        <v>0</v>
      </c>
      <c r="AQ62">
        <f>COUNTIF(C62:AG62,'Attendance Key '!$A$16)</f>
        <v>4</v>
      </c>
      <c r="AR62">
        <f>COUNTIF(C62:AG62,'Attendance Key '!$A$17)</f>
        <v>1</v>
      </c>
      <c r="AS62">
        <f>COUNTIF(C62:AG62,'Attendance Key '!$A$18) + COUNTIF(C62:AG62,'Attendance Key '!$A$19)*0.5</f>
        <v>1</v>
      </c>
    </row>
    <row r="63" spans="1:45" ht="13.2" x14ac:dyDescent="0.25">
      <c r="A63" t="s">
        <v>53</v>
      </c>
      <c r="B63" t="s">
        <v>154</v>
      </c>
      <c r="C63" t="s">
        <v>18</v>
      </c>
      <c r="D63" t="s">
        <v>16</v>
      </c>
      <c r="E63" t="s">
        <v>18</v>
      </c>
      <c r="F63" t="s">
        <v>18</v>
      </c>
      <c r="G63" t="s">
        <v>18</v>
      </c>
      <c r="H63" t="s">
        <v>18</v>
      </c>
      <c r="I63" t="s">
        <v>18</v>
      </c>
      <c r="J63" t="s">
        <v>18</v>
      </c>
      <c r="K63" t="s">
        <v>16</v>
      </c>
      <c r="L63" t="s">
        <v>18</v>
      </c>
      <c r="M63" t="s">
        <v>18</v>
      </c>
      <c r="N63" t="s">
        <v>18</v>
      </c>
      <c r="O63" t="s">
        <v>18</v>
      </c>
      <c r="P63" t="s">
        <v>18</v>
      </c>
      <c r="Q63" t="s">
        <v>18</v>
      </c>
      <c r="R63" t="s">
        <v>16</v>
      </c>
      <c r="S63" t="s">
        <v>18</v>
      </c>
      <c r="T63" t="s">
        <v>18</v>
      </c>
      <c r="U63" t="s">
        <v>18</v>
      </c>
      <c r="Y63" t="s">
        <v>16</v>
      </c>
      <c r="AA63" t="s">
        <v>18</v>
      </c>
      <c r="AB63" t="s">
        <v>18</v>
      </c>
      <c r="AG63" t="s">
        <v>17</v>
      </c>
      <c r="AH63">
        <f t="shared" si="1"/>
        <v>18</v>
      </c>
      <c r="AI63">
        <f t="shared" si="3"/>
        <v>18</v>
      </c>
      <c r="AJ63">
        <f>COUNTIF(C63:AG63,'Attendance Key '!$A$7) + COUNTIF(C63:AG63,'Attendance Key '!$A$15)*0.5</f>
        <v>0</v>
      </c>
      <c r="AK63">
        <f>COUNTIF(C63:AG63,'Attendance Key '!$A$3) + COUNTIF(C63:AG63,'Attendance Key '!$A$5)*0.5</f>
        <v>0</v>
      </c>
      <c r="AL63">
        <f>COUNTIF(C63:AG63,'Attendance Key '!$A$4) + COUNTIF(C63:AG63,'Attendance Key '!$A$6)*0.5</f>
        <v>0</v>
      </c>
      <c r="AM63">
        <f>COUNTIF(C63:AG63,'Attendance Key '!$A$10)</f>
        <v>0</v>
      </c>
      <c r="AN63">
        <f>COUNTIF(C63:AG63,'Attendance Key '!$A$8) + COUNTIF(C63:AG63,'Attendance Key '!$A$9)*0.5</f>
        <v>0</v>
      </c>
      <c r="AO63">
        <f>COUNTIF(C63:AG63,'Attendance Key '!$A$13) + COUNTIF(C63:AG63,'Attendance Key '!$A$14)*0.5</f>
        <v>0</v>
      </c>
      <c r="AP63">
        <f>COUNTIF(C63:AG63,'Attendance Key '!$A$11) + COUNTIF(C63:AF63,'Attendance Key '!$A$12)*0.5</f>
        <v>0</v>
      </c>
      <c r="AQ63">
        <f>COUNTIF(C63:AG63,'Attendance Key '!$A$16)</f>
        <v>4</v>
      </c>
      <c r="AR63">
        <f>COUNTIF(C63:AG63,'Attendance Key '!$A$17)</f>
        <v>1</v>
      </c>
      <c r="AS63">
        <f>COUNTIF(C63:AG63,'Attendance Key '!$A$18) + COUNTIF(C63:AG63,'Attendance Key '!$A$19)*0.5</f>
        <v>0</v>
      </c>
    </row>
    <row r="64" spans="1:45" ht="13.2" x14ac:dyDescent="0.25">
      <c r="A64" t="s">
        <v>121</v>
      </c>
      <c r="B64" t="s">
        <v>155</v>
      </c>
      <c r="C64" t="s">
        <v>18</v>
      </c>
      <c r="D64" t="s">
        <v>16</v>
      </c>
      <c r="E64" t="s">
        <v>24</v>
      </c>
      <c r="F64" t="s">
        <v>18</v>
      </c>
      <c r="G64" t="s">
        <v>18</v>
      </c>
      <c r="H64" t="s">
        <v>18</v>
      </c>
      <c r="I64" t="s">
        <v>18</v>
      </c>
      <c r="J64" t="s">
        <v>18</v>
      </c>
      <c r="K64" t="s">
        <v>16</v>
      </c>
      <c r="L64" t="s">
        <v>25</v>
      </c>
      <c r="M64" t="s">
        <v>29</v>
      </c>
      <c r="N64" t="s">
        <v>18</v>
      </c>
      <c r="O64" t="s">
        <v>18</v>
      </c>
      <c r="P64" t="s">
        <v>18</v>
      </c>
      <c r="Q64" t="s">
        <v>18</v>
      </c>
      <c r="R64" t="s">
        <v>16</v>
      </c>
      <c r="S64" t="s">
        <v>29</v>
      </c>
      <c r="T64" t="s">
        <v>29</v>
      </c>
      <c r="U64" t="s">
        <v>18</v>
      </c>
      <c r="Y64" t="s">
        <v>16</v>
      </c>
      <c r="AA64" t="s">
        <v>18</v>
      </c>
      <c r="AB64" t="s">
        <v>18</v>
      </c>
      <c r="AG64" t="s">
        <v>17</v>
      </c>
      <c r="AH64">
        <f t="shared" si="1"/>
        <v>17</v>
      </c>
      <c r="AI64">
        <f t="shared" si="3"/>
        <v>15.5</v>
      </c>
      <c r="AJ64">
        <f>COUNTIF(C64:AG64,'Attendance Key '!$A$7) + COUNTIF(C64:AG64,'Attendance Key '!$A$15)*0.5</f>
        <v>1.5</v>
      </c>
      <c r="AK64">
        <f>COUNTIF(C64:AG64,'Attendance Key '!$A$3) + COUNTIF(C64:AG64,'Attendance Key '!$A$5)*0.5</f>
        <v>0</v>
      </c>
      <c r="AL64">
        <f>COUNTIF(C64:AG64,'Attendance Key '!$A$4) + COUNTIF(C64:AG64,'Attendance Key '!$A$6)*0.5</f>
        <v>0</v>
      </c>
      <c r="AM64">
        <f>COUNTIF(C64:AG64,'Attendance Key '!$A$10)</f>
        <v>0</v>
      </c>
      <c r="AN64">
        <f>COUNTIF(C64:AG64,'Attendance Key '!$A$8) + COUNTIF(C64:AG64,'Attendance Key '!$A$9)*0.5</f>
        <v>0</v>
      </c>
      <c r="AO64">
        <f>COUNTIF(C64:AG64,'Attendance Key '!$A$13) + COUNTIF(C64:AG64,'Attendance Key '!$A$14)*0.5</f>
        <v>0</v>
      </c>
      <c r="AP64">
        <f>COUNTIF(C64:AG64,'Attendance Key '!$A$11) + COUNTIF(C64:AF64,'Attendance Key '!$A$12)*0.5</f>
        <v>1</v>
      </c>
      <c r="AQ64">
        <f>COUNTIF(C64:AG64,'Attendance Key '!$A$16)</f>
        <v>4</v>
      </c>
      <c r="AR64">
        <f>COUNTIF(C64:AG64,'Attendance Key '!$A$17)</f>
        <v>1</v>
      </c>
      <c r="AS64">
        <f>COUNTIF(C64:AG64,'Attendance Key '!$A$18) + COUNTIF(C64:AG64,'Attendance Key '!$A$19)*0.5</f>
        <v>1</v>
      </c>
    </row>
    <row r="65" spans="1:45" ht="13.2" x14ac:dyDescent="0.25">
      <c r="A65" t="s">
        <v>157</v>
      </c>
      <c r="B65" t="s">
        <v>156</v>
      </c>
      <c r="C65" t="s">
        <v>18</v>
      </c>
      <c r="D65" t="s">
        <v>16</v>
      </c>
      <c r="E65" t="s">
        <v>18</v>
      </c>
      <c r="F65" t="s">
        <v>18</v>
      </c>
      <c r="G65" t="s">
        <v>18</v>
      </c>
      <c r="H65" t="s">
        <v>18</v>
      </c>
      <c r="I65" t="s">
        <v>18</v>
      </c>
      <c r="J65" t="s">
        <v>18</v>
      </c>
      <c r="K65" t="s">
        <v>16</v>
      </c>
      <c r="L65" t="s">
        <v>25</v>
      </c>
      <c r="M65" t="s">
        <v>18</v>
      </c>
      <c r="N65" t="s">
        <v>25</v>
      </c>
      <c r="O65" t="s">
        <v>20</v>
      </c>
      <c r="P65" t="s">
        <v>18</v>
      </c>
      <c r="Q65" t="s">
        <v>18</v>
      </c>
      <c r="R65" t="s">
        <v>16</v>
      </c>
      <c r="S65" t="s">
        <v>18</v>
      </c>
      <c r="T65" t="s">
        <v>18</v>
      </c>
      <c r="U65" t="s">
        <v>25</v>
      </c>
      <c r="Y65" t="s">
        <v>16</v>
      </c>
      <c r="AA65" t="s">
        <v>20</v>
      </c>
      <c r="AB65" t="s">
        <v>25</v>
      </c>
      <c r="AG65" t="s">
        <v>17</v>
      </c>
      <c r="AH65">
        <f t="shared" si="1"/>
        <v>14</v>
      </c>
      <c r="AI65">
        <f t="shared" si="3"/>
        <v>12</v>
      </c>
      <c r="AJ65">
        <f>COUNTIF(C65:AG65,'Attendance Key '!$A$7) + COUNTIF(C65:AG65,'Attendance Key '!$A$15)*0.5</f>
        <v>2</v>
      </c>
      <c r="AK65">
        <f>COUNTIF(C65:AG65,'Attendance Key '!$A$3) + COUNTIF(C65:AG65,'Attendance Key '!$A$5)*0.5</f>
        <v>0</v>
      </c>
      <c r="AL65">
        <f>COUNTIF(C65:AG65,'Attendance Key '!$A$4) + COUNTIF(C65:AG65,'Attendance Key '!$A$6)*0.5</f>
        <v>0</v>
      </c>
      <c r="AM65">
        <f>COUNTIF(C65:AG65,'Attendance Key '!$A$10)</f>
        <v>0</v>
      </c>
      <c r="AN65">
        <f>COUNTIF(C65:AG65,'Attendance Key '!$A$8) + COUNTIF(C65:AG65,'Attendance Key '!$A$9)*0.5</f>
        <v>0</v>
      </c>
      <c r="AO65">
        <f>COUNTIF(C65:AG65,'Attendance Key '!$A$13) + COUNTIF(C65:AG65,'Attendance Key '!$A$14)*0.5</f>
        <v>0</v>
      </c>
      <c r="AP65">
        <f>COUNTIF(C65:AG65,'Attendance Key '!$A$11) + COUNTIF(C65:AF65,'Attendance Key '!$A$12)*0.5</f>
        <v>4</v>
      </c>
      <c r="AQ65">
        <f>COUNTIF(C65:AG65,'Attendance Key '!$A$16)</f>
        <v>4</v>
      </c>
      <c r="AR65">
        <f>COUNTIF(C65:AG65,'Attendance Key '!$A$17)</f>
        <v>1</v>
      </c>
      <c r="AS65">
        <f>COUNTIF(C65:AG65,'Attendance Key '!$A$18) + COUNTIF(C65:AG65,'Attendance Key '!$A$19)*0.5</f>
        <v>0</v>
      </c>
    </row>
    <row r="66" spans="1:45" ht="13.2" x14ac:dyDescent="0.25">
      <c r="A66" t="s">
        <v>159</v>
      </c>
      <c r="B66" t="s">
        <v>158</v>
      </c>
      <c r="C66" t="s">
        <v>18</v>
      </c>
      <c r="D66" t="s">
        <v>16</v>
      </c>
      <c r="E66" t="s">
        <v>18</v>
      </c>
      <c r="F66" t="s">
        <v>18</v>
      </c>
      <c r="G66" t="s">
        <v>18</v>
      </c>
      <c r="H66" t="s">
        <v>18</v>
      </c>
      <c r="I66" t="s">
        <v>18</v>
      </c>
      <c r="J66" t="s">
        <v>18</v>
      </c>
      <c r="K66" t="s">
        <v>16</v>
      </c>
      <c r="L66" t="s">
        <v>18</v>
      </c>
      <c r="M66" t="s">
        <v>18</v>
      </c>
      <c r="N66" t="s">
        <v>18</v>
      </c>
      <c r="O66" t="s">
        <v>18</v>
      </c>
      <c r="P66" t="s">
        <v>18</v>
      </c>
      <c r="Q66" t="s">
        <v>18</v>
      </c>
      <c r="R66" t="s">
        <v>16</v>
      </c>
      <c r="S66" t="s">
        <v>18</v>
      </c>
      <c r="T66" t="s">
        <v>18</v>
      </c>
      <c r="U66" t="s">
        <v>18</v>
      </c>
      <c r="Y66" t="s">
        <v>16</v>
      </c>
      <c r="AA66" t="s">
        <v>18</v>
      </c>
      <c r="AB66" t="s">
        <v>18</v>
      </c>
      <c r="AG66" t="s">
        <v>17</v>
      </c>
      <c r="AH66">
        <f t="shared" si="1"/>
        <v>18</v>
      </c>
      <c r="AI66">
        <f t="shared" si="3"/>
        <v>18</v>
      </c>
      <c r="AJ66">
        <f>COUNTIF(C66:AG66,'Attendance Key '!$A$7) + COUNTIF(C66:AG66,'Attendance Key '!$A$15)*0.5</f>
        <v>0</v>
      </c>
      <c r="AK66">
        <f>COUNTIF(C66:AG66,'Attendance Key '!$A$3) + COUNTIF(C66:AG66,'Attendance Key '!$A$5)*0.5</f>
        <v>0</v>
      </c>
      <c r="AL66">
        <f>COUNTIF(C66:AG66,'Attendance Key '!$A$4) + COUNTIF(C66:AG66,'Attendance Key '!$A$6)*0.5</f>
        <v>0</v>
      </c>
      <c r="AM66">
        <f>COUNTIF(C66:AG66,'Attendance Key '!$A$10)</f>
        <v>0</v>
      </c>
      <c r="AN66">
        <f>COUNTIF(C66:AG66,'Attendance Key '!$A$8) + COUNTIF(C66:AG66,'Attendance Key '!$A$9)*0.5</f>
        <v>0</v>
      </c>
      <c r="AO66">
        <f>COUNTIF(C66:AG66,'Attendance Key '!$A$13) + COUNTIF(C66:AG66,'Attendance Key '!$A$14)*0.5</f>
        <v>0</v>
      </c>
      <c r="AP66">
        <f>COUNTIF(C66:AG66,'Attendance Key '!$A$11) + COUNTIF(C66:AF66,'Attendance Key '!$A$12)*0.5</f>
        <v>0</v>
      </c>
      <c r="AQ66">
        <f>COUNTIF(C66:AG66,'Attendance Key '!$A$16)</f>
        <v>4</v>
      </c>
      <c r="AR66">
        <f>COUNTIF(C66:AG66,'Attendance Key '!$A$17)</f>
        <v>1</v>
      </c>
      <c r="AS66">
        <f>COUNTIF(C66:AG66,'Attendance Key '!$A$18) + COUNTIF(C66:AG66,'Attendance Key '!$A$19)*0.5</f>
        <v>0</v>
      </c>
    </row>
    <row r="67" spans="1:45" ht="13.2" x14ac:dyDescent="0.25">
      <c r="A67" t="s">
        <v>161</v>
      </c>
      <c r="B67" t="s">
        <v>160</v>
      </c>
      <c r="C67" t="s">
        <v>18</v>
      </c>
      <c r="D67" t="s">
        <v>16</v>
      </c>
      <c r="E67" t="s">
        <v>18</v>
      </c>
      <c r="F67" t="s">
        <v>25</v>
      </c>
      <c r="G67" t="s">
        <v>25</v>
      </c>
      <c r="H67" t="s">
        <v>18</v>
      </c>
      <c r="I67" t="s">
        <v>18</v>
      </c>
      <c r="J67" t="s">
        <v>18</v>
      </c>
      <c r="K67" t="s">
        <v>16</v>
      </c>
      <c r="L67" t="s">
        <v>18</v>
      </c>
      <c r="M67" t="s">
        <v>18</v>
      </c>
      <c r="N67" t="s">
        <v>18</v>
      </c>
      <c r="O67" t="s">
        <v>18</v>
      </c>
      <c r="P67" t="s">
        <v>18</v>
      </c>
      <c r="Q67" t="s">
        <v>18</v>
      </c>
      <c r="R67" t="s">
        <v>16</v>
      </c>
      <c r="S67" t="s">
        <v>18</v>
      </c>
      <c r="T67" t="s">
        <v>18</v>
      </c>
      <c r="U67" t="s">
        <v>18</v>
      </c>
      <c r="Y67" t="s">
        <v>16</v>
      </c>
      <c r="AA67" t="s">
        <v>18</v>
      </c>
      <c r="AB67" t="s">
        <v>18</v>
      </c>
      <c r="AG67" t="s">
        <v>17</v>
      </c>
      <c r="AH67">
        <f t="shared" si="1"/>
        <v>16</v>
      </c>
      <c r="AI67">
        <f t="shared" ref="AI67:AI85" si="4">COUNTA(C67:AG67)-AK67-AL67-AJ67-AM67-AN67-AO67-AP67-AQ67-AR67</f>
        <v>16</v>
      </c>
      <c r="AJ67">
        <f>COUNTIF(C67:AG67,'Attendance Key '!$A$7) + COUNTIF(C67:AG67,'Attendance Key '!$A$15)*0.5</f>
        <v>0</v>
      </c>
      <c r="AK67">
        <f>COUNTIF(C67:AG67,'Attendance Key '!$A$3) + COUNTIF(C67:AG67,'Attendance Key '!$A$5)*0.5</f>
        <v>0</v>
      </c>
      <c r="AL67">
        <f>COUNTIF(C67:AG67,'Attendance Key '!$A$4) + COUNTIF(C67:AG67,'Attendance Key '!$A$6)*0.5</f>
        <v>0</v>
      </c>
      <c r="AM67">
        <f>COUNTIF(C67:AG67,'Attendance Key '!$A$10)</f>
        <v>0</v>
      </c>
      <c r="AN67">
        <f>COUNTIF(C67:AG67,'Attendance Key '!$A$8) + COUNTIF(C67:AG67,'Attendance Key '!$A$9)*0.5</f>
        <v>0</v>
      </c>
      <c r="AO67">
        <f>COUNTIF(C67:AG67,'Attendance Key '!$A$13) + COUNTIF(C67:AG67,'Attendance Key '!$A$14)*0.5</f>
        <v>0</v>
      </c>
      <c r="AP67">
        <f>COUNTIF(C67:AG67,'Attendance Key '!$A$11) + COUNTIF(C67:AF67,'Attendance Key '!$A$12)*0.5</f>
        <v>2</v>
      </c>
      <c r="AQ67">
        <f>COUNTIF(C67:AG67,'Attendance Key '!$A$16)</f>
        <v>4</v>
      </c>
      <c r="AR67">
        <f>COUNTIF(C67:AG67,'Attendance Key '!$A$17)</f>
        <v>1</v>
      </c>
      <c r="AS67">
        <f>COUNTIF(C67:AG67,'Attendance Key '!$A$18) + COUNTIF(C67:AG67,'Attendance Key '!$A$19)*0.5</f>
        <v>0</v>
      </c>
    </row>
    <row r="68" spans="1:45" ht="13.2" x14ac:dyDescent="0.25">
      <c r="A68" t="s">
        <v>163</v>
      </c>
      <c r="B68" t="s">
        <v>162</v>
      </c>
      <c r="D68" t="s">
        <v>16</v>
      </c>
      <c r="F68" t="s">
        <v>20</v>
      </c>
      <c r="G68" t="s">
        <v>20</v>
      </c>
      <c r="O68" t="s">
        <v>20</v>
      </c>
      <c r="P68" t="s">
        <v>20</v>
      </c>
      <c r="Q68" t="s">
        <v>20</v>
      </c>
      <c r="R68" t="s">
        <v>16</v>
      </c>
      <c r="S68" t="s">
        <v>20</v>
      </c>
      <c r="V68" t="s">
        <v>20</v>
      </c>
      <c r="W68" t="s">
        <v>20</v>
      </c>
      <c r="X68" t="s">
        <v>20</v>
      </c>
      <c r="Y68" t="s">
        <v>16</v>
      </c>
      <c r="Z68" t="s">
        <v>20</v>
      </c>
      <c r="AA68" t="s">
        <v>20</v>
      </c>
      <c r="AG68" t="s">
        <v>17</v>
      </c>
      <c r="AH68">
        <f t="shared" si="1"/>
        <v>11</v>
      </c>
      <c r="AI68">
        <f t="shared" si="4"/>
        <v>0</v>
      </c>
      <c r="AJ68">
        <f>COUNTIF(C68:AG68,'Attendance Key '!$A$7) + COUNTIF(C68:AG68,'Attendance Key '!$A$15)*0.5</f>
        <v>11</v>
      </c>
      <c r="AK68">
        <f>COUNTIF(C68:AG68,'Attendance Key '!$A$3) + COUNTIF(C68:AG68,'Attendance Key '!$A$5)*0.5</f>
        <v>0</v>
      </c>
      <c r="AL68">
        <f>COUNTIF(C68:AG68,'Attendance Key '!$A$4) + COUNTIF(C68:AG68,'Attendance Key '!$A$6)*0.5</f>
        <v>0</v>
      </c>
      <c r="AM68">
        <f>COUNTIF(C68:AG68,'Attendance Key '!$A$10)</f>
        <v>0</v>
      </c>
      <c r="AN68">
        <f>COUNTIF(C68:AG68,'Attendance Key '!$A$8) + COUNTIF(C68:AG68,'Attendance Key '!$A$9)*0.5</f>
        <v>0</v>
      </c>
      <c r="AO68">
        <f>COUNTIF(C68:AG68,'Attendance Key '!$A$13) + COUNTIF(C68:AG68,'Attendance Key '!$A$14)*0.5</f>
        <v>0</v>
      </c>
      <c r="AP68">
        <f>COUNTIF(C68:AG68,'Attendance Key '!$A$11) + COUNTIF(C68:AF68,'Attendance Key '!$A$12)*0.5</f>
        <v>0</v>
      </c>
      <c r="AQ68">
        <f>COUNTIF(C68:AG68,'Attendance Key '!$A$16)</f>
        <v>3</v>
      </c>
      <c r="AR68">
        <f>COUNTIF(C68:AG68,'Attendance Key '!$A$17)</f>
        <v>1</v>
      </c>
      <c r="AS68">
        <f>COUNTIF(C68:AG68,'Attendance Key '!$A$18) + COUNTIF(C68:AG68,'Attendance Key '!$A$19)*0.5</f>
        <v>0</v>
      </c>
    </row>
    <row r="69" spans="1:45" ht="13.2" x14ac:dyDescent="0.25">
      <c r="A69" t="s">
        <v>89</v>
      </c>
      <c r="B69" t="s">
        <v>164</v>
      </c>
      <c r="D69" t="s">
        <v>16</v>
      </c>
      <c r="F69" t="s">
        <v>20</v>
      </c>
      <c r="G69" t="s">
        <v>20</v>
      </c>
      <c r="R69" t="s">
        <v>16</v>
      </c>
      <c r="S69" t="s">
        <v>20</v>
      </c>
      <c r="V69" t="s">
        <v>20</v>
      </c>
      <c r="W69" t="s">
        <v>20</v>
      </c>
      <c r="X69" t="s">
        <v>20</v>
      </c>
      <c r="Y69" t="s">
        <v>16</v>
      </c>
      <c r="Z69" t="s">
        <v>20</v>
      </c>
      <c r="AC69" t="s">
        <v>20</v>
      </c>
      <c r="AD69" t="s">
        <v>20</v>
      </c>
      <c r="AE69" t="s">
        <v>20</v>
      </c>
      <c r="AF69" t="s">
        <v>20</v>
      </c>
      <c r="AG69" t="s">
        <v>17</v>
      </c>
      <c r="AH69">
        <f t="shared" si="1"/>
        <v>11</v>
      </c>
      <c r="AI69">
        <f t="shared" si="4"/>
        <v>0</v>
      </c>
      <c r="AJ69">
        <f>COUNTIF(C69:AG69,'Attendance Key '!$A$7) + COUNTIF(C69:AG69,'Attendance Key '!$A$15)*0.5</f>
        <v>11</v>
      </c>
      <c r="AK69">
        <f>COUNTIF(C69:AG69,'Attendance Key '!$A$3) + COUNTIF(C69:AG69,'Attendance Key '!$A$5)*0.5</f>
        <v>0</v>
      </c>
      <c r="AL69">
        <f>COUNTIF(C69:AG69,'Attendance Key '!$A$4) + COUNTIF(C69:AG69,'Attendance Key '!$A$6)*0.5</f>
        <v>0</v>
      </c>
      <c r="AM69">
        <f>COUNTIF(C69:AG69,'Attendance Key '!$A$10)</f>
        <v>0</v>
      </c>
      <c r="AN69">
        <f>COUNTIF(C69:AG69,'Attendance Key '!$A$8) + COUNTIF(C69:AG69,'Attendance Key '!$A$9)*0.5</f>
        <v>0</v>
      </c>
      <c r="AO69">
        <f>COUNTIF(C69:AG69,'Attendance Key '!$A$13) + COUNTIF(C69:AG69,'Attendance Key '!$A$14)*0.5</f>
        <v>0</v>
      </c>
      <c r="AP69">
        <f>COUNTIF(C69:AG69,'Attendance Key '!$A$11) + COUNTIF(C69:AF69,'Attendance Key '!$A$12)*0.5</f>
        <v>0</v>
      </c>
      <c r="AQ69">
        <f>COUNTIF(C69:AG69,'Attendance Key '!$A$16)</f>
        <v>3</v>
      </c>
      <c r="AR69">
        <f>COUNTIF(C69:AG69,'Attendance Key '!$A$17)</f>
        <v>1</v>
      </c>
      <c r="AS69">
        <f>COUNTIF(C69:AG69,'Attendance Key '!$A$18) + COUNTIF(C69:AG69,'Attendance Key '!$A$19)*0.5</f>
        <v>0</v>
      </c>
    </row>
    <row r="70" spans="1:45" ht="13.2" x14ac:dyDescent="0.25">
      <c r="A70" t="s">
        <v>166</v>
      </c>
      <c r="B70" t="s">
        <v>165</v>
      </c>
      <c r="C70" t="s">
        <v>18</v>
      </c>
      <c r="D70" t="s">
        <v>16</v>
      </c>
      <c r="E70" t="s">
        <v>18</v>
      </c>
      <c r="M70" t="s">
        <v>18</v>
      </c>
      <c r="R70" t="s">
        <v>16</v>
      </c>
      <c r="T70" t="s">
        <v>18</v>
      </c>
      <c r="Y70" t="s">
        <v>16</v>
      </c>
      <c r="AG70" t="s">
        <v>17</v>
      </c>
      <c r="AH70">
        <f t="shared" si="1"/>
        <v>4</v>
      </c>
      <c r="AI70">
        <f t="shared" si="4"/>
        <v>4</v>
      </c>
      <c r="AJ70">
        <f>COUNTIF(C70:AG70,'Attendance Key '!$A$7) + COUNTIF(C70:AG70,'Attendance Key '!$A$15)*0.5</f>
        <v>0</v>
      </c>
      <c r="AK70">
        <f>COUNTIF(C70:AG70,'Attendance Key '!$A$3) + COUNTIF(C70:AG70,'Attendance Key '!$A$5)*0.5</f>
        <v>0</v>
      </c>
      <c r="AL70">
        <f>COUNTIF(C70:AG70,'Attendance Key '!$A$4) + COUNTIF(C70:AG70,'Attendance Key '!$A$6)*0.5</f>
        <v>0</v>
      </c>
      <c r="AM70">
        <f>COUNTIF(C70:AG70,'Attendance Key '!$A$10)</f>
        <v>0</v>
      </c>
      <c r="AN70">
        <f>COUNTIF(C70:AG70,'Attendance Key '!$A$8) + COUNTIF(C70:AG70,'Attendance Key '!$A$9)*0.5</f>
        <v>0</v>
      </c>
      <c r="AO70">
        <f>COUNTIF(C70:AG70,'Attendance Key '!$A$13) + COUNTIF(C70:AG70,'Attendance Key '!$A$14)*0.5</f>
        <v>0</v>
      </c>
      <c r="AP70">
        <f>COUNTIF(C70:AG70,'Attendance Key '!$A$11) + COUNTIF(C70:AF70,'Attendance Key '!$A$12)*0.5</f>
        <v>0</v>
      </c>
      <c r="AQ70">
        <f>COUNTIF(C70:AG70,'Attendance Key '!$A$16)</f>
        <v>3</v>
      </c>
      <c r="AR70">
        <f>COUNTIF(C70:AG70,'Attendance Key '!$A$17)</f>
        <v>1</v>
      </c>
      <c r="AS70">
        <f>COUNTIF(C70:AG70,'Attendance Key '!$A$18) + COUNTIF(C70:AG70,'Attendance Key '!$A$19)*0.5</f>
        <v>0</v>
      </c>
    </row>
    <row r="71" spans="1:45" ht="13.2" x14ac:dyDescent="0.25">
      <c r="A71" t="s">
        <v>168</v>
      </c>
      <c r="B71" t="s">
        <v>167</v>
      </c>
      <c r="C71" t="s">
        <v>20</v>
      </c>
      <c r="D71" t="s">
        <v>16</v>
      </c>
      <c r="E71" t="s">
        <v>20</v>
      </c>
      <c r="F71" t="s">
        <v>20</v>
      </c>
      <c r="G71" t="s">
        <v>20</v>
      </c>
      <c r="H71" t="s">
        <v>20</v>
      </c>
      <c r="I71" t="s">
        <v>20</v>
      </c>
      <c r="J71" t="s">
        <v>20</v>
      </c>
      <c r="K71" t="s">
        <v>16</v>
      </c>
      <c r="L71" t="s">
        <v>20</v>
      </c>
      <c r="M71" t="s">
        <v>20</v>
      </c>
      <c r="N71" t="s">
        <v>20</v>
      </c>
      <c r="O71" t="s">
        <v>20</v>
      </c>
      <c r="P71" t="s">
        <v>20</v>
      </c>
      <c r="Q71" t="s">
        <v>20</v>
      </c>
      <c r="R71" t="s">
        <v>16</v>
      </c>
      <c r="S71" t="s">
        <v>20</v>
      </c>
      <c r="T71" t="s">
        <v>20</v>
      </c>
      <c r="U71" t="s">
        <v>20</v>
      </c>
      <c r="V71" t="s">
        <v>20</v>
      </c>
      <c r="W71" t="s">
        <v>20</v>
      </c>
      <c r="X71" t="s">
        <v>20</v>
      </c>
      <c r="Y71" t="s">
        <v>16</v>
      </c>
      <c r="Z71" t="s">
        <v>20</v>
      </c>
      <c r="AA71" t="s">
        <v>20</v>
      </c>
      <c r="AB71" t="s">
        <v>20</v>
      </c>
      <c r="AC71" t="s">
        <v>20</v>
      </c>
      <c r="AD71" t="s">
        <v>20</v>
      </c>
      <c r="AE71" t="s">
        <v>20</v>
      </c>
      <c r="AF71" t="s">
        <v>20</v>
      </c>
      <c r="AG71" t="s">
        <v>17</v>
      </c>
      <c r="AH71">
        <f t="shared" si="1"/>
        <v>26</v>
      </c>
      <c r="AI71">
        <f t="shared" si="4"/>
        <v>0</v>
      </c>
      <c r="AJ71">
        <f>COUNTIF(C71:AG71,'Attendance Key '!$A$7) + COUNTIF(C71:AG71,'Attendance Key '!$A$15)*0.5</f>
        <v>26</v>
      </c>
      <c r="AK71">
        <f>COUNTIF(C71:AG71,'Attendance Key '!$A$3) + COUNTIF(C71:AG71,'Attendance Key '!$A$5)*0.5</f>
        <v>0</v>
      </c>
      <c r="AL71">
        <f>COUNTIF(C71:AG71,'Attendance Key '!$A$4) + COUNTIF(C71:AG71,'Attendance Key '!$A$6)*0.5</f>
        <v>0</v>
      </c>
      <c r="AM71">
        <f>COUNTIF(C71:AG71,'Attendance Key '!$A$10)</f>
        <v>0</v>
      </c>
      <c r="AN71">
        <f>COUNTIF(C71:AG71,'Attendance Key '!$A$8) + COUNTIF(C71:AG71,'Attendance Key '!$A$9)*0.5</f>
        <v>0</v>
      </c>
      <c r="AO71">
        <f>COUNTIF(C71:AG71,'Attendance Key '!$A$13) + COUNTIF(C71:AG71,'Attendance Key '!$A$14)*0.5</f>
        <v>0</v>
      </c>
      <c r="AP71">
        <f>COUNTIF(C71:AG71,'Attendance Key '!$A$11) + COUNTIF(C71:AF71,'Attendance Key '!$A$12)*0.5</f>
        <v>0</v>
      </c>
      <c r="AQ71">
        <f>COUNTIF(C71:AG71,'Attendance Key '!$A$16)</f>
        <v>4</v>
      </c>
      <c r="AR71">
        <f>COUNTIF(C71:AG71,'Attendance Key '!$A$17)</f>
        <v>1</v>
      </c>
      <c r="AS71">
        <f>COUNTIF(C71:AG71,'Attendance Key '!$A$18) + COUNTIF(C71:AG71,'Attendance Key '!$A$19)*0.5</f>
        <v>0</v>
      </c>
    </row>
    <row r="72" spans="1:45" ht="13.2" x14ac:dyDescent="0.25">
      <c r="A72" t="s">
        <v>170</v>
      </c>
      <c r="B72" t="s">
        <v>169</v>
      </c>
      <c r="C72" t="s">
        <v>25</v>
      </c>
      <c r="D72" t="s">
        <v>16</v>
      </c>
      <c r="E72" t="s">
        <v>18</v>
      </c>
      <c r="K72" t="s">
        <v>16</v>
      </c>
      <c r="M72" t="s">
        <v>18</v>
      </c>
      <c r="R72" t="s">
        <v>16</v>
      </c>
      <c r="T72" t="s">
        <v>18</v>
      </c>
      <c r="Y72" t="s">
        <v>16</v>
      </c>
      <c r="AG72" t="s">
        <v>17</v>
      </c>
      <c r="AH72">
        <f t="shared" si="1"/>
        <v>3</v>
      </c>
      <c r="AI72">
        <f t="shared" si="4"/>
        <v>3</v>
      </c>
      <c r="AJ72">
        <f>COUNTIF(C72:AG72,'Attendance Key '!$A$7) + COUNTIF(C72:AG72,'Attendance Key '!$A$15)*0.5</f>
        <v>0</v>
      </c>
      <c r="AK72">
        <f>COUNTIF(C72:AG72,'Attendance Key '!$A$3) + COUNTIF(C72:AG72,'Attendance Key '!$A$5)*0.5</f>
        <v>0</v>
      </c>
      <c r="AL72">
        <f>COUNTIF(C72:AG72,'Attendance Key '!$A$4) + COUNTIF(C72:AG72,'Attendance Key '!$A$6)*0.5</f>
        <v>0</v>
      </c>
      <c r="AM72">
        <f>COUNTIF(C72:AG72,'Attendance Key '!$A$10)</f>
        <v>0</v>
      </c>
      <c r="AN72">
        <f>COUNTIF(C72:AG72,'Attendance Key '!$A$8) + COUNTIF(C72:AG72,'Attendance Key '!$A$9)*0.5</f>
        <v>0</v>
      </c>
      <c r="AO72">
        <f>COUNTIF(C72:AG72,'Attendance Key '!$A$13) + COUNTIF(C72:AG72,'Attendance Key '!$A$14)*0.5</f>
        <v>0</v>
      </c>
      <c r="AP72">
        <f>COUNTIF(C72:AG72,'Attendance Key '!$A$11) + COUNTIF(C72:AF72,'Attendance Key '!$A$12)*0.5</f>
        <v>1</v>
      </c>
      <c r="AQ72">
        <f>COUNTIF(C72:AG72,'Attendance Key '!$A$16)</f>
        <v>4</v>
      </c>
      <c r="AR72">
        <f>COUNTIF(C72:AG72,'Attendance Key '!$A$17)</f>
        <v>1</v>
      </c>
      <c r="AS72">
        <f>COUNTIF(C72:AG72,'Attendance Key '!$A$18) + COUNTIF(C72:AG72,'Attendance Key '!$A$19)*0.5</f>
        <v>0</v>
      </c>
    </row>
    <row r="73" spans="1:45" ht="13.2" x14ac:dyDescent="0.25">
      <c r="A73" t="s">
        <v>172</v>
      </c>
      <c r="B73" t="s">
        <v>171</v>
      </c>
      <c r="C73" t="s">
        <v>18</v>
      </c>
      <c r="D73" t="s">
        <v>16</v>
      </c>
      <c r="E73" t="s">
        <v>18</v>
      </c>
      <c r="F73" t="s">
        <v>20</v>
      </c>
      <c r="G73" t="s">
        <v>20</v>
      </c>
      <c r="H73" t="s">
        <v>18</v>
      </c>
      <c r="I73" t="s">
        <v>18</v>
      </c>
      <c r="J73" t="s">
        <v>26</v>
      </c>
      <c r="K73" t="s">
        <v>16</v>
      </c>
      <c r="L73" t="s">
        <v>26</v>
      </c>
      <c r="M73" t="s">
        <v>18</v>
      </c>
      <c r="N73" t="s">
        <v>18</v>
      </c>
      <c r="O73" t="s">
        <v>20</v>
      </c>
      <c r="P73" t="s">
        <v>20</v>
      </c>
      <c r="Q73" t="s">
        <v>20</v>
      </c>
      <c r="R73" t="s">
        <v>16</v>
      </c>
      <c r="S73" t="s">
        <v>20</v>
      </c>
      <c r="T73" t="s">
        <v>18</v>
      </c>
      <c r="U73" t="s">
        <v>18</v>
      </c>
      <c r="V73" t="s">
        <v>20</v>
      </c>
      <c r="W73" t="s">
        <v>20</v>
      </c>
      <c r="X73" t="s">
        <v>20</v>
      </c>
      <c r="Y73" t="s">
        <v>16</v>
      </c>
      <c r="Z73" t="s">
        <v>20</v>
      </c>
      <c r="AA73" t="s">
        <v>20</v>
      </c>
      <c r="AB73" t="s">
        <v>18</v>
      </c>
      <c r="AC73" t="s">
        <v>25</v>
      </c>
      <c r="AD73" t="s">
        <v>25</v>
      </c>
      <c r="AE73" t="s">
        <v>25</v>
      </c>
      <c r="AF73" t="s">
        <v>25</v>
      </c>
      <c r="AG73" t="s">
        <v>17</v>
      </c>
      <c r="AH73">
        <f t="shared" si="1"/>
        <v>21</v>
      </c>
      <c r="AI73">
        <f t="shared" si="4"/>
        <v>10</v>
      </c>
      <c r="AJ73">
        <f>COUNTIF(C73:AG73,'Attendance Key '!$A$7) + COUNTIF(C73:AG73,'Attendance Key '!$A$15)*0.5</f>
        <v>11</v>
      </c>
      <c r="AK73">
        <f>COUNTIF(C73:AG73,'Attendance Key '!$A$3) + COUNTIF(C73:AG73,'Attendance Key '!$A$5)*0.5</f>
        <v>0</v>
      </c>
      <c r="AL73">
        <f>COUNTIF(C73:AG73,'Attendance Key '!$A$4) + COUNTIF(C73:AG73,'Attendance Key '!$A$6)*0.5</f>
        <v>0</v>
      </c>
      <c r="AM73">
        <f>COUNTIF(C73:AG73,'Attendance Key '!$A$10)</f>
        <v>0</v>
      </c>
      <c r="AN73">
        <f>COUNTIF(C73:AG73,'Attendance Key '!$A$8) + COUNTIF(C73:AG73,'Attendance Key '!$A$9)*0.5</f>
        <v>0</v>
      </c>
      <c r="AO73">
        <f>COUNTIF(C73:AG73,'Attendance Key '!$A$13) + COUNTIF(C73:AG73,'Attendance Key '!$A$14)*0.5</f>
        <v>0</v>
      </c>
      <c r="AP73">
        <f>COUNTIF(C73:AG73,'Attendance Key '!$A$11) + COUNTIF(C73:AF73,'Attendance Key '!$A$12)*0.5</f>
        <v>5</v>
      </c>
      <c r="AQ73">
        <f>COUNTIF(C73:AG73,'Attendance Key '!$A$16)</f>
        <v>4</v>
      </c>
      <c r="AR73">
        <f>COUNTIF(C73:AG73,'Attendance Key '!$A$17)</f>
        <v>1</v>
      </c>
      <c r="AS73">
        <f>COUNTIF(C73:AG73,'Attendance Key '!$A$18) + COUNTIF(C73:AG73,'Attendance Key '!$A$19)*0.5</f>
        <v>0</v>
      </c>
    </row>
    <row r="74" spans="1:45" ht="13.2" x14ac:dyDescent="0.25">
      <c r="A74" t="s">
        <v>174</v>
      </c>
      <c r="B74" t="s">
        <v>173</v>
      </c>
      <c r="C74" t="s">
        <v>18</v>
      </c>
      <c r="D74" t="s">
        <v>16</v>
      </c>
      <c r="E74" t="s">
        <v>18</v>
      </c>
      <c r="F74" t="s">
        <v>25</v>
      </c>
      <c r="G74" t="s">
        <v>25</v>
      </c>
      <c r="H74" t="s">
        <v>18</v>
      </c>
      <c r="I74" t="s">
        <v>18</v>
      </c>
      <c r="J74" t="s">
        <v>18</v>
      </c>
      <c r="K74" t="s">
        <v>16</v>
      </c>
      <c r="L74" t="s">
        <v>18</v>
      </c>
      <c r="M74" t="s">
        <v>18</v>
      </c>
      <c r="N74" t="s">
        <v>18</v>
      </c>
      <c r="O74" t="s">
        <v>25</v>
      </c>
      <c r="P74" t="s">
        <v>25</v>
      </c>
      <c r="Q74" t="s">
        <v>25</v>
      </c>
      <c r="R74" t="s">
        <v>16</v>
      </c>
      <c r="S74" t="s">
        <v>25</v>
      </c>
      <c r="T74" t="s">
        <v>18</v>
      </c>
      <c r="U74" t="s">
        <v>18</v>
      </c>
      <c r="V74" t="s">
        <v>25</v>
      </c>
      <c r="W74" t="s">
        <v>25</v>
      </c>
      <c r="X74" t="s">
        <v>25</v>
      </c>
      <c r="Y74" t="s">
        <v>16</v>
      </c>
      <c r="Z74" t="s">
        <v>25</v>
      </c>
      <c r="AA74" t="s">
        <v>25</v>
      </c>
      <c r="AB74" t="s">
        <v>18</v>
      </c>
      <c r="AC74" t="s">
        <v>25</v>
      </c>
      <c r="AD74" t="s">
        <v>25</v>
      </c>
      <c r="AG74" t="s">
        <v>17</v>
      </c>
      <c r="AH74">
        <f t="shared" si="1"/>
        <v>11</v>
      </c>
      <c r="AI74">
        <f t="shared" si="4"/>
        <v>11</v>
      </c>
      <c r="AJ74">
        <f>COUNTIF(C74:AG74,'Attendance Key '!$A$7) + COUNTIF(C74:AG74,'Attendance Key '!$A$15)*0.5</f>
        <v>0</v>
      </c>
      <c r="AK74">
        <f>COUNTIF(C74:AG74,'Attendance Key '!$A$3) + COUNTIF(C74:AG74,'Attendance Key '!$A$5)*0.5</f>
        <v>0</v>
      </c>
      <c r="AL74">
        <f>COUNTIF(C74:AG74,'Attendance Key '!$A$4) + COUNTIF(C74:AG74,'Attendance Key '!$A$6)*0.5</f>
        <v>0</v>
      </c>
      <c r="AM74">
        <f>COUNTIF(C74:AG74,'Attendance Key '!$A$10)</f>
        <v>0</v>
      </c>
      <c r="AN74">
        <f>COUNTIF(C74:AG74,'Attendance Key '!$A$8) + COUNTIF(C74:AG74,'Attendance Key '!$A$9)*0.5</f>
        <v>0</v>
      </c>
      <c r="AO74">
        <f>COUNTIF(C74:AG74,'Attendance Key '!$A$13) + COUNTIF(C74:AG74,'Attendance Key '!$A$14)*0.5</f>
        <v>0</v>
      </c>
      <c r="AP74">
        <f>COUNTIF(C74:AG74,'Attendance Key '!$A$11) + COUNTIF(C74:AF74,'Attendance Key '!$A$12)*0.5</f>
        <v>13</v>
      </c>
      <c r="AQ74">
        <f>COUNTIF(C74:AG74,'Attendance Key '!$A$16)</f>
        <v>4</v>
      </c>
      <c r="AR74">
        <f>COUNTIF(C74:AG74,'Attendance Key '!$A$17)</f>
        <v>1</v>
      </c>
      <c r="AS74">
        <f>COUNTIF(C74:AG74,'Attendance Key '!$A$18) + COUNTIF(C74:AG74,'Attendance Key '!$A$19)*0.5</f>
        <v>0</v>
      </c>
    </row>
    <row r="75" spans="1:45" ht="13.2" x14ac:dyDescent="0.25">
      <c r="A75" t="s">
        <v>176</v>
      </c>
      <c r="B75" t="s">
        <v>175</v>
      </c>
      <c r="C75" t="s">
        <v>18</v>
      </c>
      <c r="D75" t="s">
        <v>16</v>
      </c>
      <c r="E75" t="s">
        <v>18</v>
      </c>
      <c r="F75" t="s">
        <v>18</v>
      </c>
      <c r="G75" t="s">
        <v>18</v>
      </c>
      <c r="H75" t="s">
        <v>18</v>
      </c>
      <c r="I75" t="s">
        <v>18</v>
      </c>
      <c r="J75" t="s">
        <v>18</v>
      </c>
      <c r="K75" t="s">
        <v>16</v>
      </c>
      <c r="L75" t="s">
        <v>18</v>
      </c>
      <c r="M75" t="s">
        <v>18</v>
      </c>
      <c r="N75" t="s">
        <v>18</v>
      </c>
      <c r="O75" t="s">
        <v>18</v>
      </c>
      <c r="P75" t="s">
        <v>18</v>
      </c>
      <c r="Q75" t="s">
        <v>18</v>
      </c>
      <c r="R75" t="s">
        <v>16</v>
      </c>
      <c r="S75" t="s">
        <v>18</v>
      </c>
      <c r="T75" t="s">
        <v>18</v>
      </c>
      <c r="U75" t="s">
        <v>18</v>
      </c>
      <c r="Y75" t="s">
        <v>16</v>
      </c>
      <c r="AA75" t="s">
        <v>18</v>
      </c>
      <c r="AB75" t="s">
        <v>18</v>
      </c>
      <c r="AG75" t="s">
        <v>17</v>
      </c>
      <c r="AH75">
        <f t="shared" si="1"/>
        <v>18</v>
      </c>
      <c r="AI75">
        <f t="shared" si="4"/>
        <v>18</v>
      </c>
      <c r="AJ75">
        <f>COUNTIF(C75:AG75,'Attendance Key '!$A$7) + COUNTIF(C75:AG75,'Attendance Key '!$A$15)*0.5</f>
        <v>0</v>
      </c>
      <c r="AK75">
        <f>COUNTIF(C75:AG75,'Attendance Key '!$A$3) + COUNTIF(C75:AG75,'Attendance Key '!$A$5)*0.5</f>
        <v>0</v>
      </c>
      <c r="AL75">
        <f>COUNTIF(C75:AG75,'Attendance Key '!$A$4) + COUNTIF(C75:AG75,'Attendance Key '!$A$6)*0.5</f>
        <v>0</v>
      </c>
      <c r="AM75">
        <f>COUNTIF(C75:AG75,'Attendance Key '!$A$10)</f>
        <v>0</v>
      </c>
      <c r="AN75">
        <f>COUNTIF(C75:AG75,'Attendance Key '!$A$8) + COUNTIF(C75:AG75,'Attendance Key '!$A$9)*0.5</f>
        <v>0</v>
      </c>
      <c r="AO75">
        <f>COUNTIF(C75:AG75,'Attendance Key '!$A$13) + COUNTIF(C75:AG75,'Attendance Key '!$A$14)*0.5</f>
        <v>0</v>
      </c>
      <c r="AP75">
        <f>COUNTIF(C75:AG75,'Attendance Key '!$A$11) + COUNTIF(C75:AF75,'Attendance Key '!$A$12)*0.5</f>
        <v>0</v>
      </c>
      <c r="AQ75">
        <f>COUNTIF(C75:AG75,'Attendance Key '!$A$16)</f>
        <v>4</v>
      </c>
      <c r="AR75">
        <f>COUNTIF(C75:AG75,'Attendance Key '!$A$17)</f>
        <v>1</v>
      </c>
      <c r="AS75">
        <f>COUNTIF(C75:AG75,'Attendance Key '!$A$18) + COUNTIF(C75:AG75,'Attendance Key '!$A$19)*0.5</f>
        <v>0</v>
      </c>
    </row>
    <row r="76" spans="1:45" ht="13.2" x14ac:dyDescent="0.25">
      <c r="A76" t="s">
        <v>178</v>
      </c>
      <c r="B76" t="s">
        <v>177</v>
      </c>
      <c r="C76" t="s">
        <v>18</v>
      </c>
      <c r="D76" t="s">
        <v>16</v>
      </c>
      <c r="E76" t="s">
        <v>18</v>
      </c>
      <c r="F76" t="s">
        <v>18</v>
      </c>
      <c r="G76" t="s">
        <v>18</v>
      </c>
      <c r="H76" t="s">
        <v>18</v>
      </c>
      <c r="I76" t="s">
        <v>18</v>
      </c>
      <c r="J76" t="s">
        <v>18</v>
      </c>
      <c r="K76" t="s">
        <v>16</v>
      </c>
      <c r="L76" t="s">
        <v>18</v>
      </c>
      <c r="M76" t="s">
        <v>18</v>
      </c>
      <c r="N76" t="s">
        <v>18</v>
      </c>
      <c r="O76" t="s">
        <v>18</v>
      </c>
      <c r="P76" t="s">
        <v>18</v>
      </c>
      <c r="Q76" t="s">
        <v>18</v>
      </c>
      <c r="R76" t="s">
        <v>16</v>
      </c>
      <c r="S76" t="s">
        <v>18</v>
      </c>
      <c r="T76" t="s">
        <v>18</v>
      </c>
      <c r="U76" t="s">
        <v>18</v>
      </c>
      <c r="Y76" t="s">
        <v>16</v>
      </c>
      <c r="AA76" t="s">
        <v>18</v>
      </c>
      <c r="AB76" t="s">
        <v>18</v>
      </c>
      <c r="AG76" t="s">
        <v>17</v>
      </c>
      <c r="AH76">
        <f t="shared" si="1"/>
        <v>18</v>
      </c>
      <c r="AI76">
        <f t="shared" si="4"/>
        <v>18</v>
      </c>
      <c r="AJ76">
        <f>COUNTIF(C76:AG76,'Attendance Key '!$A$7) + COUNTIF(C76:AG76,'Attendance Key '!$A$15)*0.5</f>
        <v>0</v>
      </c>
      <c r="AK76">
        <f>COUNTIF(C76:AG76,'Attendance Key '!$A$3) + COUNTIF(C76:AG76,'Attendance Key '!$A$5)*0.5</f>
        <v>0</v>
      </c>
      <c r="AL76">
        <f>COUNTIF(C76:AG76,'Attendance Key '!$A$4) + COUNTIF(C76:AG76,'Attendance Key '!$A$6)*0.5</f>
        <v>0</v>
      </c>
      <c r="AM76">
        <f>COUNTIF(C76:AG76,'Attendance Key '!$A$10)</f>
        <v>0</v>
      </c>
      <c r="AN76">
        <f>COUNTIF(C76:AG76,'Attendance Key '!$A$8) + COUNTIF(C76:AG76,'Attendance Key '!$A$9)*0.5</f>
        <v>0</v>
      </c>
      <c r="AO76">
        <f>COUNTIF(C76:AG76,'Attendance Key '!$A$13) + COUNTIF(C76:AG76,'Attendance Key '!$A$14)*0.5</f>
        <v>0</v>
      </c>
      <c r="AP76">
        <f>COUNTIF(C76:AG76,'Attendance Key '!$A$11) + COUNTIF(C76:AF76,'Attendance Key '!$A$12)*0.5</f>
        <v>0</v>
      </c>
      <c r="AQ76">
        <f>COUNTIF(C76:AG76,'Attendance Key '!$A$16)</f>
        <v>4</v>
      </c>
      <c r="AR76">
        <f>COUNTIF(C76:AG76,'Attendance Key '!$A$17)</f>
        <v>1</v>
      </c>
      <c r="AS76">
        <f>COUNTIF(C76:AG76,'Attendance Key '!$A$18) + COUNTIF(C76:AG76,'Attendance Key '!$A$19)*0.5</f>
        <v>0</v>
      </c>
    </row>
    <row r="77" spans="1:45" ht="13.2" x14ac:dyDescent="0.25">
      <c r="A77" t="s">
        <v>180</v>
      </c>
      <c r="B77" t="s">
        <v>179</v>
      </c>
      <c r="C77" t="s">
        <v>18</v>
      </c>
      <c r="D77" t="s">
        <v>16</v>
      </c>
      <c r="E77" t="s">
        <v>18</v>
      </c>
      <c r="F77" t="s">
        <v>18</v>
      </c>
      <c r="G77" t="s">
        <v>18</v>
      </c>
      <c r="H77" t="s">
        <v>18</v>
      </c>
      <c r="I77" t="s">
        <v>18</v>
      </c>
      <c r="J77" t="s">
        <v>18</v>
      </c>
      <c r="K77" t="s">
        <v>16</v>
      </c>
      <c r="L77" t="s">
        <v>18</v>
      </c>
      <c r="M77" t="s">
        <v>18</v>
      </c>
      <c r="N77" t="s">
        <v>18</v>
      </c>
      <c r="O77" t="s">
        <v>18</v>
      </c>
      <c r="P77" t="s">
        <v>18</v>
      </c>
      <c r="Q77" t="s">
        <v>18</v>
      </c>
      <c r="R77" t="s">
        <v>16</v>
      </c>
      <c r="S77" t="s">
        <v>18</v>
      </c>
      <c r="T77" t="s">
        <v>18</v>
      </c>
      <c r="U77" t="s">
        <v>18</v>
      </c>
      <c r="Y77" t="s">
        <v>16</v>
      </c>
      <c r="AA77" t="s">
        <v>18</v>
      </c>
      <c r="AB77" t="s">
        <v>18</v>
      </c>
      <c r="AG77" t="s">
        <v>17</v>
      </c>
      <c r="AH77">
        <f t="shared" si="1"/>
        <v>18</v>
      </c>
      <c r="AI77">
        <f t="shared" si="4"/>
        <v>18</v>
      </c>
      <c r="AJ77">
        <f>COUNTIF(C77:AG77,'Attendance Key '!$A$7) + COUNTIF(C77:AG77,'Attendance Key '!$A$15)*0.5</f>
        <v>0</v>
      </c>
      <c r="AK77">
        <f>COUNTIF(C77:AG77,'Attendance Key '!$A$3) + COUNTIF(C77:AG77,'Attendance Key '!$A$5)*0.5</f>
        <v>0</v>
      </c>
      <c r="AL77">
        <f>COUNTIF(C77:AG77,'Attendance Key '!$A$4) + COUNTIF(C77:AG77,'Attendance Key '!$A$6)*0.5</f>
        <v>0</v>
      </c>
      <c r="AM77">
        <f>COUNTIF(C77:AG77,'Attendance Key '!$A$10)</f>
        <v>0</v>
      </c>
      <c r="AN77">
        <f>COUNTIF(C77:AG77,'Attendance Key '!$A$8) + COUNTIF(C77:AG77,'Attendance Key '!$A$9)*0.5</f>
        <v>0</v>
      </c>
      <c r="AO77">
        <f>COUNTIF(C77:AG77,'Attendance Key '!$A$13) + COUNTIF(C77:AG77,'Attendance Key '!$A$14)*0.5</f>
        <v>0</v>
      </c>
      <c r="AP77">
        <f>COUNTIF(C77:AG77,'Attendance Key '!$A$11) + COUNTIF(C77:AF77,'Attendance Key '!$A$12)*0.5</f>
        <v>0</v>
      </c>
      <c r="AQ77">
        <f>COUNTIF(C77:AG77,'Attendance Key '!$A$16)</f>
        <v>4</v>
      </c>
      <c r="AR77">
        <f>COUNTIF(C77:AG77,'Attendance Key '!$A$17)</f>
        <v>1</v>
      </c>
      <c r="AS77">
        <f>COUNTIF(C77:AG77,'Attendance Key '!$A$18) + COUNTIF(C77:AG77,'Attendance Key '!$A$19)*0.5</f>
        <v>0</v>
      </c>
    </row>
    <row r="78" spans="1:45" ht="13.2" x14ac:dyDescent="0.25">
      <c r="A78" t="s">
        <v>182</v>
      </c>
      <c r="B78" t="s">
        <v>181</v>
      </c>
      <c r="C78" t="s">
        <v>18</v>
      </c>
      <c r="D78" t="s">
        <v>16</v>
      </c>
      <c r="E78" t="s">
        <v>18</v>
      </c>
      <c r="F78" t="s">
        <v>18</v>
      </c>
      <c r="G78" t="s">
        <v>18</v>
      </c>
      <c r="H78" t="s">
        <v>18</v>
      </c>
      <c r="I78" t="s">
        <v>18</v>
      </c>
      <c r="J78" t="s">
        <v>18</v>
      </c>
      <c r="K78" t="s">
        <v>16</v>
      </c>
      <c r="L78" t="s">
        <v>18</v>
      </c>
      <c r="M78" t="s">
        <v>18</v>
      </c>
      <c r="N78" t="s">
        <v>18</v>
      </c>
      <c r="O78" t="s">
        <v>18</v>
      </c>
      <c r="P78" t="s">
        <v>18</v>
      </c>
      <c r="Q78" t="s">
        <v>20</v>
      </c>
      <c r="R78" t="s">
        <v>16</v>
      </c>
      <c r="S78" t="s">
        <v>18</v>
      </c>
      <c r="T78" t="s">
        <v>18</v>
      </c>
      <c r="U78" t="s">
        <v>18</v>
      </c>
      <c r="Y78" t="s">
        <v>16</v>
      </c>
      <c r="AA78" t="s">
        <v>18</v>
      </c>
      <c r="AB78" t="s">
        <v>18</v>
      </c>
      <c r="AG78" t="s">
        <v>17</v>
      </c>
      <c r="AH78">
        <f t="shared" si="1"/>
        <v>18</v>
      </c>
      <c r="AI78">
        <f t="shared" si="4"/>
        <v>17</v>
      </c>
      <c r="AJ78">
        <f>COUNTIF(C78:AG78,'Attendance Key '!$A$7) + COUNTIF(C78:AG78,'Attendance Key '!$A$15)*0.5</f>
        <v>1</v>
      </c>
      <c r="AK78">
        <f>COUNTIF(C78:AG78,'Attendance Key '!$A$3) + COUNTIF(C78:AG78,'Attendance Key '!$A$5)*0.5</f>
        <v>0</v>
      </c>
      <c r="AL78">
        <f>COUNTIF(C78:AG78,'Attendance Key '!$A$4) + COUNTIF(C78:AG78,'Attendance Key '!$A$6)*0.5</f>
        <v>0</v>
      </c>
      <c r="AM78">
        <f>COUNTIF(C78:AG78,'Attendance Key '!$A$10)</f>
        <v>0</v>
      </c>
      <c r="AN78">
        <f>COUNTIF(C78:AG78,'Attendance Key '!$A$8) + COUNTIF(C78:AG78,'Attendance Key '!$A$9)*0.5</f>
        <v>0</v>
      </c>
      <c r="AO78">
        <f>COUNTIF(C78:AG78,'Attendance Key '!$A$13) + COUNTIF(C78:AG78,'Attendance Key '!$A$14)*0.5</f>
        <v>0</v>
      </c>
      <c r="AP78">
        <f>COUNTIF(C78:AG78,'Attendance Key '!$A$11) + COUNTIF(C78:AF78,'Attendance Key '!$A$12)*0.5</f>
        <v>0</v>
      </c>
      <c r="AQ78">
        <f>COUNTIF(C78:AG78,'Attendance Key '!$A$16)</f>
        <v>4</v>
      </c>
      <c r="AR78">
        <f>COUNTIF(C78:AG78,'Attendance Key '!$A$17)</f>
        <v>1</v>
      </c>
      <c r="AS78">
        <f>COUNTIF(C78:AG78,'Attendance Key '!$A$18) + COUNTIF(C78:AG78,'Attendance Key '!$A$19)*0.5</f>
        <v>0</v>
      </c>
    </row>
    <row r="79" spans="1:45" ht="13.2" x14ac:dyDescent="0.25">
      <c r="A79" t="s">
        <v>184</v>
      </c>
      <c r="B79" t="s">
        <v>183</v>
      </c>
      <c r="C79" t="s">
        <v>18</v>
      </c>
      <c r="D79" t="s">
        <v>16</v>
      </c>
      <c r="E79" t="s">
        <v>18</v>
      </c>
      <c r="F79" t="s">
        <v>18</v>
      </c>
      <c r="G79" t="s">
        <v>18</v>
      </c>
      <c r="H79" t="s">
        <v>18</v>
      </c>
      <c r="I79" t="s">
        <v>18</v>
      </c>
      <c r="J79" t="s">
        <v>18</v>
      </c>
      <c r="K79" t="s">
        <v>16</v>
      </c>
      <c r="L79" t="s">
        <v>18</v>
      </c>
      <c r="M79" t="s">
        <v>18</v>
      </c>
      <c r="N79" t="s">
        <v>18</v>
      </c>
      <c r="O79" t="s">
        <v>18</v>
      </c>
      <c r="P79" t="s">
        <v>26</v>
      </c>
      <c r="Q79" t="s">
        <v>18</v>
      </c>
      <c r="R79" t="s">
        <v>16</v>
      </c>
      <c r="S79" t="s">
        <v>18</v>
      </c>
      <c r="T79" t="s">
        <v>18</v>
      </c>
      <c r="U79" t="s">
        <v>18</v>
      </c>
      <c r="Y79" t="s">
        <v>16</v>
      </c>
      <c r="AA79" t="s">
        <v>18</v>
      </c>
      <c r="AB79" t="s">
        <v>18</v>
      </c>
      <c r="AG79" t="s">
        <v>17</v>
      </c>
      <c r="AH79">
        <f t="shared" si="1"/>
        <v>17.5</v>
      </c>
      <c r="AI79">
        <f t="shared" si="4"/>
        <v>17.5</v>
      </c>
      <c r="AJ79">
        <f>COUNTIF(C79:AG79,'Attendance Key '!$A$7) + COUNTIF(C79:AG79,'Attendance Key '!$A$15)*0.5</f>
        <v>0</v>
      </c>
      <c r="AK79">
        <f>COUNTIF(C79:AG79,'Attendance Key '!$A$3) + COUNTIF(C79:AG79,'Attendance Key '!$A$5)*0.5</f>
        <v>0</v>
      </c>
      <c r="AL79">
        <f>COUNTIF(C79:AG79,'Attendance Key '!$A$4) + COUNTIF(C79:AG79,'Attendance Key '!$A$6)*0.5</f>
        <v>0</v>
      </c>
      <c r="AM79">
        <f>COUNTIF(C79:AG79,'Attendance Key '!$A$10)</f>
        <v>0</v>
      </c>
      <c r="AN79">
        <f>COUNTIF(C79:AG79,'Attendance Key '!$A$8) + COUNTIF(C79:AG79,'Attendance Key '!$A$9)*0.5</f>
        <v>0</v>
      </c>
      <c r="AO79">
        <f>COUNTIF(C79:AG79,'Attendance Key '!$A$13) + COUNTIF(C79:AG79,'Attendance Key '!$A$14)*0.5</f>
        <v>0</v>
      </c>
      <c r="AP79">
        <f>COUNTIF(C79:AG79,'Attendance Key '!$A$11) + COUNTIF(C79:AF79,'Attendance Key '!$A$12)*0.5</f>
        <v>0.5</v>
      </c>
      <c r="AQ79">
        <f>COUNTIF(C79:AG79,'Attendance Key '!$A$16)</f>
        <v>4</v>
      </c>
      <c r="AR79">
        <f>COUNTIF(C79:AG79,'Attendance Key '!$A$17)</f>
        <v>1</v>
      </c>
      <c r="AS79">
        <f>COUNTIF(C79:AG79,'Attendance Key '!$A$18) + COUNTIF(C79:AG79,'Attendance Key '!$A$19)*0.5</f>
        <v>0</v>
      </c>
    </row>
    <row r="80" spans="1:45" ht="13.2" x14ac:dyDescent="0.25">
      <c r="A80" t="s">
        <v>130</v>
      </c>
      <c r="B80" t="s">
        <v>185</v>
      </c>
      <c r="C80" t="s">
        <v>18</v>
      </c>
      <c r="D80" t="s">
        <v>16</v>
      </c>
      <c r="E80" t="s">
        <v>18</v>
      </c>
      <c r="F80" t="s">
        <v>18</v>
      </c>
      <c r="G80" t="s">
        <v>18</v>
      </c>
      <c r="H80" t="s">
        <v>18</v>
      </c>
      <c r="I80" t="s">
        <v>18</v>
      </c>
      <c r="J80" t="s">
        <v>18</v>
      </c>
      <c r="K80" t="s">
        <v>16</v>
      </c>
      <c r="L80" t="s">
        <v>18</v>
      </c>
      <c r="M80" t="s">
        <v>18</v>
      </c>
      <c r="N80" t="s">
        <v>18</v>
      </c>
      <c r="O80" t="s">
        <v>18</v>
      </c>
      <c r="P80" t="s">
        <v>18</v>
      </c>
      <c r="Q80" t="s">
        <v>18</v>
      </c>
      <c r="R80" t="s">
        <v>16</v>
      </c>
      <c r="S80" t="s">
        <v>18</v>
      </c>
      <c r="T80" t="s">
        <v>18</v>
      </c>
      <c r="U80" t="s">
        <v>18</v>
      </c>
      <c r="Y80" t="s">
        <v>16</v>
      </c>
      <c r="AA80" t="s">
        <v>18</v>
      </c>
      <c r="AB80" t="s">
        <v>18</v>
      </c>
      <c r="AG80" t="s">
        <v>17</v>
      </c>
      <c r="AH80">
        <f t="shared" si="1"/>
        <v>18</v>
      </c>
      <c r="AI80">
        <f t="shared" si="4"/>
        <v>18</v>
      </c>
      <c r="AJ80">
        <f>COUNTIF(C80:AG80,'Attendance Key '!$A$7) + COUNTIF(C80:AG80,'Attendance Key '!$A$15)*0.5</f>
        <v>0</v>
      </c>
      <c r="AK80">
        <f>COUNTIF(C80:AG80,'Attendance Key '!$A$3) + COUNTIF(C80:AG80,'Attendance Key '!$A$5)*0.5</f>
        <v>0</v>
      </c>
      <c r="AL80">
        <f>COUNTIF(C80:AG80,'Attendance Key '!$A$4) + COUNTIF(C80:AG80,'Attendance Key '!$A$6)*0.5</f>
        <v>0</v>
      </c>
      <c r="AM80">
        <f>COUNTIF(C80:AG80,'Attendance Key '!$A$10)</f>
        <v>0</v>
      </c>
      <c r="AN80">
        <f>COUNTIF(C80:AG80,'Attendance Key '!$A$8) + COUNTIF(C80:AG80,'Attendance Key '!$A$9)*0.5</f>
        <v>0</v>
      </c>
      <c r="AO80">
        <f>COUNTIF(C80:AG80,'Attendance Key '!$A$13) + COUNTIF(C80:AG80,'Attendance Key '!$A$14)*0.5</f>
        <v>0</v>
      </c>
      <c r="AP80">
        <f>COUNTIF(C80:AG80,'Attendance Key '!$A$11) + COUNTIF(C80:AF80,'Attendance Key '!$A$12)*0.5</f>
        <v>0</v>
      </c>
      <c r="AQ80">
        <f>COUNTIF(C80:AG80,'Attendance Key '!$A$16)</f>
        <v>4</v>
      </c>
      <c r="AR80">
        <f>COUNTIF(C80:AG80,'Attendance Key '!$A$17)</f>
        <v>1</v>
      </c>
      <c r="AS80">
        <f>COUNTIF(C80:AG80,'Attendance Key '!$A$18) + COUNTIF(C80:AG80,'Attendance Key '!$A$19)*0.5</f>
        <v>0</v>
      </c>
    </row>
    <row r="81" spans="1:45" ht="13.2" x14ac:dyDescent="0.25">
      <c r="A81" t="s">
        <v>82</v>
      </c>
      <c r="B81" t="s">
        <v>186</v>
      </c>
      <c r="C81" t="s">
        <v>18</v>
      </c>
      <c r="D81" t="s">
        <v>16</v>
      </c>
      <c r="E81" t="s">
        <v>18</v>
      </c>
      <c r="F81" t="s">
        <v>18</v>
      </c>
      <c r="G81" t="s">
        <v>18</v>
      </c>
      <c r="H81" t="s">
        <v>18</v>
      </c>
      <c r="I81" t="s">
        <v>18</v>
      </c>
      <c r="J81" t="s">
        <v>18</v>
      </c>
      <c r="K81" t="s">
        <v>16</v>
      </c>
      <c r="L81" t="s">
        <v>18</v>
      </c>
      <c r="M81" t="s">
        <v>18</v>
      </c>
      <c r="N81" t="s">
        <v>18</v>
      </c>
      <c r="O81" t="s">
        <v>18</v>
      </c>
      <c r="P81" t="s">
        <v>18</v>
      </c>
      <c r="Q81" t="s">
        <v>18</v>
      </c>
      <c r="R81" t="s">
        <v>16</v>
      </c>
      <c r="S81" t="s">
        <v>18</v>
      </c>
      <c r="T81" t="s">
        <v>18</v>
      </c>
      <c r="U81" t="s">
        <v>18</v>
      </c>
      <c r="Y81" t="s">
        <v>16</v>
      </c>
      <c r="AA81" t="s">
        <v>18</v>
      </c>
      <c r="AB81" t="s">
        <v>18</v>
      </c>
      <c r="AG81" t="s">
        <v>17</v>
      </c>
      <c r="AH81">
        <f t="shared" si="1"/>
        <v>18</v>
      </c>
      <c r="AI81">
        <f t="shared" si="4"/>
        <v>18</v>
      </c>
      <c r="AJ81">
        <f>COUNTIF(C81:AG81,'Attendance Key '!$A$7) + COUNTIF(C81:AG81,'Attendance Key '!$A$15)*0.5</f>
        <v>0</v>
      </c>
      <c r="AK81">
        <f>COUNTIF(C81:AG81,'Attendance Key '!$A$3) + COUNTIF(C81:AG81,'Attendance Key '!$A$5)*0.5</f>
        <v>0</v>
      </c>
      <c r="AL81">
        <f>COUNTIF(C81:AG81,'Attendance Key '!$A$4) + COUNTIF(C81:AG81,'Attendance Key '!$A$6)*0.5</f>
        <v>0</v>
      </c>
      <c r="AM81">
        <f>COUNTIF(C81:AG81,'Attendance Key '!$A$10)</f>
        <v>0</v>
      </c>
      <c r="AN81">
        <f>COUNTIF(C81:AG81,'Attendance Key '!$A$8) + COUNTIF(C81:AG81,'Attendance Key '!$A$9)*0.5</f>
        <v>0</v>
      </c>
      <c r="AO81">
        <f>COUNTIF(C81:AG81,'Attendance Key '!$A$13) + COUNTIF(C81:AG81,'Attendance Key '!$A$14)*0.5</f>
        <v>0</v>
      </c>
      <c r="AP81">
        <f>COUNTIF(C81:AG81,'Attendance Key '!$A$11) + COUNTIF(C81:AF81,'Attendance Key '!$A$12)*0.5</f>
        <v>0</v>
      </c>
      <c r="AQ81">
        <f>COUNTIF(C81:AG81,'Attendance Key '!$A$16)</f>
        <v>4</v>
      </c>
      <c r="AR81">
        <f>COUNTIF(C81:AG81,'Attendance Key '!$A$17)</f>
        <v>1</v>
      </c>
      <c r="AS81">
        <f>COUNTIF(C81:AG81,'Attendance Key '!$A$18) + COUNTIF(C81:AG81,'Attendance Key '!$A$19)*0.5</f>
        <v>0</v>
      </c>
    </row>
    <row r="82" spans="1:45" ht="13.2" x14ac:dyDescent="0.25">
      <c r="A82" t="s">
        <v>138</v>
      </c>
      <c r="B82" t="s">
        <v>187</v>
      </c>
      <c r="C82" t="s">
        <v>18</v>
      </c>
      <c r="D82" t="s">
        <v>16</v>
      </c>
      <c r="E82" t="s">
        <v>18</v>
      </c>
      <c r="F82" t="s">
        <v>18</v>
      </c>
      <c r="G82" t="s">
        <v>18</v>
      </c>
      <c r="H82" t="s">
        <v>18</v>
      </c>
      <c r="I82" t="s">
        <v>18</v>
      </c>
      <c r="J82" t="s">
        <v>18</v>
      </c>
      <c r="K82" t="s">
        <v>16</v>
      </c>
      <c r="L82" t="s">
        <v>18</v>
      </c>
      <c r="M82" t="s">
        <v>18</v>
      </c>
      <c r="N82" t="s">
        <v>18</v>
      </c>
      <c r="O82" t="s">
        <v>18</v>
      </c>
      <c r="P82" t="s">
        <v>18</v>
      </c>
      <c r="Q82" t="s">
        <v>18</v>
      </c>
      <c r="R82" t="s">
        <v>16</v>
      </c>
      <c r="S82" t="s">
        <v>18</v>
      </c>
      <c r="T82" t="s">
        <v>18</v>
      </c>
      <c r="U82" t="s">
        <v>18</v>
      </c>
      <c r="Y82" t="s">
        <v>16</v>
      </c>
      <c r="AA82" t="s">
        <v>18</v>
      </c>
      <c r="AB82" t="s">
        <v>18</v>
      </c>
      <c r="AG82" t="s">
        <v>17</v>
      </c>
      <c r="AH82">
        <f t="shared" si="1"/>
        <v>18</v>
      </c>
      <c r="AI82">
        <f t="shared" si="4"/>
        <v>18</v>
      </c>
      <c r="AJ82">
        <f>COUNTIF(C82:AG82,'Attendance Key '!$A$7) + COUNTIF(C82:AG82,'Attendance Key '!$A$15)*0.5</f>
        <v>0</v>
      </c>
      <c r="AK82">
        <f>COUNTIF(C82:AG82,'Attendance Key '!$A$3) + COUNTIF(C82:AG82,'Attendance Key '!$A$5)*0.5</f>
        <v>0</v>
      </c>
      <c r="AL82">
        <f>COUNTIF(C82:AG82,'Attendance Key '!$A$4) + COUNTIF(C82:AG82,'Attendance Key '!$A$6)*0.5</f>
        <v>0</v>
      </c>
      <c r="AM82">
        <f>COUNTIF(C82:AG82,'Attendance Key '!$A$10)</f>
        <v>0</v>
      </c>
      <c r="AN82">
        <f>COUNTIF(C82:AG82,'Attendance Key '!$A$8) + COUNTIF(C82:AG82,'Attendance Key '!$A$9)*0.5</f>
        <v>0</v>
      </c>
      <c r="AO82">
        <f>COUNTIF(C82:AG82,'Attendance Key '!$A$13) + COUNTIF(C82:AG82,'Attendance Key '!$A$14)*0.5</f>
        <v>0</v>
      </c>
      <c r="AP82">
        <f>COUNTIF(C82:AG82,'Attendance Key '!$A$11) + COUNTIF(C82:AF82,'Attendance Key '!$A$12)*0.5</f>
        <v>0</v>
      </c>
      <c r="AQ82">
        <f>COUNTIF(C82:AG82,'Attendance Key '!$A$16)</f>
        <v>4</v>
      </c>
      <c r="AR82">
        <f>COUNTIF(C82:AG82,'Attendance Key '!$A$17)</f>
        <v>1</v>
      </c>
      <c r="AS82">
        <f>COUNTIF(C82:AG82,'Attendance Key '!$A$18) + COUNTIF(C82:AG82,'Attendance Key '!$A$19)*0.5</f>
        <v>0</v>
      </c>
    </row>
    <row r="83" spans="1:45" ht="13.2" x14ac:dyDescent="0.25">
      <c r="A83" t="s">
        <v>189</v>
      </c>
      <c r="B83" t="s">
        <v>188</v>
      </c>
      <c r="C83" t="s">
        <v>18</v>
      </c>
      <c r="D83" t="s">
        <v>16</v>
      </c>
      <c r="E83" t="s">
        <v>18</v>
      </c>
      <c r="F83" t="s">
        <v>18</v>
      </c>
      <c r="G83" t="s">
        <v>18</v>
      </c>
      <c r="H83" t="s">
        <v>18</v>
      </c>
      <c r="I83" t="s">
        <v>18</v>
      </c>
      <c r="J83" t="s">
        <v>18</v>
      </c>
      <c r="K83" t="s">
        <v>16</v>
      </c>
      <c r="L83" t="s">
        <v>18</v>
      </c>
      <c r="M83" t="s">
        <v>18</v>
      </c>
      <c r="N83" t="s">
        <v>18</v>
      </c>
      <c r="O83" t="s">
        <v>18</v>
      </c>
      <c r="P83" t="s">
        <v>18</v>
      </c>
      <c r="Q83" t="s">
        <v>18</v>
      </c>
      <c r="R83" t="s">
        <v>16</v>
      </c>
      <c r="S83" t="s">
        <v>18</v>
      </c>
      <c r="T83" t="s">
        <v>18</v>
      </c>
      <c r="U83" t="s">
        <v>18</v>
      </c>
      <c r="Y83" t="s">
        <v>16</v>
      </c>
      <c r="AA83" t="s">
        <v>18</v>
      </c>
      <c r="AB83" t="s">
        <v>18</v>
      </c>
      <c r="AG83" t="s">
        <v>17</v>
      </c>
      <c r="AH83">
        <f t="shared" si="1"/>
        <v>18</v>
      </c>
      <c r="AI83">
        <f t="shared" si="4"/>
        <v>18</v>
      </c>
      <c r="AJ83">
        <f>COUNTIF(C83:AG83,'Attendance Key '!$A$7) + COUNTIF(C83:AG83,'Attendance Key '!$A$15)*0.5</f>
        <v>0</v>
      </c>
      <c r="AK83">
        <f>COUNTIF(C83:AG83,'Attendance Key '!$A$3) + COUNTIF(C83:AG83,'Attendance Key '!$A$5)*0.5</f>
        <v>0</v>
      </c>
      <c r="AL83">
        <f>COUNTIF(C83:AG83,'Attendance Key '!$A$4) + COUNTIF(C83:AG83,'Attendance Key '!$A$6)*0.5</f>
        <v>0</v>
      </c>
      <c r="AM83">
        <f>COUNTIF(C83:AG83,'Attendance Key '!$A$10)</f>
        <v>0</v>
      </c>
      <c r="AN83">
        <f>COUNTIF(C83:AG83,'Attendance Key '!$A$8) + COUNTIF(C83:AG83,'Attendance Key '!$A$9)*0.5</f>
        <v>0</v>
      </c>
      <c r="AO83">
        <f>COUNTIF(C83:AG83,'Attendance Key '!$A$13) + COUNTIF(C83:AG83,'Attendance Key '!$A$14)*0.5</f>
        <v>0</v>
      </c>
      <c r="AP83">
        <f>COUNTIF(C83:AG83,'Attendance Key '!$A$11) + COUNTIF(C83:AF83,'Attendance Key '!$A$12)*0.5</f>
        <v>0</v>
      </c>
      <c r="AQ83">
        <f>COUNTIF(C83:AG83,'Attendance Key '!$A$16)</f>
        <v>4</v>
      </c>
      <c r="AR83">
        <f>COUNTIF(C83:AG83,'Attendance Key '!$A$17)</f>
        <v>1</v>
      </c>
      <c r="AS83">
        <f>COUNTIF(C83:AG83,'Attendance Key '!$A$18) + COUNTIF(C83:AG83,'Attendance Key '!$A$19)*0.5</f>
        <v>0</v>
      </c>
    </row>
    <row r="84" spans="1:45" ht="13.2" x14ac:dyDescent="0.25">
      <c r="A84" t="s">
        <v>115</v>
      </c>
      <c r="B84" t="s">
        <v>190</v>
      </c>
      <c r="C84" t="s">
        <v>18</v>
      </c>
      <c r="D84" t="s">
        <v>16</v>
      </c>
      <c r="E84" t="s">
        <v>18</v>
      </c>
      <c r="F84" t="s">
        <v>18</v>
      </c>
      <c r="G84" t="s">
        <v>18</v>
      </c>
      <c r="H84" t="s">
        <v>18</v>
      </c>
      <c r="I84" t="s">
        <v>18</v>
      </c>
      <c r="J84" t="s">
        <v>18</v>
      </c>
      <c r="K84" t="s">
        <v>16</v>
      </c>
      <c r="L84" t="s">
        <v>18</v>
      </c>
      <c r="M84" t="s">
        <v>18</v>
      </c>
      <c r="N84" t="s">
        <v>18</v>
      </c>
      <c r="O84" t="s">
        <v>18</v>
      </c>
      <c r="P84" t="s">
        <v>18</v>
      </c>
      <c r="Q84" t="s">
        <v>18</v>
      </c>
      <c r="R84" t="s">
        <v>16</v>
      </c>
      <c r="S84" t="s">
        <v>18</v>
      </c>
      <c r="T84" t="s">
        <v>18</v>
      </c>
      <c r="U84" t="s">
        <v>18</v>
      </c>
      <c r="Y84" t="s">
        <v>16</v>
      </c>
      <c r="AA84" t="s">
        <v>18</v>
      </c>
      <c r="AB84" t="s">
        <v>18</v>
      </c>
      <c r="AG84" t="s">
        <v>17</v>
      </c>
      <c r="AH84">
        <f t="shared" si="1"/>
        <v>18</v>
      </c>
      <c r="AI84">
        <f t="shared" si="4"/>
        <v>18</v>
      </c>
      <c r="AJ84">
        <f>COUNTIF(C84:AG84,'Attendance Key '!$A$7) + COUNTIF(C84:AG84,'Attendance Key '!$A$15)*0.5</f>
        <v>0</v>
      </c>
      <c r="AK84">
        <f>COUNTIF(C84:AG84,'Attendance Key '!$A$3) + COUNTIF(C84:AG84,'Attendance Key '!$A$5)*0.5</f>
        <v>0</v>
      </c>
      <c r="AL84">
        <f>COUNTIF(C84:AG84,'Attendance Key '!$A$4) + COUNTIF(C84:AG84,'Attendance Key '!$A$6)*0.5</f>
        <v>0</v>
      </c>
      <c r="AM84">
        <f>COUNTIF(C84:AG84,'Attendance Key '!$A$10)</f>
        <v>0</v>
      </c>
      <c r="AN84">
        <f>COUNTIF(C84:AG84,'Attendance Key '!$A$8) + COUNTIF(C84:AG84,'Attendance Key '!$A$9)*0.5</f>
        <v>0</v>
      </c>
      <c r="AO84">
        <f>COUNTIF(C84:AG84,'Attendance Key '!$A$13) + COUNTIF(C84:AG84,'Attendance Key '!$A$14)*0.5</f>
        <v>0</v>
      </c>
      <c r="AP84">
        <f>COUNTIF(C84:AG84,'Attendance Key '!$A$11) + COUNTIF(C84:AF84,'Attendance Key '!$A$12)*0.5</f>
        <v>0</v>
      </c>
      <c r="AQ84">
        <f>COUNTIF(C84:AG84,'Attendance Key '!$A$16)</f>
        <v>4</v>
      </c>
      <c r="AR84">
        <f>COUNTIF(C84:AG84,'Attendance Key '!$A$17)</f>
        <v>1</v>
      </c>
      <c r="AS84">
        <f>COUNTIF(C84:AG84,'Attendance Key '!$A$18) + COUNTIF(C84:AG84,'Attendance Key '!$A$19)*0.5</f>
        <v>0</v>
      </c>
    </row>
    <row r="85" spans="1:45" ht="13.2" x14ac:dyDescent="0.25">
      <c r="A85" t="s">
        <v>108</v>
      </c>
      <c r="B85" t="s">
        <v>191</v>
      </c>
      <c r="D85" t="s">
        <v>16</v>
      </c>
      <c r="F85" t="s">
        <v>20</v>
      </c>
      <c r="G85" t="s">
        <v>20</v>
      </c>
      <c r="K85" t="s">
        <v>16</v>
      </c>
      <c r="O85" t="s">
        <v>20</v>
      </c>
      <c r="P85" t="s">
        <v>20</v>
      </c>
      <c r="Q85" t="s">
        <v>20</v>
      </c>
      <c r="R85" t="s">
        <v>16</v>
      </c>
      <c r="S85" t="s">
        <v>25</v>
      </c>
      <c r="V85" t="s">
        <v>20</v>
      </c>
      <c r="W85" t="s">
        <v>20</v>
      </c>
      <c r="X85" t="s">
        <v>20</v>
      </c>
      <c r="Y85" t="s">
        <v>16</v>
      </c>
      <c r="Z85" t="s">
        <v>20</v>
      </c>
      <c r="AA85" t="s">
        <v>20</v>
      </c>
      <c r="AC85" t="s">
        <v>20</v>
      </c>
      <c r="AD85" t="s">
        <v>20</v>
      </c>
      <c r="AE85" t="s">
        <v>20</v>
      </c>
      <c r="AF85" t="s">
        <v>20</v>
      </c>
      <c r="AG85" t="s">
        <v>17</v>
      </c>
      <c r="AH85">
        <f t="shared" si="1"/>
        <v>14</v>
      </c>
      <c r="AI85">
        <f t="shared" si="4"/>
        <v>0</v>
      </c>
      <c r="AJ85">
        <f>COUNTIF(C85:AG85,'Attendance Key '!$A$7) + COUNTIF(C85:AG85,'Attendance Key '!$A$15)*0.5</f>
        <v>14</v>
      </c>
      <c r="AK85">
        <f>COUNTIF(C85:AG85,'Attendance Key '!$A$3) + COUNTIF(C85:AG85,'Attendance Key '!$A$5)*0.5</f>
        <v>0</v>
      </c>
      <c r="AL85">
        <f>COUNTIF(C85:AG85,'Attendance Key '!$A$4) + COUNTIF(C85:AG85,'Attendance Key '!$A$6)*0.5</f>
        <v>0</v>
      </c>
      <c r="AM85">
        <f>COUNTIF(C85:AG85,'Attendance Key '!$A$10)</f>
        <v>0</v>
      </c>
      <c r="AN85">
        <f>COUNTIF(C85:AG85,'Attendance Key '!$A$8) + COUNTIF(C85:AG85,'Attendance Key '!$A$9)*0.5</f>
        <v>0</v>
      </c>
      <c r="AO85">
        <f>COUNTIF(C85:AG85,'Attendance Key '!$A$13) + COUNTIF(C85:AG85,'Attendance Key '!$A$14)*0.5</f>
        <v>0</v>
      </c>
      <c r="AP85">
        <f>COUNTIF(C85:AG85,'Attendance Key '!$A$11) + COUNTIF(C85:AF85,'Attendance Key '!$A$12)*0.5</f>
        <v>1</v>
      </c>
      <c r="AQ85">
        <f>COUNTIF(C85:AG85,'Attendance Key '!$A$16)</f>
        <v>4</v>
      </c>
      <c r="AR85">
        <f>COUNTIF(C85:AG85,'Attendance Key '!$A$17)</f>
        <v>1</v>
      </c>
      <c r="AS85">
        <f>COUNTIF(C85:AG85,'Attendance Key '!$A$18) + COUNTIF(C85:AG85,'Attendance Key '!$A$19)*0.5</f>
        <v>0</v>
      </c>
    </row>
    <row r="86" spans="1:45" ht="13.2" x14ac:dyDescent="0.25"/>
    <row r="87" spans="1:45" ht="13.2" x14ac:dyDescent="0.25"/>
    <row r="88" spans="1:45" ht="13.2" x14ac:dyDescent="0.25"/>
    <row r="89" spans="1:45" ht="13.2" x14ac:dyDescent="0.25"/>
    <row r="90" spans="1:45" ht="13.2" x14ac:dyDescent="0.25"/>
    <row r="91" spans="1:45" ht="13.2" x14ac:dyDescent="0.25"/>
    <row r="92" spans="1:45" ht="13.2" x14ac:dyDescent="0.25"/>
    <row r="93" spans="1:45" ht="13.2" x14ac:dyDescent="0.25"/>
    <row r="94" spans="1:45" ht="13.2" x14ac:dyDescent="0.25"/>
    <row r="95" spans="1:45" ht="13.2" x14ac:dyDescent="0.25"/>
    <row r="96" spans="1:45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  <row r="1002" ht="13.2" x14ac:dyDescent="0.25"/>
    <row r="1003" ht="13.2" x14ac:dyDescent="0.25"/>
    <row r="1004" ht="13.2" x14ac:dyDescent="0.25"/>
    <row r="1005" ht="13.2" x14ac:dyDescent="0.25"/>
    <row r="1006" ht="13.2" x14ac:dyDescent="0.25"/>
  </sheetData>
  <mergeCells count="1">
    <mergeCell ref="A1:B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AE80:AF84 AG3:AG85</xm:sqref>
        </x14:dataValidation>
        <x14:dataValidation type="list" allowBlank="1" xr:uid="{00000000-0002-0000-0000-000001000000}">
          <x14:formula1>
            <xm:f>'Attendance Key '!$A$2:$A$19</xm:f>
          </x14:formula1>
          <xm:sqref>AC80:AD84 AB85:AF85 AB3:AB84 AC3:AF79 C3:AA85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1010"/>
  <sheetViews>
    <sheetView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A4" sqref="A4"/>
    </sheetView>
  </sheetViews>
  <sheetFormatPr defaultColWidth="12.5546875" defaultRowHeight="15.75" customHeight="1" x14ac:dyDescent="0.25"/>
  <cols>
    <col min="1" max="1" width="14.5546875" bestFit="1" customWidth="1"/>
    <col min="2" max="2" width="17.88671875" bestFit="1" customWidth="1"/>
    <col min="3" max="3" width="7.88671875" bestFit="1" customWidth="1"/>
    <col min="4" max="4" width="10.77734375" bestFit="1" customWidth="1"/>
    <col min="5" max="5" width="8.5546875" bestFit="1" customWidth="1"/>
    <col min="6" max="6" width="6.5546875" bestFit="1" customWidth="1"/>
    <col min="7" max="7" width="8.33203125" bestFit="1" customWidth="1"/>
    <col min="8" max="8" width="7.21875" bestFit="1" customWidth="1"/>
    <col min="9" max="9" width="7.44140625" bestFit="1" customWidth="1"/>
    <col min="10" max="10" width="7.88671875" bestFit="1" customWidth="1"/>
    <col min="11" max="11" width="10.77734375" bestFit="1" customWidth="1"/>
    <col min="12" max="12" width="8.5546875" bestFit="1" customWidth="1"/>
    <col min="13" max="13" width="6.5546875" bestFit="1" customWidth="1"/>
    <col min="14" max="14" width="8.33203125" bestFit="1" customWidth="1"/>
    <col min="15" max="15" width="7.21875" bestFit="1" customWidth="1"/>
    <col min="16" max="16" width="7.44140625" bestFit="1" customWidth="1"/>
    <col min="17" max="17" width="7.88671875" bestFit="1" customWidth="1"/>
    <col min="18" max="18" width="10.77734375" bestFit="1" customWidth="1"/>
    <col min="19" max="19" width="8.5546875" bestFit="1" customWidth="1"/>
    <col min="20" max="20" width="6.5546875" bestFit="1" customWidth="1"/>
    <col min="21" max="21" width="8.33203125" bestFit="1" customWidth="1"/>
    <col min="22" max="22" width="7.21875" bestFit="1" customWidth="1"/>
    <col min="23" max="23" width="7.44140625" bestFit="1" customWidth="1"/>
    <col min="24" max="24" width="7.88671875" bestFit="1" customWidth="1"/>
    <col min="25" max="25" width="10.77734375" bestFit="1" customWidth="1"/>
    <col min="26" max="26" width="8.5546875" bestFit="1" customWidth="1"/>
    <col min="27" max="27" width="6.5546875" bestFit="1" customWidth="1"/>
    <col min="28" max="28" width="8.33203125" bestFit="1" customWidth="1"/>
    <col min="29" max="29" width="7.21875" bestFit="1" customWidth="1"/>
    <col min="30" max="30" width="7.44140625" bestFit="1" customWidth="1"/>
    <col min="31" max="31" width="7.88671875" bestFit="1" customWidth="1"/>
    <col min="32" max="32" width="10.77734375" bestFit="1" customWidth="1"/>
    <col min="33" max="33" width="16.44140625" bestFit="1" customWidth="1"/>
    <col min="34" max="34" width="7.21875" bestFit="1" customWidth="1"/>
    <col min="35" max="35" width="15.33203125" bestFit="1" customWidth="1"/>
    <col min="36" max="36" width="10.5546875" bestFit="1" customWidth="1"/>
    <col min="37" max="37" width="10.44140625" bestFit="1" customWidth="1"/>
    <col min="38" max="38" width="13.77734375" bestFit="1" customWidth="1"/>
    <col min="39" max="39" width="17.77734375" bestFit="1" customWidth="1"/>
    <col min="40" max="40" width="17" bestFit="1" customWidth="1"/>
    <col min="41" max="41" width="15.5546875" bestFit="1" customWidth="1"/>
    <col min="42" max="42" width="10.109375" bestFit="1" customWidth="1"/>
    <col min="43" max="43" width="10.88671875" bestFit="1" customWidth="1"/>
    <col min="44" max="44" width="14.21875" bestFit="1" customWidth="1"/>
  </cols>
  <sheetData>
    <row r="1" spans="1:44" ht="13.2" x14ac:dyDescent="0.25">
      <c r="A1" s="10" t="s">
        <v>0</v>
      </c>
      <c r="B1" s="10"/>
      <c r="C1" s="4">
        <v>45748</v>
      </c>
      <c r="D1" s="4">
        <v>45749</v>
      </c>
      <c r="E1" s="4">
        <v>45750</v>
      </c>
      <c r="F1" s="4">
        <v>45751</v>
      </c>
      <c r="G1" s="4">
        <v>45752</v>
      </c>
      <c r="H1" s="4">
        <v>45753</v>
      </c>
      <c r="I1" s="4">
        <v>45754</v>
      </c>
      <c r="J1" s="4">
        <v>45755</v>
      </c>
      <c r="K1" s="4">
        <v>45756</v>
      </c>
      <c r="L1" s="4">
        <v>45757</v>
      </c>
      <c r="M1" s="4">
        <v>45758</v>
      </c>
      <c r="N1" s="4">
        <v>45759</v>
      </c>
      <c r="O1" s="4">
        <v>45760</v>
      </c>
      <c r="P1" s="4">
        <v>45761</v>
      </c>
      <c r="Q1" s="4">
        <v>45762</v>
      </c>
      <c r="R1" s="4">
        <v>45763</v>
      </c>
      <c r="S1" s="4">
        <v>45764</v>
      </c>
      <c r="T1" s="4">
        <v>45765</v>
      </c>
      <c r="U1" s="4">
        <v>45766</v>
      </c>
      <c r="V1" s="4">
        <v>45767</v>
      </c>
      <c r="W1" s="4">
        <v>45768</v>
      </c>
      <c r="X1" s="4">
        <v>45769</v>
      </c>
      <c r="Y1" s="4">
        <v>45770</v>
      </c>
      <c r="Z1" s="4">
        <v>45771</v>
      </c>
      <c r="AA1" s="4">
        <v>45772</v>
      </c>
      <c r="AB1" s="4">
        <v>45773</v>
      </c>
      <c r="AC1" s="4">
        <v>45774</v>
      </c>
      <c r="AD1" s="4">
        <v>45775</v>
      </c>
      <c r="AE1" s="4">
        <v>45776</v>
      </c>
      <c r="AF1" s="4">
        <v>45777</v>
      </c>
      <c r="AG1" s="3" t="s">
        <v>1</v>
      </c>
      <c r="AH1" s="3" t="s">
        <v>2</v>
      </c>
      <c r="AI1" s="3" t="s">
        <v>3</v>
      </c>
      <c r="AJ1" s="3" t="s">
        <v>4</v>
      </c>
      <c r="AK1" s="3" t="s">
        <v>5</v>
      </c>
      <c r="AL1" s="3" t="s">
        <v>6</v>
      </c>
      <c r="AM1" s="3" t="s">
        <v>7</v>
      </c>
      <c r="AN1" s="3" t="s">
        <v>8</v>
      </c>
      <c r="AO1" s="3" t="s">
        <v>9</v>
      </c>
      <c r="AP1" s="3" t="s">
        <v>10</v>
      </c>
      <c r="AQ1" s="3" t="s">
        <v>11</v>
      </c>
      <c r="AR1" s="3" t="s">
        <v>12</v>
      </c>
    </row>
    <row r="2" spans="1:44" ht="13.2" x14ac:dyDescent="0.25">
      <c r="A2" s="2" t="s">
        <v>13</v>
      </c>
      <c r="B2" s="2" t="s">
        <v>14</v>
      </c>
      <c r="C2" s="8" t="str">
        <f>TEXT(C1,"dddd")</f>
        <v>Tuesday</v>
      </c>
      <c r="D2" s="8" t="str">
        <f t="shared" ref="D2:AF2" si="0">TEXT(D1,"dddd")</f>
        <v>Wednesday</v>
      </c>
      <c r="E2" s="8" t="str">
        <f t="shared" si="0"/>
        <v>Thursday</v>
      </c>
      <c r="F2" s="8" t="str">
        <f t="shared" si="0"/>
        <v>Friday</v>
      </c>
      <c r="G2" s="8" t="str">
        <f t="shared" si="0"/>
        <v>Saturday</v>
      </c>
      <c r="H2" s="8" t="str">
        <f t="shared" si="0"/>
        <v>Sunday</v>
      </c>
      <c r="I2" s="8" t="str">
        <f t="shared" si="0"/>
        <v>Monday</v>
      </c>
      <c r="J2" s="8" t="str">
        <f t="shared" si="0"/>
        <v>Tuesday</v>
      </c>
      <c r="K2" s="8" t="str">
        <f t="shared" si="0"/>
        <v>Wednesday</v>
      </c>
      <c r="L2" s="8" t="str">
        <f t="shared" si="0"/>
        <v>Thursday</v>
      </c>
      <c r="M2" s="8" t="str">
        <f t="shared" si="0"/>
        <v>Friday</v>
      </c>
      <c r="N2" s="8" t="str">
        <f t="shared" si="0"/>
        <v>Saturday</v>
      </c>
      <c r="O2" s="8" t="str">
        <f t="shared" si="0"/>
        <v>Sunday</v>
      </c>
      <c r="P2" s="8" t="str">
        <f t="shared" si="0"/>
        <v>Monday</v>
      </c>
      <c r="Q2" s="8" t="str">
        <f t="shared" si="0"/>
        <v>Tuesday</v>
      </c>
      <c r="R2" s="8" t="str">
        <f t="shared" si="0"/>
        <v>Wednesday</v>
      </c>
      <c r="S2" s="8" t="str">
        <f t="shared" si="0"/>
        <v>Thursday</v>
      </c>
      <c r="T2" s="8" t="str">
        <f t="shared" si="0"/>
        <v>Friday</v>
      </c>
      <c r="U2" s="8" t="str">
        <f t="shared" si="0"/>
        <v>Saturday</v>
      </c>
      <c r="V2" s="8" t="str">
        <f t="shared" si="0"/>
        <v>Sunday</v>
      </c>
      <c r="W2" s="8" t="str">
        <f t="shared" si="0"/>
        <v>Monday</v>
      </c>
      <c r="X2" s="8" t="str">
        <f t="shared" si="0"/>
        <v>Tuesday</v>
      </c>
      <c r="Y2" s="8" t="str">
        <f t="shared" si="0"/>
        <v>Wednesday</v>
      </c>
      <c r="Z2" s="8" t="str">
        <f t="shared" si="0"/>
        <v>Thursday</v>
      </c>
      <c r="AA2" s="8" t="str">
        <f t="shared" si="0"/>
        <v>Friday</v>
      </c>
      <c r="AB2" s="8" t="str">
        <f t="shared" si="0"/>
        <v>Saturday</v>
      </c>
      <c r="AC2" s="8" t="str">
        <f t="shared" si="0"/>
        <v>Sunday</v>
      </c>
      <c r="AD2" s="8" t="str">
        <f t="shared" si="0"/>
        <v>Monday</v>
      </c>
      <c r="AE2" s="8" t="str">
        <f t="shared" si="0"/>
        <v>Tuesday</v>
      </c>
      <c r="AF2" s="8" t="str">
        <f t="shared" si="0"/>
        <v>Wednesday</v>
      </c>
      <c r="AG2" s="7" t="s">
        <v>15</v>
      </c>
      <c r="AH2" s="7" t="str">
        <f>'Attendance Key '!A2</f>
        <v>P</v>
      </c>
      <c r="AI2" s="7" t="str">
        <f>'Attendance Key '!A7</f>
        <v>WFH</v>
      </c>
      <c r="AJ2" s="7" t="str">
        <f>'Attendance Key '!A3</f>
        <v>PL</v>
      </c>
      <c r="AK2" s="7" t="str">
        <f>'Attendance Key '!A4</f>
        <v>SL</v>
      </c>
      <c r="AL2" s="7" t="str">
        <f>'Attendance Key '!A10</f>
        <v xml:space="preserve">BL </v>
      </c>
      <c r="AM2" s="7" t="str">
        <f>'Attendance Key '!A8</f>
        <v>FFL</v>
      </c>
      <c r="AN2" s="7" t="str">
        <f>'Attendance Key '!A13</f>
        <v xml:space="preserve">BRL </v>
      </c>
      <c r="AO2" s="7" t="str">
        <f>'Attendance Key '!A11</f>
        <v>LWP</v>
      </c>
      <c r="AP2" s="7" t="s">
        <v>16</v>
      </c>
      <c r="AQ2" s="7" t="s">
        <v>17</v>
      </c>
      <c r="AR2" s="7" t="str">
        <f>'Attendance Key '!A18</f>
        <v>ML</v>
      </c>
    </row>
    <row r="3" spans="1:44" ht="13.2" x14ac:dyDescent="0.25">
      <c r="A3" t="s">
        <v>51</v>
      </c>
      <c r="B3" t="s">
        <v>47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16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16</v>
      </c>
      <c r="P3" t="s">
        <v>18</v>
      </c>
      <c r="Q3" t="s">
        <v>18</v>
      </c>
      <c r="R3" t="s">
        <v>18</v>
      </c>
      <c r="S3" t="s">
        <v>18</v>
      </c>
      <c r="T3" t="s">
        <v>18</v>
      </c>
      <c r="U3" t="s">
        <v>18</v>
      </c>
      <c r="V3" t="s">
        <v>16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16</v>
      </c>
      <c r="AD3" t="s">
        <v>18</v>
      </c>
      <c r="AE3" t="s">
        <v>18</v>
      </c>
      <c r="AF3" t="s">
        <v>18</v>
      </c>
      <c r="AG3">
        <f t="shared" ref="AG3:AG87" si="1">AH3+AI3</f>
        <v>26</v>
      </c>
      <c r="AH3">
        <f t="shared" ref="AH3:AH34" si="2">COUNTA(C3:AF3)-AJ3-AK3-AI3-AL3-AM3-AN3-AO3-AP3-AQ3</f>
        <v>26</v>
      </c>
      <c r="AI3">
        <f>COUNTIF(C3:AF3,'Attendance Key '!$A$7) + COUNTIF(C3:AF3,'Attendance Key '!$A$15)*0.5</f>
        <v>0</v>
      </c>
      <c r="AJ3">
        <f>COUNTIF(C3:AF3,'Attendance Key '!$A$3) + COUNTIF(C3:AF3,'Attendance Key '!$A$5)*0.5</f>
        <v>0</v>
      </c>
      <c r="AK3">
        <f>COUNTIF(C3:AF3,'Attendance Key '!$A$4) + COUNTIF(C3:AF3,'Attendance Key '!$A$6)*0.5</f>
        <v>0</v>
      </c>
      <c r="AL3">
        <f>COUNTIF(C3:AF3,'Attendance Key '!$A$10)</f>
        <v>0</v>
      </c>
      <c r="AM3">
        <f>COUNTIF(C3:AF3,'Attendance Key '!$A$8) + COUNTIF(C3:AF3,'Attendance Key '!$A$9)*0.5</f>
        <v>0</v>
      </c>
      <c r="AN3">
        <f>COUNTIF(C3:AF3,'Attendance Key '!$A$13) + COUNTIF(C3:AF3,'Attendance Key '!$A$14)*0.5</f>
        <v>0</v>
      </c>
      <c r="AO3">
        <f>COUNTIF(C3:AF3,'Attendance Key '!$A$11) + COUNTIF(C3:AF3,'Attendance Key '!$A$12)*0.5</f>
        <v>0</v>
      </c>
      <c r="AP3">
        <f>COUNTIF(C3:AF3,'Attendance Key '!$A$16)</f>
        <v>4</v>
      </c>
      <c r="AQ3">
        <f>COUNTIF(C3:AF3,'Attendance Key '!$A$17)</f>
        <v>0</v>
      </c>
      <c r="AR3">
        <f>COUNTIF(C3:AF3,'Attendance Key '!$A$18) + COUNTIF(C3:AF3,'Attendance Key '!$A$19)*0.5</f>
        <v>0</v>
      </c>
    </row>
    <row r="4" spans="1:44" ht="13.2" x14ac:dyDescent="0.25">
      <c r="A4" t="s">
        <v>52</v>
      </c>
      <c r="B4" t="s">
        <v>50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H4" t="s">
        <v>16</v>
      </c>
      <c r="I4" t="s">
        <v>18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  <c r="O4" t="s">
        <v>16</v>
      </c>
      <c r="P4" t="s">
        <v>18</v>
      </c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16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16</v>
      </c>
      <c r="AD4" t="s">
        <v>18</v>
      </c>
      <c r="AE4" t="s">
        <v>18</v>
      </c>
      <c r="AF4" t="s">
        <v>18</v>
      </c>
      <c r="AG4">
        <f t="shared" si="1"/>
        <v>26</v>
      </c>
      <c r="AH4">
        <f t="shared" si="2"/>
        <v>26</v>
      </c>
      <c r="AI4">
        <f>COUNTIF(C4:AF4,'Attendance Key '!$A$7) + COUNTIF(C4:AF4,'Attendance Key '!$A$15)*0.5</f>
        <v>0</v>
      </c>
      <c r="AJ4">
        <f>COUNTIF(C4:AF4,'Attendance Key '!$A$3) + COUNTIF(C4:AF4,'Attendance Key '!$A$5)*0.5</f>
        <v>0</v>
      </c>
      <c r="AK4">
        <f>COUNTIF(C4:AF4,'Attendance Key '!$A$4) + COUNTIF(C4:AF4,'Attendance Key '!$A$6)*0.5</f>
        <v>0</v>
      </c>
      <c r="AL4">
        <f>COUNTIF(C4:AF4,'Attendance Key '!$A$10)</f>
        <v>0</v>
      </c>
      <c r="AM4">
        <f>COUNTIF(C4:AF4,'Attendance Key '!$A$8) + COUNTIF(C4:AF4,'Attendance Key '!$A$9)*0.5</f>
        <v>0</v>
      </c>
      <c r="AN4">
        <f>COUNTIF(C4:AF4,'Attendance Key '!$A$13) + COUNTIF(C4:AF4,'Attendance Key '!$A$14)*0.5</f>
        <v>0</v>
      </c>
      <c r="AO4">
        <f>COUNTIF(C4:AF4,'Attendance Key '!$A$11) + COUNTIF(C4:AF4,'Attendance Key '!$A$12)*0.5</f>
        <v>0</v>
      </c>
      <c r="AP4">
        <f>COUNTIF(C4:AF4,'Attendance Key '!$A$16)</f>
        <v>4</v>
      </c>
      <c r="AQ4">
        <f>COUNTIF(C4:AF4,'Attendance Key '!$A$17)</f>
        <v>0</v>
      </c>
      <c r="AR4">
        <f>COUNTIF(C4:AF4,'Attendance Key '!$A$18) + COUNTIF(C4:AF4,'Attendance Key '!$A$19)*0.5</f>
        <v>0</v>
      </c>
    </row>
    <row r="5" spans="1:44" ht="13.2" x14ac:dyDescent="0.25">
      <c r="A5" t="s">
        <v>53</v>
      </c>
      <c r="B5" t="s">
        <v>44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16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16</v>
      </c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16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16</v>
      </c>
      <c r="AD5" t="s">
        <v>18</v>
      </c>
      <c r="AE5" t="s">
        <v>18</v>
      </c>
      <c r="AF5" t="s">
        <v>18</v>
      </c>
      <c r="AG5">
        <f t="shared" si="1"/>
        <v>26</v>
      </c>
      <c r="AH5">
        <f t="shared" si="2"/>
        <v>26</v>
      </c>
      <c r="AI5">
        <f>COUNTIF(C5:AF5,'Attendance Key '!$A$7) + COUNTIF(C5:AF5,'Attendance Key '!$A$15)*0.5</f>
        <v>0</v>
      </c>
      <c r="AJ5">
        <f>COUNTIF(C5:AF5,'Attendance Key '!$A$3) + COUNTIF(C5:AF5,'Attendance Key '!$A$5)*0.5</f>
        <v>0</v>
      </c>
      <c r="AK5">
        <f>COUNTIF(C5:AF5,'Attendance Key '!$A$4) + COUNTIF(C5:AF5,'Attendance Key '!$A$6)*0.5</f>
        <v>0</v>
      </c>
      <c r="AL5">
        <f>COUNTIF(C5:AF5,'Attendance Key '!$A$10)</f>
        <v>0</v>
      </c>
      <c r="AM5">
        <f>COUNTIF(C5:AF5,'Attendance Key '!$A$8) + COUNTIF(C5:AF5,'Attendance Key '!$A$9)*0.5</f>
        <v>0</v>
      </c>
      <c r="AN5">
        <f>COUNTIF(C5:AF5,'Attendance Key '!$A$13) + COUNTIF(C5:AF5,'Attendance Key '!$A$14)*0.5</f>
        <v>0</v>
      </c>
      <c r="AO5">
        <f>COUNTIF(C5:AF5,'Attendance Key '!$A$11) + COUNTIF(C5:AF5,'Attendance Key '!$A$12)*0.5</f>
        <v>0</v>
      </c>
      <c r="AP5">
        <f>COUNTIF(C5:AF5,'Attendance Key '!$A$16)</f>
        <v>4</v>
      </c>
      <c r="AQ5">
        <f>COUNTIF(C5:AF5,'Attendance Key '!$A$17)</f>
        <v>0</v>
      </c>
      <c r="AR5">
        <f>COUNTIF(C5:AF5,'Attendance Key '!$A$18) + COUNTIF(C5:AF5,'Attendance Key '!$A$19)*0.5</f>
        <v>0</v>
      </c>
    </row>
    <row r="6" spans="1:44" ht="13.2" x14ac:dyDescent="0.25">
      <c r="A6" t="s">
        <v>54</v>
      </c>
      <c r="B6" t="s">
        <v>45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16</v>
      </c>
      <c r="I6" t="s">
        <v>18</v>
      </c>
      <c r="J6" t="s">
        <v>18</v>
      </c>
      <c r="K6" t="s">
        <v>18</v>
      </c>
      <c r="L6" t="s">
        <v>18</v>
      </c>
      <c r="M6" t="s">
        <v>20</v>
      </c>
      <c r="N6" t="s">
        <v>21</v>
      </c>
      <c r="O6" t="s">
        <v>16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16</v>
      </c>
      <c r="W6" t="s">
        <v>18</v>
      </c>
      <c r="X6" t="s">
        <v>18</v>
      </c>
      <c r="Y6" t="s">
        <v>18</v>
      </c>
      <c r="Z6" t="s">
        <v>20</v>
      </c>
      <c r="AA6" t="s">
        <v>18</v>
      </c>
      <c r="AB6" t="s">
        <v>18</v>
      </c>
      <c r="AC6" t="s">
        <v>16</v>
      </c>
      <c r="AD6" t="s">
        <v>18</v>
      </c>
      <c r="AE6" t="s">
        <v>20</v>
      </c>
      <c r="AF6" t="s">
        <v>18</v>
      </c>
      <c r="AG6">
        <f t="shared" si="1"/>
        <v>25</v>
      </c>
      <c r="AH6">
        <f t="shared" si="2"/>
        <v>22</v>
      </c>
      <c r="AI6">
        <f>COUNTIF(C6:AF6,'Attendance Key '!$A$7) + COUNTIF(C6:AF6,'Attendance Key '!$A$15)*0.5</f>
        <v>3</v>
      </c>
      <c r="AJ6">
        <f>COUNTIF(C6:AF6,'Attendance Key '!$A$3) + COUNTIF(C6:AF6,'Attendance Key '!$A$5)*0.5</f>
        <v>1</v>
      </c>
      <c r="AK6">
        <f>COUNTIF(C6:AF6,'Attendance Key '!$A$4) + COUNTIF(C6:AF6,'Attendance Key '!$A$6)*0.5</f>
        <v>0</v>
      </c>
      <c r="AL6">
        <f>COUNTIF(C6:AF6,'Attendance Key '!$A$10)</f>
        <v>0</v>
      </c>
      <c r="AM6">
        <f>COUNTIF(C6:AF6,'Attendance Key '!$A$8) + COUNTIF(C6:AF6,'Attendance Key '!$A$9)*0.5</f>
        <v>0</v>
      </c>
      <c r="AN6">
        <f>COUNTIF(C6:AF6,'Attendance Key '!$A$13) + COUNTIF(C6:AF6,'Attendance Key '!$A$14)*0.5</f>
        <v>0</v>
      </c>
      <c r="AO6">
        <f>COUNTIF(C6:AF6,'Attendance Key '!$A$11) + COUNTIF(C6:AF6,'Attendance Key '!$A$12)*0.5</f>
        <v>0</v>
      </c>
      <c r="AP6">
        <f>COUNTIF(C6:AF6,'Attendance Key '!$A$16)</f>
        <v>4</v>
      </c>
      <c r="AQ6">
        <f>COUNTIF(C6:AF6,'Attendance Key '!$A$17)</f>
        <v>0</v>
      </c>
      <c r="AR6">
        <f>COUNTIF(C6:AF6,'Attendance Key '!$A$18) + COUNTIF(C6:AF6,'Attendance Key '!$A$19)*0.5</f>
        <v>0</v>
      </c>
    </row>
    <row r="7" spans="1:44" ht="13.2" x14ac:dyDescent="0.25">
      <c r="A7" t="s">
        <v>55</v>
      </c>
      <c r="B7" t="s">
        <v>46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t="s">
        <v>16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  <c r="N7" t="s">
        <v>18</v>
      </c>
      <c r="O7" t="s">
        <v>16</v>
      </c>
      <c r="P7" t="s">
        <v>18</v>
      </c>
      <c r="Q7" t="s">
        <v>18</v>
      </c>
      <c r="R7" t="s">
        <v>18</v>
      </c>
      <c r="S7" t="s">
        <v>18</v>
      </c>
      <c r="T7" t="s">
        <v>21</v>
      </c>
      <c r="U7" t="s">
        <v>18</v>
      </c>
      <c r="V7" t="s">
        <v>16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16</v>
      </c>
      <c r="AD7" t="s">
        <v>18</v>
      </c>
      <c r="AE7" t="s">
        <v>18</v>
      </c>
      <c r="AF7" t="s">
        <v>18</v>
      </c>
      <c r="AG7">
        <f t="shared" si="1"/>
        <v>25</v>
      </c>
      <c r="AH7">
        <f t="shared" si="2"/>
        <v>25</v>
      </c>
      <c r="AI7">
        <f>COUNTIF(C7:AF7,'Attendance Key '!$A$7) + COUNTIF(C7:AF7,'Attendance Key '!$A$15)*0.5</f>
        <v>0</v>
      </c>
      <c r="AJ7">
        <f>COUNTIF(C7:AF7,'Attendance Key '!$A$3) + COUNTIF(C7:AF7,'Attendance Key '!$A$5)*0.5</f>
        <v>1</v>
      </c>
      <c r="AK7">
        <f>COUNTIF(C7:AF7,'Attendance Key '!$A$4) + COUNTIF(C7:AF7,'Attendance Key '!$A$6)*0.5</f>
        <v>0</v>
      </c>
      <c r="AL7">
        <f>COUNTIF(C7:AF7,'Attendance Key '!$A$10)</f>
        <v>0</v>
      </c>
      <c r="AM7">
        <f>COUNTIF(C7:AF7,'Attendance Key '!$A$8) + COUNTIF(C7:AF7,'Attendance Key '!$A$9)*0.5</f>
        <v>0</v>
      </c>
      <c r="AN7">
        <f>COUNTIF(C7:AF7,'Attendance Key '!$A$13) + COUNTIF(C7:AF7,'Attendance Key '!$A$14)*0.5</f>
        <v>0</v>
      </c>
      <c r="AO7">
        <f>COUNTIF(C7:AF7,'Attendance Key '!$A$11) + COUNTIF(C7:AF7,'Attendance Key '!$A$12)*0.5</f>
        <v>0</v>
      </c>
      <c r="AP7">
        <f>COUNTIF(C7:AF7,'Attendance Key '!$A$16)</f>
        <v>4</v>
      </c>
      <c r="AQ7">
        <f>COUNTIF(C7:AF7,'Attendance Key '!$A$17)</f>
        <v>0</v>
      </c>
      <c r="AR7">
        <f>COUNTIF(C7:AF7,'Attendance Key '!$A$18) + COUNTIF(C7:AF7,'Attendance Key '!$A$19)*0.5</f>
        <v>0</v>
      </c>
    </row>
    <row r="8" spans="1:44" ht="13.2" x14ac:dyDescent="0.25">
      <c r="A8" t="s">
        <v>56</v>
      </c>
      <c r="B8" t="s">
        <v>48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t="s">
        <v>16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O8" t="s">
        <v>16</v>
      </c>
      <c r="P8" t="s">
        <v>18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16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16</v>
      </c>
      <c r="AD8" t="s">
        <v>18</v>
      </c>
      <c r="AE8" t="s">
        <v>22</v>
      </c>
      <c r="AF8" t="s">
        <v>18</v>
      </c>
      <c r="AG8">
        <f t="shared" si="1"/>
        <v>25.5</v>
      </c>
      <c r="AH8">
        <f t="shared" si="2"/>
        <v>25.5</v>
      </c>
      <c r="AI8">
        <f>COUNTIF(C8:AF8,'Attendance Key '!$A$7) + COUNTIF(C8:AF8,'Attendance Key '!$A$15)*0.5</f>
        <v>0</v>
      </c>
      <c r="AJ8">
        <f>COUNTIF(C8:AF8,'Attendance Key '!$A$3) + COUNTIF(C8:AF8,'Attendance Key '!$A$5)*0.5</f>
        <v>0.5</v>
      </c>
      <c r="AK8">
        <f>COUNTIF(C8:AF8,'Attendance Key '!$A$4) + COUNTIF(C8:AF8,'Attendance Key '!$A$6)*0.5</f>
        <v>0</v>
      </c>
      <c r="AL8">
        <f>COUNTIF(C8:AF8,'Attendance Key '!$A$10)</f>
        <v>0</v>
      </c>
      <c r="AM8">
        <f>COUNTIF(C8:AF8,'Attendance Key '!$A$8) + COUNTIF(C8:AF8,'Attendance Key '!$A$9)*0.5</f>
        <v>0</v>
      </c>
      <c r="AN8">
        <f>COUNTIF(C8:AF8,'Attendance Key '!$A$13) + COUNTIF(C8:AF8,'Attendance Key '!$A$14)*0.5</f>
        <v>0</v>
      </c>
      <c r="AO8">
        <f>COUNTIF(C8:AF8,'Attendance Key '!$A$11) + COUNTIF(C8:AF8,'Attendance Key '!$A$12)*0.5</f>
        <v>0</v>
      </c>
      <c r="AP8">
        <f>COUNTIF(C8:AF8,'Attendance Key '!$A$16)</f>
        <v>4</v>
      </c>
      <c r="AQ8">
        <f>COUNTIF(C8:AF8,'Attendance Key '!$A$17)</f>
        <v>0</v>
      </c>
      <c r="AR8">
        <f>COUNTIF(C8:AF8,'Attendance Key '!$A$18) + COUNTIF(C8:AF8,'Attendance Key '!$A$19)*0.5</f>
        <v>0</v>
      </c>
    </row>
    <row r="9" spans="1:44" ht="13.2" x14ac:dyDescent="0.25">
      <c r="A9" t="s">
        <v>57</v>
      </c>
      <c r="B9" t="s">
        <v>49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16</v>
      </c>
      <c r="I9" t="s">
        <v>20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16</v>
      </c>
      <c r="P9" t="s">
        <v>20</v>
      </c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16</v>
      </c>
      <c r="W9" t="s">
        <v>20</v>
      </c>
      <c r="X9" t="s">
        <v>20</v>
      </c>
      <c r="Y9" t="s">
        <v>18</v>
      </c>
      <c r="Z9" t="s">
        <v>18</v>
      </c>
      <c r="AA9" t="s">
        <v>18</v>
      </c>
      <c r="AB9" t="s">
        <v>18</v>
      </c>
      <c r="AC9" t="s">
        <v>16</v>
      </c>
      <c r="AD9" t="s">
        <v>20</v>
      </c>
      <c r="AE9" t="s">
        <v>18</v>
      </c>
      <c r="AF9" t="s">
        <v>18</v>
      </c>
      <c r="AG9">
        <f t="shared" si="1"/>
        <v>26</v>
      </c>
      <c r="AH9">
        <f t="shared" si="2"/>
        <v>21</v>
      </c>
      <c r="AI9">
        <f>COUNTIF(C9:AF9,'Attendance Key '!$A$7) + COUNTIF(C9:AF9,'Attendance Key '!$A$15)*0.5</f>
        <v>5</v>
      </c>
      <c r="AJ9">
        <f>COUNTIF(C9:AF9,'Attendance Key '!$A$3) + COUNTIF(C9:AF9,'Attendance Key '!$A$5)*0.5</f>
        <v>0</v>
      </c>
      <c r="AK9">
        <f>COUNTIF(C9:AF9,'Attendance Key '!$A$4) + COUNTIF(C9:AF9,'Attendance Key '!$A$6)*0.5</f>
        <v>0</v>
      </c>
      <c r="AL9">
        <f>COUNTIF(C9:AF9,'Attendance Key '!$A$10)</f>
        <v>0</v>
      </c>
      <c r="AM9">
        <f>COUNTIF(C9:AF9,'Attendance Key '!$A$8) + COUNTIF(C9:AF9,'Attendance Key '!$A$9)*0.5</f>
        <v>0</v>
      </c>
      <c r="AN9">
        <f>COUNTIF(C9:AF9,'Attendance Key '!$A$13) + COUNTIF(C9:AF9,'Attendance Key '!$A$14)*0.5</f>
        <v>0</v>
      </c>
      <c r="AO9">
        <f>COUNTIF(C9:AF9,'Attendance Key '!$A$11) + COUNTIF(C9:AF9,'Attendance Key '!$A$12)*0.5</f>
        <v>0</v>
      </c>
      <c r="AP9">
        <f>COUNTIF(C9:AF9,'Attendance Key '!$A$16)</f>
        <v>4</v>
      </c>
      <c r="AQ9">
        <f>COUNTIF(C9:AF9,'Attendance Key '!$A$17)</f>
        <v>0</v>
      </c>
      <c r="AR9">
        <f>COUNTIF(C9:AF9,'Attendance Key '!$A$18) + COUNTIF(C9:AF9,'Attendance Key '!$A$19)*0.5</f>
        <v>0</v>
      </c>
    </row>
    <row r="10" spans="1:44" ht="13.2" x14ac:dyDescent="0.25">
      <c r="A10" t="s">
        <v>59</v>
      </c>
      <c r="B10" t="s">
        <v>58</v>
      </c>
      <c r="C10" t="s">
        <v>18</v>
      </c>
      <c r="D10" t="s">
        <v>22</v>
      </c>
      <c r="E10" t="s">
        <v>18</v>
      </c>
      <c r="F10" t="s">
        <v>18</v>
      </c>
      <c r="G10" t="s">
        <v>22</v>
      </c>
      <c r="H10" t="s">
        <v>16</v>
      </c>
      <c r="I10" t="s">
        <v>18</v>
      </c>
      <c r="J10" t="s">
        <v>22</v>
      </c>
      <c r="K10" t="s">
        <v>18</v>
      </c>
      <c r="L10" t="s">
        <v>18</v>
      </c>
      <c r="M10" t="s">
        <v>18</v>
      </c>
      <c r="N10" t="s">
        <v>18</v>
      </c>
      <c r="O10" t="s">
        <v>16</v>
      </c>
      <c r="P10" t="s">
        <v>18</v>
      </c>
      <c r="Q10" t="s">
        <v>28</v>
      </c>
      <c r="R10" t="s">
        <v>18</v>
      </c>
      <c r="S10" t="s">
        <v>18</v>
      </c>
      <c r="T10" t="s">
        <v>18</v>
      </c>
      <c r="U10" t="s">
        <v>18</v>
      </c>
      <c r="V10" t="s">
        <v>16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16</v>
      </c>
      <c r="AD10" t="s">
        <v>18</v>
      </c>
      <c r="AE10" t="s">
        <v>18</v>
      </c>
      <c r="AF10" t="s">
        <v>18</v>
      </c>
      <c r="AG10">
        <f t="shared" si="1"/>
        <v>24</v>
      </c>
      <c r="AH10">
        <f t="shared" si="2"/>
        <v>24</v>
      </c>
      <c r="AI10">
        <f>COUNTIF(C10:AF10,'Attendance Key '!$A$7) + COUNTIF(C10:AF10,'Attendance Key '!$A$15)*0.5</f>
        <v>0</v>
      </c>
      <c r="AJ10">
        <f>COUNTIF(C10:AF10,'Attendance Key '!$A$3) + COUNTIF(C10:AF10,'Attendance Key '!$A$5)*0.5</f>
        <v>1.5</v>
      </c>
      <c r="AK10">
        <f>COUNTIF(C10:AF10,'Attendance Key '!$A$4) + COUNTIF(C10:AF10,'Attendance Key '!$A$6)*0.5</f>
        <v>0.5</v>
      </c>
      <c r="AL10">
        <f>COUNTIF(C10:AF10,'Attendance Key '!$A$10)</f>
        <v>0</v>
      </c>
      <c r="AM10">
        <f>COUNTIF(C10:AF10,'Attendance Key '!$A$8) + COUNTIF(C10:AF10,'Attendance Key '!$A$9)*0.5</f>
        <v>0</v>
      </c>
      <c r="AN10">
        <f>COUNTIF(C10:AF10,'Attendance Key '!$A$13) + COUNTIF(C10:AF10,'Attendance Key '!$A$14)*0.5</f>
        <v>0</v>
      </c>
      <c r="AO10">
        <f>COUNTIF(C10:AF10,'Attendance Key '!$A$11) + COUNTIF(C10:AF10,'Attendance Key '!$A$12)*0.5</f>
        <v>0</v>
      </c>
      <c r="AP10">
        <f>COUNTIF(C10:AF10,'Attendance Key '!$A$16)</f>
        <v>4</v>
      </c>
      <c r="AQ10">
        <f>COUNTIF(C10:AF10,'Attendance Key '!$A$17)</f>
        <v>0</v>
      </c>
      <c r="AR10">
        <f>COUNTIF(C10:AF10,'Attendance Key '!$A$18) + COUNTIF(C10:AF10,'Attendance Key '!$A$19)*0.5</f>
        <v>0</v>
      </c>
    </row>
    <row r="11" spans="1:44" ht="13.2" x14ac:dyDescent="0.25">
      <c r="A11" t="s">
        <v>61</v>
      </c>
      <c r="B11" t="s">
        <v>60</v>
      </c>
      <c r="C11" t="s">
        <v>18</v>
      </c>
      <c r="D11" t="s">
        <v>18</v>
      </c>
      <c r="E11" t="s">
        <v>21</v>
      </c>
      <c r="F11" t="s">
        <v>18</v>
      </c>
      <c r="G11" t="s">
        <v>18</v>
      </c>
      <c r="H11" t="s">
        <v>16</v>
      </c>
      <c r="I11" t="s">
        <v>18</v>
      </c>
      <c r="J11" t="s">
        <v>18</v>
      </c>
      <c r="K11" t="s">
        <v>18</v>
      </c>
      <c r="L11" t="s">
        <v>18</v>
      </c>
      <c r="M11" t="s">
        <v>18</v>
      </c>
      <c r="N11" t="s">
        <v>18</v>
      </c>
      <c r="O11" t="s">
        <v>16</v>
      </c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16</v>
      </c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21</v>
      </c>
      <c r="AC11" t="s">
        <v>16</v>
      </c>
      <c r="AD11" t="s">
        <v>18</v>
      </c>
      <c r="AE11" t="s">
        <v>18</v>
      </c>
      <c r="AF11" t="s">
        <v>21</v>
      </c>
      <c r="AG11">
        <f t="shared" si="1"/>
        <v>23</v>
      </c>
      <c r="AH11">
        <f t="shared" si="2"/>
        <v>23</v>
      </c>
      <c r="AI11">
        <f>COUNTIF(C11:AF11,'Attendance Key '!$A$7) + COUNTIF(C11:AF11,'Attendance Key '!$A$15)*0.5</f>
        <v>0</v>
      </c>
      <c r="AJ11">
        <f>COUNTIF(C11:AF11,'Attendance Key '!$A$3) + COUNTIF(C11:AF11,'Attendance Key '!$A$5)*0.5</f>
        <v>3</v>
      </c>
      <c r="AK11">
        <f>COUNTIF(C11:AF11,'Attendance Key '!$A$4) + COUNTIF(C11:AF11,'Attendance Key '!$A$6)*0.5</f>
        <v>0</v>
      </c>
      <c r="AL11">
        <f>COUNTIF(C11:AF11,'Attendance Key '!$A$10)</f>
        <v>0</v>
      </c>
      <c r="AM11">
        <f>COUNTIF(C11:AF11,'Attendance Key '!$A$8) + COUNTIF(C11:AF11,'Attendance Key '!$A$9)*0.5</f>
        <v>0</v>
      </c>
      <c r="AN11">
        <f>COUNTIF(C11:AF11,'Attendance Key '!$A$13) + COUNTIF(C11:AF11,'Attendance Key '!$A$14)*0.5</f>
        <v>0</v>
      </c>
      <c r="AO11">
        <f>COUNTIF(C11:AF11,'Attendance Key '!$A$11) + COUNTIF(C11:AF11,'Attendance Key '!$A$12)*0.5</f>
        <v>0</v>
      </c>
      <c r="AP11">
        <f>COUNTIF(C11:AF11,'Attendance Key '!$A$16)</f>
        <v>4</v>
      </c>
      <c r="AQ11">
        <f>COUNTIF(C11:AF11,'Attendance Key '!$A$17)</f>
        <v>0</v>
      </c>
      <c r="AR11">
        <f>COUNTIF(C11:AF11,'Attendance Key '!$A$18) + COUNTIF(C11:AF11,'Attendance Key '!$A$19)*0.5</f>
        <v>0</v>
      </c>
    </row>
    <row r="12" spans="1:44" ht="13.2" x14ac:dyDescent="0.25">
      <c r="A12" t="s">
        <v>63</v>
      </c>
      <c r="B12" t="s">
        <v>62</v>
      </c>
      <c r="C12" t="s">
        <v>18</v>
      </c>
      <c r="D12" t="s">
        <v>30</v>
      </c>
      <c r="E12" t="s">
        <v>21</v>
      </c>
      <c r="F12" t="s">
        <v>18</v>
      </c>
      <c r="G12" t="s">
        <v>20</v>
      </c>
      <c r="H12" t="s">
        <v>16</v>
      </c>
      <c r="I12" t="s">
        <v>18</v>
      </c>
      <c r="J12" t="s">
        <v>18</v>
      </c>
      <c r="K12" t="s">
        <v>18</v>
      </c>
      <c r="L12" t="s">
        <v>18</v>
      </c>
      <c r="M12" t="s">
        <v>22</v>
      </c>
      <c r="N12" t="s">
        <v>21</v>
      </c>
      <c r="O12" t="s">
        <v>16</v>
      </c>
      <c r="P12" t="s">
        <v>18</v>
      </c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16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20</v>
      </c>
      <c r="AC12" t="s">
        <v>16</v>
      </c>
      <c r="AD12" t="s">
        <v>18</v>
      </c>
      <c r="AE12" t="s">
        <v>18</v>
      </c>
      <c r="AF12" t="s">
        <v>18</v>
      </c>
      <c r="AG12">
        <f t="shared" si="1"/>
        <v>22.5</v>
      </c>
      <c r="AH12">
        <f t="shared" si="2"/>
        <v>20.5</v>
      </c>
      <c r="AI12">
        <f>COUNTIF(C12:AF12,'Attendance Key '!$A$7) + COUNTIF(C12:AF12,'Attendance Key '!$A$15)*0.5</f>
        <v>2</v>
      </c>
      <c r="AJ12">
        <f>COUNTIF(C12:AF12,'Attendance Key '!$A$3) + COUNTIF(C12:AF12,'Attendance Key '!$A$5)*0.5</f>
        <v>2.5</v>
      </c>
      <c r="AK12">
        <f>COUNTIF(C12:AF12,'Attendance Key '!$A$4) + COUNTIF(C12:AF12,'Attendance Key '!$A$6)*0.5</f>
        <v>0</v>
      </c>
      <c r="AL12">
        <f>COUNTIF(C12:AF12,'Attendance Key '!$A$10)</f>
        <v>0</v>
      </c>
      <c r="AM12">
        <f>COUNTIF(C12:AF12,'Attendance Key '!$A$8) + COUNTIF(C12:AF12,'Attendance Key '!$A$9)*0.5</f>
        <v>1</v>
      </c>
      <c r="AN12">
        <f>COUNTIF(C12:AF12,'Attendance Key '!$A$13) + COUNTIF(C12:AF12,'Attendance Key '!$A$14)*0.5</f>
        <v>0</v>
      </c>
      <c r="AO12">
        <f>COUNTIF(C12:AF12,'Attendance Key '!$A$11) + COUNTIF(C12:AF12,'Attendance Key '!$A$12)*0.5</f>
        <v>0</v>
      </c>
      <c r="AP12">
        <f>COUNTIF(C12:AF12,'Attendance Key '!$A$16)</f>
        <v>4</v>
      </c>
      <c r="AQ12">
        <f>COUNTIF(C12:AF12,'Attendance Key '!$A$17)</f>
        <v>0</v>
      </c>
      <c r="AR12">
        <f>COUNTIF(C12:AF12,'Attendance Key '!$A$18) + COUNTIF(C12:AF12,'Attendance Key '!$A$19)*0.5</f>
        <v>0</v>
      </c>
    </row>
    <row r="13" spans="1:44" ht="13.2" x14ac:dyDescent="0.25">
      <c r="A13" t="s">
        <v>65</v>
      </c>
      <c r="B13" t="s">
        <v>64</v>
      </c>
      <c r="C13" t="s">
        <v>18</v>
      </c>
      <c r="D13" t="s">
        <v>18</v>
      </c>
      <c r="E13" t="s">
        <v>18</v>
      </c>
      <c r="F13" t="s">
        <v>18</v>
      </c>
      <c r="G13" t="s">
        <v>18</v>
      </c>
      <c r="H13" t="s">
        <v>16</v>
      </c>
      <c r="I13" t="s">
        <v>18</v>
      </c>
      <c r="J13" t="s">
        <v>18</v>
      </c>
      <c r="K13" t="s">
        <v>18</v>
      </c>
      <c r="L13" t="s">
        <v>18</v>
      </c>
      <c r="M13" t="s">
        <v>18</v>
      </c>
      <c r="N13" t="s">
        <v>18</v>
      </c>
      <c r="O13" t="s">
        <v>16</v>
      </c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16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16</v>
      </c>
      <c r="AD13" t="s">
        <v>18</v>
      </c>
      <c r="AE13" t="s">
        <v>18</v>
      </c>
      <c r="AF13" t="s">
        <v>18</v>
      </c>
      <c r="AG13">
        <f t="shared" si="1"/>
        <v>26</v>
      </c>
      <c r="AH13">
        <f t="shared" si="2"/>
        <v>26</v>
      </c>
      <c r="AI13">
        <f>COUNTIF(C13:AF13,'Attendance Key '!$A$7) + COUNTIF(C13:AF13,'Attendance Key '!$A$15)*0.5</f>
        <v>0</v>
      </c>
      <c r="AJ13">
        <f>COUNTIF(C13:AF13,'Attendance Key '!$A$3) + COUNTIF(C13:AF13,'Attendance Key '!$A$5)*0.5</f>
        <v>0</v>
      </c>
      <c r="AK13">
        <f>COUNTIF(C13:AF13,'Attendance Key '!$A$4) + COUNTIF(C13:AF13,'Attendance Key '!$A$6)*0.5</f>
        <v>0</v>
      </c>
      <c r="AL13">
        <f>COUNTIF(C13:AF13,'Attendance Key '!$A$10)</f>
        <v>0</v>
      </c>
      <c r="AM13">
        <f>COUNTIF(C13:AF13,'Attendance Key '!$A$8) + COUNTIF(C13:AF13,'Attendance Key '!$A$9)*0.5</f>
        <v>0</v>
      </c>
      <c r="AN13">
        <f>COUNTIF(C13:AF13,'Attendance Key '!$A$13) + COUNTIF(C13:AF13,'Attendance Key '!$A$14)*0.5</f>
        <v>0</v>
      </c>
      <c r="AO13">
        <f>COUNTIF(C13:AF13,'Attendance Key '!$A$11) + COUNTIF(C13:AF13,'Attendance Key '!$A$12)*0.5</f>
        <v>0</v>
      </c>
      <c r="AP13">
        <f>COUNTIF(C13:AF13,'Attendance Key '!$A$16)</f>
        <v>4</v>
      </c>
      <c r="AQ13">
        <f>COUNTIF(C13:AF13,'Attendance Key '!$A$17)</f>
        <v>0</v>
      </c>
      <c r="AR13">
        <f>COUNTIF(C13:AF13,'Attendance Key '!$A$18) + COUNTIF(C13:AF13,'Attendance Key '!$A$19)*0.5</f>
        <v>0</v>
      </c>
    </row>
    <row r="14" spans="1:44" ht="13.2" x14ac:dyDescent="0.25">
      <c r="A14" t="s">
        <v>67</v>
      </c>
      <c r="B14" t="s">
        <v>66</v>
      </c>
      <c r="C14" t="s">
        <v>18</v>
      </c>
      <c r="D14" t="s">
        <v>18</v>
      </c>
      <c r="E14" t="s">
        <v>18</v>
      </c>
      <c r="F14" t="s">
        <v>18</v>
      </c>
      <c r="G14" t="s">
        <v>18</v>
      </c>
      <c r="H14" t="s">
        <v>16</v>
      </c>
      <c r="I14" t="s">
        <v>18</v>
      </c>
      <c r="J14" t="s">
        <v>18</v>
      </c>
      <c r="K14" t="s">
        <v>18</v>
      </c>
      <c r="L14" t="s">
        <v>18</v>
      </c>
      <c r="M14" t="s">
        <v>18</v>
      </c>
      <c r="N14" t="s">
        <v>18</v>
      </c>
      <c r="O14" t="s">
        <v>16</v>
      </c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16</v>
      </c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16</v>
      </c>
      <c r="AD14" t="s">
        <v>18</v>
      </c>
      <c r="AE14" t="s">
        <v>18</v>
      </c>
      <c r="AF14" t="s">
        <v>18</v>
      </c>
      <c r="AG14">
        <f t="shared" si="1"/>
        <v>26</v>
      </c>
      <c r="AH14">
        <f t="shared" si="2"/>
        <v>26</v>
      </c>
      <c r="AI14">
        <f>COUNTIF(C14:AF14,'Attendance Key '!$A$7) + COUNTIF(C14:AF14,'Attendance Key '!$A$15)*0.5</f>
        <v>0</v>
      </c>
      <c r="AJ14">
        <f>COUNTIF(C14:AF14,'Attendance Key '!$A$3) + COUNTIF(C14:AF14,'Attendance Key '!$A$5)*0.5</f>
        <v>0</v>
      </c>
      <c r="AK14">
        <f>COUNTIF(C14:AF14,'Attendance Key '!$A$4) + COUNTIF(C14:AF14,'Attendance Key '!$A$6)*0.5</f>
        <v>0</v>
      </c>
      <c r="AL14">
        <f>COUNTIF(C14:AF14,'Attendance Key '!$A$10)</f>
        <v>0</v>
      </c>
      <c r="AM14">
        <f>COUNTIF(C14:AF14,'Attendance Key '!$A$8) + COUNTIF(C14:AF14,'Attendance Key '!$A$9)*0.5</f>
        <v>0</v>
      </c>
      <c r="AN14">
        <f>COUNTIF(C14:AF14,'Attendance Key '!$A$13) + COUNTIF(C14:AF14,'Attendance Key '!$A$14)*0.5</f>
        <v>0</v>
      </c>
      <c r="AO14">
        <f>COUNTIF(C14:AF14,'Attendance Key '!$A$11) + COUNTIF(C14:AF14,'Attendance Key '!$A$12)*0.5</f>
        <v>0</v>
      </c>
      <c r="AP14">
        <f>COUNTIF(C14:AF14,'Attendance Key '!$A$16)</f>
        <v>4</v>
      </c>
      <c r="AQ14">
        <f>COUNTIF(C14:AF14,'Attendance Key '!$A$17)</f>
        <v>0</v>
      </c>
      <c r="AR14">
        <f>COUNTIF(C14:AF14,'Attendance Key '!$A$18) + COUNTIF(C14:AF14,'Attendance Key '!$A$19)*0.5</f>
        <v>0</v>
      </c>
    </row>
    <row r="15" spans="1:44" ht="13.2" x14ac:dyDescent="0.25">
      <c r="A15" t="s">
        <v>69</v>
      </c>
      <c r="B15" t="s">
        <v>68</v>
      </c>
      <c r="C15" t="s">
        <v>18</v>
      </c>
      <c r="D15" t="s">
        <v>18</v>
      </c>
      <c r="E15" t="s">
        <v>20</v>
      </c>
      <c r="F15" t="s">
        <v>20</v>
      </c>
      <c r="G15" t="s">
        <v>20</v>
      </c>
      <c r="H15" t="s">
        <v>16</v>
      </c>
      <c r="I15" t="s">
        <v>21</v>
      </c>
      <c r="J15" t="s">
        <v>21</v>
      </c>
      <c r="K15" t="s">
        <v>21</v>
      </c>
      <c r="L15" t="s">
        <v>21</v>
      </c>
      <c r="M15" t="s">
        <v>21</v>
      </c>
      <c r="N15" t="s">
        <v>27</v>
      </c>
      <c r="O15" t="s">
        <v>16</v>
      </c>
      <c r="P15" t="s">
        <v>21</v>
      </c>
      <c r="Q15" t="s">
        <v>21</v>
      </c>
      <c r="R15" t="s">
        <v>21</v>
      </c>
      <c r="S15" t="s">
        <v>21</v>
      </c>
      <c r="T15" t="s">
        <v>21</v>
      </c>
      <c r="U15" t="s">
        <v>21</v>
      </c>
      <c r="V15" t="s">
        <v>16</v>
      </c>
      <c r="W15" t="s">
        <v>21</v>
      </c>
      <c r="X15" t="s">
        <v>21</v>
      </c>
      <c r="Y15" t="s">
        <v>21</v>
      </c>
      <c r="Z15" t="s">
        <v>21</v>
      </c>
      <c r="AA15" t="s">
        <v>21</v>
      </c>
      <c r="AB15" t="s">
        <v>21</v>
      </c>
      <c r="AC15" t="s">
        <v>16</v>
      </c>
      <c r="AD15" t="s">
        <v>21</v>
      </c>
      <c r="AE15" t="s">
        <v>21</v>
      </c>
      <c r="AF15" t="s">
        <v>18</v>
      </c>
      <c r="AG15">
        <f t="shared" si="1"/>
        <v>6</v>
      </c>
      <c r="AH15">
        <f t="shared" si="2"/>
        <v>3</v>
      </c>
      <c r="AI15">
        <f>COUNTIF(C15:AF15,'Attendance Key '!$A$7) + COUNTIF(C15:AF15,'Attendance Key '!$A$15)*0.5</f>
        <v>3</v>
      </c>
      <c r="AJ15">
        <f>COUNTIF(C15:AF15,'Attendance Key '!$A$3) + COUNTIF(C15:AF15,'Attendance Key '!$A$5)*0.5</f>
        <v>19</v>
      </c>
      <c r="AK15">
        <f>COUNTIF(C15:AF15,'Attendance Key '!$A$4) + COUNTIF(C15:AF15,'Attendance Key '!$A$6)*0.5</f>
        <v>0</v>
      </c>
      <c r="AL15">
        <f>COUNTIF(C15:AF15,'Attendance Key '!$A$10)</f>
        <v>1</v>
      </c>
      <c r="AM15">
        <f>COUNTIF(C15:AF15,'Attendance Key '!$A$8) + COUNTIF(C15:AF15,'Attendance Key '!$A$9)*0.5</f>
        <v>0</v>
      </c>
      <c r="AN15">
        <f>COUNTIF(C15:AF15,'Attendance Key '!$A$13) + COUNTIF(C15:AF15,'Attendance Key '!$A$14)*0.5</f>
        <v>0</v>
      </c>
      <c r="AO15">
        <f>COUNTIF(C15:AF15,'Attendance Key '!$A$11) + COUNTIF(C15:AF15,'Attendance Key '!$A$12)*0.5</f>
        <v>0</v>
      </c>
      <c r="AP15">
        <f>COUNTIF(C15:AF15,'Attendance Key '!$A$16)</f>
        <v>4</v>
      </c>
      <c r="AQ15">
        <f>COUNTIF(C15:AF15,'Attendance Key '!$A$17)</f>
        <v>0</v>
      </c>
      <c r="AR15">
        <f>COUNTIF(C15:AF15,'Attendance Key '!$A$18) + COUNTIF(C15:AF15,'Attendance Key '!$A$19)*0.5</f>
        <v>0</v>
      </c>
    </row>
    <row r="16" spans="1:44" ht="13.2" x14ac:dyDescent="0.25">
      <c r="A16" t="s">
        <v>71</v>
      </c>
      <c r="B16" t="s">
        <v>70</v>
      </c>
      <c r="C16" t="s">
        <v>18</v>
      </c>
      <c r="D16" t="s">
        <v>18</v>
      </c>
      <c r="E16" t="s">
        <v>18</v>
      </c>
      <c r="F16" t="s">
        <v>18</v>
      </c>
      <c r="G16" t="s">
        <v>18</v>
      </c>
      <c r="H16" t="s">
        <v>16</v>
      </c>
      <c r="I16" t="s">
        <v>18</v>
      </c>
      <c r="J16" t="s">
        <v>18</v>
      </c>
      <c r="K16" t="s">
        <v>18</v>
      </c>
      <c r="L16" t="s">
        <v>18</v>
      </c>
      <c r="M16" t="s">
        <v>18</v>
      </c>
      <c r="N16" t="s">
        <v>18</v>
      </c>
      <c r="O16" t="s">
        <v>16</v>
      </c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16</v>
      </c>
      <c r="W16" t="s">
        <v>18</v>
      </c>
      <c r="X16" t="s">
        <v>18</v>
      </c>
      <c r="Y16" t="s">
        <v>18</v>
      </c>
      <c r="Z16" t="s">
        <v>18</v>
      </c>
      <c r="AA16" t="s">
        <v>22</v>
      </c>
      <c r="AB16" t="s">
        <v>18</v>
      </c>
      <c r="AC16" t="s">
        <v>16</v>
      </c>
      <c r="AD16" t="s">
        <v>18</v>
      </c>
      <c r="AE16" t="s">
        <v>18</v>
      </c>
      <c r="AF16" t="s">
        <v>18</v>
      </c>
      <c r="AG16">
        <f t="shared" si="1"/>
        <v>25.5</v>
      </c>
      <c r="AH16">
        <f t="shared" si="2"/>
        <v>25.5</v>
      </c>
      <c r="AI16">
        <f>COUNTIF(C16:AF16,'Attendance Key '!$A$7) + COUNTIF(C16:AF16,'Attendance Key '!$A$15)*0.5</f>
        <v>0</v>
      </c>
      <c r="AJ16">
        <f>COUNTIF(C16:AF16,'Attendance Key '!$A$3) + COUNTIF(C16:AF16,'Attendance Key '!$A$5)*0.5</f>
        <v>0.5</v>
      </c>
      <c r="AK16">
        <f>COUNTIF(C16:AF16,'Attendance Key '!$A$4) + COUNTIF(C16:AF16,'Attendance Key '!$A$6)*0.5</f>
        <v>0</v>
      </c>
      <c r="AL16">
        <f>COUNTIF(C16:AF16,'Attendance Key '!$A$10)</f>
        <v>0</v>
      </c>
      <c r="AM16">
        <f>COUNTIF(C16:AF16,'Attendance Key '!$A$8) + COUNTIF(C16:AF16,'Attendance Key '!$A$9)*0.5</f>
        <v>0</v>
      </c>
      <c r="AN16">
        <f>COUNTIF(C16:AF16,'Attendance Key '!$A$13) + COUNTIF(C16:AF16,'Attendance Key '!$A$14)*0.5</f>
        <v>0</v>
      </c>
      <c r="AO16">
        <f>COUNTIF(C16:AF16,'Attendance Key '!$A$11) + COUNTIF(C16:AF16,'Attendance Key '!$A$12)*0.5</f>
        <v>0</v>
      </c>
      <c r="AP16">
        <f>COUNTIF(C16:AF16,'Attendance Key '!$A$16)</f>
        <v>4</v>
      </c>
      <c r="AQ16">
        <f>COUNTIF(C16:AF16,'Attendance Key '!$A$17)</f>
        <v>0</v>
      </c>
      <c r="AR16">
        <f>COUNTIF(C16:AF16,'Attendance Key '!$A$18) + COUNTIF(C16:AF16,'Attendance Key '!$A$19)*0.5</f>
        <v>0</v>
      </c>
    </row>
    <row r="17" spans="1:44" ht="13.2" x14ac:dyDescent="0.25">
      <c r="A17" t="s">
        <v>73</v>
      </c>
      <c r="B17" t="s">
        <v>72</v>
      </c>
      <c r="C17" t="s">
        <v>18</v>
      </c>
      <c r="D17" t="s">
        <v>18</v>
      </c>
      <c r="E17" t="s">
        <v>18</v>
      </c>
      <c r="F17" t="s">
        <v>18</v>
      </c>
      <c r="G17" t="s">
        <v>18</v>
      </c>
      <c r="H17" t="s">
        <v>16</v>
      </c>
      <c r="I17" t="s">
        <v>18</v>
      </c>
      <c r="J17" t="s">
        <v>18</v>
      </c>
      <c r="K17" t="s">
        <v>28</v>
      </c>
      <c r="L17" t="s">
        <v>18</v>
      </c>
      <c r="M17" t="s">
        <v>18</v>
      </c>
      <c r="N17" t="s">
        <v>18</v>
      </c>
      <c r="O17" t="s">
        <v>16</v>
      </c>
      <c r="P17" t="s">
        <v>18</v>
      </c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16</v>
      </c>
      <c r="W17" t="s">
        <v>18</v>
      </c>
      <c r="X17" t="s">
        <v>18</v>
      </c>
      <c r="Y17" t="s">
        <v>18</v>
      </c>
      <c r="Z17" t="s">
        <v>28</v>
      </c>
      <c r="AA17" t="s">
        <v>20</v>
      </c>
      <c r="AB17" t="s">
        <v>18</v>
      </c>
      <c r="AC17" t="s">
        <v>16</v>
      </c>
      <c r="AD17" t="s">
        <v>18</v>
      </c>
      <c r="AE17" t="s">
        <v>23</v>
      </c>
      <c r="AF17" t="s">
        <v>18</v>
      </c>
      <c r="AG17">
        <f t="shared" si="1"/>
        <v>24</v>
      </c>
      <c r="AH17">
        <f t="shared" si="2"/>
        <v>23</v>
      </c>
      <c r="AI17">
        <f>COUNTIF(C17:AF17,'Attendance Key '!$A$7) + COUNTIF(C17:AF17,'Attendance Key '!$A$15)*0.5</f>
        <v>1</v>
      </c>
      <c r="AJ17">
        <f>COUNTIF(C17:AF17,'Attendance Key '!$A$3) + COUNTIF(C17:AF17,'Attendance Key '!$A$5)*0.5</f>
        <v>0</v>
      </c>
      <c r="AK17">
        <f>COUNTIF(C17:AF17,'Attendance Key '!$A$4) + COUNTIF(C17:AF17,'Attendance Key '!$A$6)*0.5</f>
        <v>1</v>
      </c>
      <c r="AL17">
        <f>COUNTIF(C17:AF17,'Attendance Key '!$A$10)</f>
        <v>0</v>
      </c>
      <c r="AM17">
        <f>COUNTIF(C17:AF17,'Attendance Key '!$A$8) + COUNTIF(C17:AF17,'Attendance Key '!$A$9)*0.5</f>
        <v>0</v>
      </c>
      <c r="AN17">
        <f>COUNTIF(C17:AF17,'Attendance Key '!$A$13) + COUNTIF(C17:AF17,'Attendance Key '!$A$14)*0.5</f>
        <v>1</v>
      </c>
      <c r="AO17">
        <f>COUNTIF(C17:AF17,'Attendance Key '!$A$11) + COUNTIF(C17:AF17,'Attendance Key '!$A$12)*0.5</f>
        <v>0</v>
      </c>
      <c r="AP17">
        <f>COUNTIF(C17:AF17,'Attendance Key '!$A$16)</f>
        <v>4</v>
      </c>
      <c r="AQ17">
        <f>COUNTIF(C17:AF17,'Attendance Key '!$A$17)</f>
        <v>0</v>
      </c>
      <c r="AR17">
        <f>COUNTIF(C17:AF17,'Attendance Key '!$A$18) + COUNTIF(C17:AF17,'Attendance Key '!$A$19)*0.5</f>
        <v>0</v>
      </c>
    </row>
    <row r="18" spans="1:44" ht="13.2" x14ac:dyDescent="0.25">
      <c r="A18" t="s">
        <v>61</v>
      </c>
      <c r="B18" t="s">
        <v>74</v>
      </c>
      <c r="C18" t="s">
        <v>18</v>
      </c>
      <c r="D18" t="s">
        <v>18</v>
      </c>
      <c r="E18" t="s">
        <v>18</v>
      </c>
      <c r="F18" t="s">
        <v>18</v>
      </c>
      <c r="G18" t="s">
        <v>18</v>
      </c>
      <c r="H18" t="s">
        <v>16</v>
      </c>
      <c r="I18" t="s">
        <v>18</v>
      </c>
      <c r="J18" t="s">
        <v>18</v>
      </c>
      <c r="K18" t="s">
        <v>18</v>
      </c>
      <c r="L18" t="s">
        <v>18</v>
      </c>
      <c r="M18" t="s">
        <v>22</v>
      </c>
      <c r="N18" t="s">
        <v>18</v>
      </c>
      <c r="O18" t="s">
        <v>16</v>
      </c>
      <c r="P18" t="s">
        <v>18</v>
      </c>
      <c r="Q18" t="s">
        <v>18</v>
      </c>
      <c r="R18" t="s">
        <v>18</v>
      </c>
      <c r="S18" t="s">
        <v>22</v>
      </c>
      <c r="T18" t="s">
        <v>18</v>
      </c>
      <c r="U18" t="s">
        <v>18</v>
      </c>
      <c r="V18" t="s">
        <v>16</v>
      </c>
      <c r="W18" t="s">
        <v>18</v>
      </c>
      <c r="X18" t="s">
        <v>18</v>
      </c>
      <c r="Y18" t="s">
        <v>18</v>
      </c>
      <c r="Z18" t="s">
        <v>21</v>
      </c>
      <c r="AA18" t="s">
        <v>18</v>
      </c>
      <c r="AB18" t="s">
        <v>18</v>
      </c>
      <c r="AC18" t="s">
        <v>16</v>
      </c>
      <c r="AD18" t="s">
        <v>18</v>
      </c>
      <c r="AE18" t="s">
        <v>18</v>
      </c>
      <c r="AF18" t="s">
        <v>18</v>
      </c>
      <c r="AG18">
        <f t="shared" si="1"/>
        <v>24</v>
      </c>
      <c r="AH18">
        <f t="shared" si="2"/>
        <v>24</v>
      </c>
      <c r="AI18">
        <f>COUNTIF(C18:AF18,'Attendance Key '!$A$7) + COUNTIF(C18:AF18,'Attendance Key '!$A$15)*0.5</f>
        <v>0</v>
      </c>
      <c r="AJ18">
        <f>COUNTIF(C18:AF18,'Attendance Key '!$A$3) + COUNTIF(C18:AF18,'Attendance Key '!$A$5)*0.5</f>
        <v>2</v>
      </c>
      <c r="AK18">
        <f>COUNTIF(C18:AF18,'Attendance Key '!$A$4) + COUNTIF(C18:AF18,'Attendance Key '!$A$6)*0.5</f>
        <v>0</v>
      </c>
      <c r="AL18">
        <f>COUNTIF(C18:AF18,'Attendance Key '!$A$10)</f>
        <v>0</v>
      </c>
      <c r="AM18">
        <f>COUNTIF(C18:AF18,'Attendance Key '!$A$8) + COUNTIF(C18:AF18,'Attendance Key '!$A$9)*0.5</f>
        <v>0</v>
      </c>
      <c r="AN18">
        <f>COUNTIF(C18:AF18,'Attendance Key '!$A$13) + COUNTIF(C18:AF18,'Attendance Key '!$A$14)*0.5</f>
        <v>0</v>
      </c>
      <c r="AO18">
        <f>COUNTIF(C18:AF18,'Attendance Key '!$A$11) + COUNTIF(C18:AF18,'Attendance Key '!$A$12)*0.5</f>
        <v>0</v>
      </c>
      <c r="AP18">
        <f>COUNTIF(C18:AF18,'Attendance Key '!$A$16)</f>
        <v>4</v>
      </c>
      <c r="AQ18">
        <f>COUNTIF(C18:AF18,'Attendance Key '!$A$17)</f>
        <v>0</v>
      </c>
      <c r="AR18">
        <f>COUNTIF(C18:AF18,'Attendance Key '!$A$18) + COUNTIF(C18:AF18,'Attendance Key '!$A$19)*0.5</f>
        <v>0</v>
      </c>
    </row>
    <row r="19" spans="1:44" ht="13.2" x14ac:dyDescent="0.25">
      <c r="A19" t="s">
        <v>77</v>
      </c>
      <c r="B19" t="s">
        <v>76</v>
      </c>
      <c r="C19" t="s">
        <v>18</v>
      </c>
      <c r="D19" t="s">
        <v>18</v>
      </c>
      <c r="E19" t="s">
        <v>22</v>
      </c>
      <c r="F19" t="s">
        <v>18</v>
      </c>
      <c r="G19" t="s">
        <v>18</v>
      </c>
      <c r="H19" t="s">
        <v>16</v>
      </c>
      <c r="I19" t="s">
        <v>18</v>
      </c>
      <c r="J19" t="s">
        <v>18</v>
      </c>
      <c r="K19" t="s">
        <v>18</v>
      </c>
      <c r="L19" t="s">
        <v>18</v>
      </c>
      <c r="M19" t="s">
        <v>18</v>
      </c>
      <c r="N19" t="s">
        <v>21</v>
      </c>
      <c r="O19" t="s">
        <v>16</v>
      </c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16</v>
      </c>
      <c r="W19" t="s">
        <v>18</v>
      </c>
      <c r="X19" t="s">
        <v>18</v>
      </c>
      <c r="Y19" t="s">
        <v>20</v>
      </c>
      <c r="Z19" t="s">
        <v>18</v>
      </c>
      <c r="AA19" t="s">
        <v>18</v>
      </c>
      <c r="AB19" t="s">
        <v>18</v>
      </c>
      <c r="AC19" t="s">
        <v>16</v>
      </c>
      <c r="AD19" t="s">
        <v>18</v>
      </c>
      <c r="AE19" t="s">
        <v>18</v>
      </c>
      <c r="AF19" t="s">
        <v>18</v>
      </c>
      <c r="AG19">
        <f t="shared" si="1"/>
        <v>24.5</v>
      </c>
      <c r="AH19">
        <f t="shared" si="2"/>
        <v>23.5</v>
      </c>
      <c r="AI19">
        <f>COUNTIF(C19:AF19,'Attendance Key '!$A$7) + COUNTIF(C19:AF19,'Attendance Key '!$A$15)*0.5</f>
        <v>1</v>
      </c>
      <c r="AJ19">
        <f>COUNTIF(C19:AF19,'Attendance Key '!$A$3) + COUNTIF(C19:AF19,'Attendance Key '!$A$5)*0.5</f>
        <v>1.5</v>
      </c>
      <c r="AK19">
        <f>COUNTIF(C19:AF19,'Attendance Key '!$A$4) + COUNTIF(C19:AF19,'Attendance Key '!$A$6)*0.5</f>
        <v>0</v>
      </c>
      <c r="AL19">
        <f>COUNTIF(C19:AF19,'Attendance Key '!$A$10)</f>
        <v>0</v>
      </c>
      <c r="AM19">
        <f>COUNTIF(C19:AF19,'Attendance Key '!$A$8) + COUNTIF(C19:AF19,'Attendance Key '!$A$9)*0.5</f>
        <v>0</v>
      </c>
      <c r="AN19">
        <f>COUNTIF(C19:AF19,'Attendance Key '!$A$13) + COUNTIF(C19:AF19,'Attendance Key '!$A$14)*0.5</f>
        <v>0</v>
      </c>
      <c r="AO19">
        <f>COUNTIF(C19:AF19,'Attendance Key '!$A$11) + COUNTIF(C19:AF19,'Attendance Key '!$A$12)*0.5</f>
        <v>0</v>
      </c>
      <c r="AP19">
        <f>COUNTIF(C19:AF19,'Attendance Key '!$A$16)</f>
        <v>4</v>
      </c>
      <c r="AQ19">
        <f>COUNTIF(C19:AF19,'Attendance Key '!$A$17)</f>
        <v>0</v>
      </c>
      <c r="AR19">
        <f>COUNTIF(C19:AF19,'Attendance Key '!$A$18) + COUNTIF(C19:AF19,'Attendance Key '!$A$19)*0.5</f>
        <v>0</v>
      </c>
    </row>
    <row r="20" spans="1:44" ht="13.2" x14ac:dyDescent="0.25">
      <c r="A20" t="s">
        <v>65</v>
      </c>
      <c r="B20" t="s">
        <v>78</v>
      </c>
      <c r="C20" t="s">
        <v>20</v>
      </c>
      <c r="D20" t="s">
        <v>18</v>
      </c>
      <c r="E20" t="s">
        <v>18</v>
      </c>
      <c r="F20" t="s">
        <v>18</v>
      </c>
      <c r="G20" t="s">
        <v>18</v>
      </c>
      <c r="H20" t="s">
        <v>16</v>
      </c>
      <c r="I20" t="s">
        <v>18</v>
      </c>
      <c r="J20" t="s">
        <v>19</v>
      </c>
      <c r="K20" t="s">
        <v>19</v>
      </c>
      <c r="L20" t="s">
        <v>28</v>
      </c>
      <c r="M20" t="s">
        <v>20</v>
      </c>
      <c r="N20" t="s">
        <v>18</v>
      </c>
      <c r="O20" t="s">
        <v>16</v>
      </c>
      <c r="P20" t="s">
        <v>18</v>
      </c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16</v>
      </c>
      <c r="W20" t="s">
        <v>18</v>
      </c>
      <c r="X20" t="s">
        <v>18</v>
      </c>
      <c r="Y20" t="s">
        <v>18</v>
      </c>
      <c r="Z20" t="s">
        <v>18</v>
      </c>
      <c r="AA20" t="s">
        <v>21</v>
      </c>
      <c r="AB20" t="s">
        <v>21</v>
      </c>
      <c r="AC20" t="s">
        <v>16</v>
      </c>
      <c r="AD20" t="s">
        <v>18</v>
      </c>
      <c r="AE20" t="s">
        <v>18</v>
      </c>
      <c r="AF20" t="s">
        <v>18</v>
      </c>
      <c r="AG20">
        <f t="shared" si="1"/>
        <v>21.5</v>
      </c>
      <c r="AH20">
        <f t="shared" si="2"/>
        <v>19.5</v>
      </c>
      <c r="AI20">
        <f>COUNTIF(C20:AF20,'Attendance Key '!$A$7) + COUNTIF(C20:AF20,'Attendance Key '!$A$15)*0.5</f>
        <v>2</v>
      </c>
      <c r="AJ20">
        <f>COUNTIF(C20:AF20,'Attendance Key '!$A$3) + COUNTIF(C20:AF20,'Attendance Key '!$A$5)*0.5</f>
        <v>2</v>
      </c>
      <c r="AK20">
        <f>COUNTIF(C20:AF20,'Attendance Key '!$A$4) + COUNTIF(C20:AF20,'Attendance Key '!$A$6)*0.5</f>
        <v>2.5</v>
      </c>
      <c r="AL20">
        <f>COUNTIF(C20:AF20,'Attendance Key '!$A$10)</f>
        <v>0</v>
      </c>
      <c r="AM20">
        <f>COUNTIF(C20:AF20,'Attendance Key '!$A$8) + COUNTIF(C20:AF20,'Attendance Key '!$A$9)*0.5</f>
        <v>0</v>
      </c>
      <c r="AN20">
        <f>COUNTIF(C20:AF20,'Attendance Key '!$A$13) + COUNTIF(C20:AF20,'Attendance Key '!$A$14)*0.5</f>
        <v>0</v>
      </c>
      <c r="AO20">
        <f>COUNTIF(C20:AF20,'Attendance Key '!$A$11) + COUNTIF(C20:AF20,'Attendance Key '!$A$12)*0.5</f>
        <v>0</v>
      </c>
      <c r="AP20">
        <f>COUNTIF(C20:AF20,'Attendance Key '!$A$16)</f>
        <v>4</v>
      </c>
      <c r="AQ20">
        <f>COUNTIF(C20:AF20,'Attendance Key '!$A$17)</f>
        <v>0</v>
      </c>
      <c r="AR20">
        <f>COUNTIF(C20:AF20,'Attendance Key '!$A$18) + COUNTIF(C20:AF20,'Attendance Key '!$A$19)*0.5</f>
        <v>0</v>
      </c>
    </row>
    <row r="21" spans="1:44" ht="13.2" x14ac:dyDescent="0.25">
      <c r="A21" t="s">
        <v>80</v>
      </c>
      <c r="B21" t="s">
        <v>79</v>
      </c>
      <c r="C21" t="s">
        <v>18</v>
      </c>
      <c r="D21" t="s">
        <v>18</v>
      </c>
      <c r="E21" t="s">
        <v>18</v>
      </c>
      <c r="F21" t="s">
        <v>18</v>
      </c>
      <c r="G21" t="s">
        <v>18</v>
      </c>
      <c r="H21" t="s">
        <v>16</v>
      </c>
      <c r="I21" t="s">
        <v>18</v>
      </c>
      <c r="J21" t="s">
        <v>18</v>
      </c>
      <c r="K21" t="s">
        <v>18</v>
      </c>
      <c r="L21" t="s">
        <v>18</v>
      </c>
      <c r="M21" t="s">
        <v>18</v>
      </c>
      <c r="N21" t="s">
        <v>21</v>
      </c>
      <c r="O21" t="s">
        <v>16</v>
      </c>
      <c r="P21" t="s">
        <v>18</v>
      </c>
      <c r="Q21" t="s">
        <v>18</v>
      </c>
      <c r="R21" t="s">
        <v>18</v>
      </c>
      <c r="S21" t="s">
        <v>18</v>
      </c>
      <c r="T21" t="s">
        <v>18</v>
      </c>
      <c r="U21" t="s">
        <v>19</v>
      </c>
      <c r="V21" t="s">
        <v>16</v>
      </c>
      <c r="W21" t="s">
        <v>18</v>
      </c>
      <c r="X21" t="s">
        <v>18</v>
      </c>
      <c r="Y21" t="s">
        <v>18</v>
      </c>
      <c r="Z21" t="s">
        <v>18</v>
      </c>
      <c r="AA21" t="s">
        <v>21</v>
      </c>
      <c r="AB21" t="s">
        <v>21</v>
      </c>
      <c r="AC21" t="s">
        <v>16</v>
      </c>
      <c r="AD21" t="s">
        <v>18</v>
      </c>
      <c r="AE21" t="s">
        <v>18</v>
      </c>
      <c r="AF21" t="s">
        <v>18</v>
      </c>
      <c r="AG21">
        <f t="shared" si="1"/>
        <v>22</v>
      </c>
      <c r="AH21">
        <f t="shared" si="2"/>
        <v>22</v>
      </c>
      <c r="AI21">
        <f>COUNTIF(C21:AF21,'Attendance Key '!$A$7) + COUNTIF(C21:AF21,'Attendance Key '!$A$15)*0.5</f>
        <v>0</v>
      </c>
      <c r="AJ21">
        <f>COUNTIF(C21:AF21,'Attendance Key '!$A$3) + COUNTIF(C21:AF21,'Attendance Key '!$A$5)*0.5</f>
        <v>3</v>
      </c>
      <c r="AK21">
        <f>COUNTIF(C21:AF21,'Attendance Key '!$A$4) + COUNTIF(C21:AF21,'Attendance Key '!$A$6)*0.5</f>
        <v>1</v>
      </c>
      <c r="AL21">
        <f>COUNTIF(C21:AF21,'Attendance Key '!$A$10)</f>
        <v>0</v>
      </c>
      <c r="AM21">
        <f>COUNTIF(C21:AF21,'Attendance Key '!$A$8) + COUNTIF(C21:AF21,'Attendance Key '!$A$9)*0.5</f>
        <v>0</v>
      </c>
      <c r="AN21">
        <f>COUNTIF(C21:AF21,'Attendance Key '!$A$13) + COUNTIF(C21:AF21,'Attendance Key '!$A$14)*0.5</f>
        <v>0</v>
      </c>
      <c r="AO21">
        <f>COUNTIF(C21:AF21,'Attendance Key '!$A$11) + COUNTIF(C21:AF21,'Attendance Key '!$A$12)*0.5</f>
        <v>0</v>
      </c>
      <c r="AP21">
        <f>COUNTIF(C21:AF21,'Attendance Key '!$A$16)</f>
        <v>4</v>
      </c>
      <c r="AQ21">
        <f>COUNTIF(C21:AF21,'Attendance Key '!$A$17)</f>
        <v>0</v>
      </c>
      <c r="AR21">
        <f>COUNTIF(C21:AF21,'Attendance Key '!$A$18) + COUNTIF(C21:AF21,'Attendance Key '!$A$19)*0.5</f>
        <v>0</v>
      </c>
    </row>
    <row r="22" spans="1:44" ht="13.2" x14ac:dyDescent="0.25">
      <c r="A22" t="s">
        <v>82</v>
      </c>
      <c r="B22" t="s">
        <v>81</v>
      </c>
      <c r="C22" t="s">
        <v>18</v>
      </c>
      <c r="D22" t="s">
        <v>18</v>
      </c>
      <c r="E22" t="s">
        <v>18</v>
      </c>
      <c r="F22" t="s">
        <v>18</v>
      </c>
      <c r="G22" t="s">
        <v>18</v>
      </c>
      <c r="H22" t="s">
        <v>16</v>
      </c>
      <c r="I22" t="s">
        <v>18</v>
      </c>
      <c r="J22" t="s">
        <v>18</v>
      </c>
      <c r="K22" t="s">
        <v>18</v>
      </c>
      <c r="L22" t="s">
        <v>18</v>
      </c>
      <c r="M22" t="s">
        <v>22</v>
      </c>
      <c r="N22" t="s">
        <v>21</v>
      </c>
      <c r="O22" t="s">
        <v>16</v>
      </c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16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16</v>
      </c>
      <c r="AD22" t="s">
        <v>18</v>
      </c>
      <c r="AE22" t="s">
        <v>18</v>
      </c>
      <c r="AF22" t="s">
        <v>18</v>
      </c>
      <c r="AG22">
        <f t="shared" si="1"/>
        <v>24.5</v>
      </c>
      <c r="AH22">
        <f t="shared" si="2"/>
        <v>24.5</v>
      </c>
      <c r="AI22">
        <f>COUNTIF(C22:AF22,'Attendance Key '!$A$7) + COUNTIF(C22:AF22,'Attendance Key '!$A$15)*0.5</f>
        <v>0</v>
      </c>
      <c r="AJ22">
        <f>COUNTIF(C22:AF22,'Attendance Key '!$A$3) + COUNTIF(C22:AF22,'Attendance Key '!$A$5)*0.5</f>
        <v>1.5</v>
      </c>
      <c r="AK22">
        <f>COUNTIF(C22:AF22,'Attendance Key '!$A$4) + COUNTIF(C22:AF22,'Attendance Key '!$A$6)*0.5</f>
        <v>0</v>
      </c>
      <c r="AL22">
        <f>COUNTIF(C22:AF22,'Attendance Key '!$A$10)</f>
        <v>0</v>
      </c>
      <c r="AM22">
        <f>COUNTIF(C22:AF22,'Attendance Key '!$A$8) + COUNTIF(C22:AF22,'Attendance Key '!$A$9)*0.5</f>
        <v>0</v>
      </c>
      <c r="AN22">
        <f>COUNTIF(C22:AF22,'Attendance Key '!$A$13) + COUNTIF(C22:AF22,'Attendance Key '!$A$14)*0.5</f>
        <v>0</v>
      </c>
      <c r="AO22">
        <f>COUNTIF(C22:AF22,'Attendance Key '!$A$11) + COUNTIF(C22:AF22,'Attendance Key '!$A$12)*0.5</f>
        <v>0</v>
      </c>
      <c r="AP22">
        <f>COUNTIF(C22:AF22,'Attendance Key '!$A$16)</f>
        <v>4</v>
      </c>
      <c r="AQ22">
        <f>COUNTIF(C22:AF22,'Attendance Key '!$A$17)</f>
        <v>0</v>
      </c>
      <c r="AR22">
        <f>COUNTIF(C22:AF22,'Attendance Key '!$A$18) + COUNTIF(C22:AF22,'Attendance Key '!$A$19)*0.5</f>
        <v>0</v>
      </c>
    </row>
    <row r="23" spans="1:44" ht="13.2" x14ac:dyDescent="0.25">
      <c r="A23" t="s">
        <v>84</v>
      </c>
      <c r="B23" t="s">
        <v>83</v>
      </c>
      <c r="C23" t="s">
        <v>18</v>
      </c>
      <c r="D23" t="s">
        <v>18</v>
      </c>
      <c r="E23" t="s">
        <v>18</v>
      </c>
      <c r="F23" t="s">
        <v>18</v>
      </c>
      <c r="G23" t="s">
        <v>18</v>
      </c>
      <c r="H23" t="s">
        <v>16</v>
      </c>
      <c r="I23" t="s">
        <v>18</v>
      </c>
      <c r="J23" t="s">
        <v>18</v>
      </c>
      <c r="K23" t="s">
        <v>18</v>
      </c>
      <c r="L23" t="s">
        <v>18</v>
      </c>
      <c r="M23" t="s">
        <v>18</v>
      </c>
      <c r="N23" t="s">
        <v>18</v>
      </c>
      <c r="O23" t="s">
        <v>16</v>
      </c>
      <c r="P23" t="s">
        <v>18</v>
      </c>
      <c r="Q23" t="s">
        <v>18</v>
      </c>
      <c r="R23" t="s">
        <v>18</v>
      </c>
      <c r="S23" t="s">
        <v>19</v>
      </c>
      <c r="T23" t="s">
        <v>18</v>
      </c>
      <c r="U23" t="s">
        <v>18</v>
      </c>
      <c r="V23" t="s">
        <v>16</v>
      </c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16</v>
      </c>
      <c r="AD23" t="s">
        <v>18</v>
      </c>
      <c r="AE23" t="s">
        <v>18</v>
      </c>
      <c r="AF23" t="s">
        <v>18</v>
      </c>
      <c r="AG23">
        <f t="shared" si="1"/>
        <v>25</v>
      </c>
      <c r="AH23">
        <f t="shared" si="2"/>
        <v>25</v>
      </c>
      <c r="AI23">
        <f>COUNTIF(C23:AF23,'Attendance Key '!$A$7) + COUNTIF(C23:AF23,'Attendance Key '!$A$15)*0.5</f>
        <v>0</v>
      </c>
      <c r="AJ23">
        <f>COUNTIF(C23:AF23,'Attendance Key '!$A$3) + COUNTIF(C23:AF23,'Attendance Key '!$A$5)*0.5</f>
        <v>0</v>
      </c>
      <c r="AK23">
        <f>COUNTIF(C23:AF23,'Attendance Key '!$A$4) + COUNTIF(C23:AF23,'Attendance Key '!$A$6)*0.5</f>
        <v>1</v>
      </c>
      <c r="AL23">
        <f>COUNTIF(C23:AF23,'Attendance Key '!$A$10)</f>
        <v>0</v>
      </c>
      <c r="AM23">
        <f>COUNTIF(C23:AF23,'Attendance Key '!$A$8) + COUNTIF(C23:AF23,'Attendance Key '!$A$9)*0.5</f>
        <v>0</v>
      </c>
      <c r="AN23">
        <f>COUNTIF(C23:AF23,'Attendance Key '!$A$13) + COUNTIF(C23:AF23,'Attendance Key '!$A$14)*0.5</f>
        <v>0</v>
      </c>
      <c r="AO23">
        <f>COUNTIF(C23:AF23,'Attendance Key '!$A$11) + COUNTIF(C23:AF23,'Attendance Key '!$A$12)*0.5</f>
        <v>0</v>
      </c>
      <c r="AP23">
        <f>COUNTIF(C23:AF23,'Attendance Key '!$A$16)</f>
        <v>4</v>
      </c>
      <c r="AQ23">
        <f>COUNTIF(C23:AF23,'Attendance Key '!$A$17)</f>
        <v>0</v>
      </c>
      <c r="AR23">
        <f>COUNTIF(C23:AF23,'Attendance Key '!$A$18) + COUNTIF(C23:AF23,'Attendance Key '!$A$19)*0.5</f>
        <v>0</v>
      </c>
    </row>
    <row r="24" spans="1:44" ht="13.2" x14ac:dyDescent="0.25">
      <c r="A24" t="s">
        <v>69</v>
      </c>
      <c r="B24" t="s">
        <v>85</v>
      </c>
      <c r="C24" t="s">
        <v>18</v>
      </c>
      <c r="D24" t="s">
        <v>24</v>
      </c>
      <c r="E24" t="s">
        <v>18</v>
      </c>
      <c r="F24" t="s">
        <v>18</v>
      </c>
      <c r="G24" t="s">
        <v>18</v>
      </c>
      <c r="H24" t="s">
        <v>16</v>
      </c>
      <c r="I24" t="s">
        <v>18</v>
      </c>
      <c r="J24" t="s">
        <v>18</v>
      </c>
      <c r="K24" t="s">
        <v>18</v>
      </c>
      <c r="L24" t="s">
        <v>18</v>
      </c>
      <c r="M24" t="s">
        <v>18</v>
      </c>
      <c r="N24" t="s">
        <v>18</v>
      </c>
      <c r="O24" t="s">
        <v>16</v>
      </c>
      <c r="P24" t="s">
        <v>18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16</v>
      </c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16</v>
      </c>
      <c r="AD24" t="s">
        <v>18</v>
      </c>
      <c r="AE24" t="s">
        <v>19</v>
      </c>
      <c r="AF24" t="s">
        <v>18</v>
      </c>
      <c r="AG24">
        <f t="shared" si="1"/>
        <v>25</v>
      </c>
      <c r="AH24">
        <f t="shared" si="2"/>
        <v>25</v>
      </c>
      <c r="AI24">
        <f>COUNTIF(C24:AF24,'Attendance Key '!$A$7) + COUNTIF(C24:AF24,'Attendance Key '!$A$15)*0.5</f>
        <v>0</v>
      </c>
      <c r="AJ24">
        <f>COUNTIF(C24:AF24,'Attendance Key '!$A$3) + COUNTIF(C24:AF24,'Attendance Key '!$A$5)*0.5</f>
        <v>0</v>
      </c>
      <c r="AK24">
        <f>COUNTIF(C24:AF24,'Attendance Key '!$A$4) + COUNTIF(C24:AF24,'Attendance Key '!$A$6)*0.5</f>
        <v>1</v>
      </c>
      <c r="AL24">
        <f>COUNTIF(C24:AF24,'Attendance Key '!$A$10)</f>
        <v>0</v>
      </c>
      <c r="AM24">
        <f>COUNTIF(C24:AF24,'Attendance Key '!$A$8) + COUNTIF(C24:AF24,'Attendance Key '!$A$9)*0.5</f>
        <v>0</v>
      </c>
      <c r="AN24">
        <f>COUNTIF(C24:AF24,'Attendance Key '!$A$13) + COUNTIF(C24:AF24,'Attendance Key '!$A$14)*0.5</f>
        <v>0</v>
      </c>
      <c r="AO24">
        <f>COUNTIF(C24:AF24,'Attendance Key '!$A$11) + COUNTIF(C24:AF24,'Attendance Key '!$A$12)*0.5</f>
        <v>0</v>
      </c>
      <c r="AP24">
        <f>COUNTIF(C24:AF24,'Attendance Key '!$A$16)</f>
        <v>4</v>
      </c>
      <c r="AQ24">
        <f>COUNTIF(C24:AF24,'Attendance Key '!$A$17)</f>
        <v>0</v>
      </c>
      <c r="AR24">
        <f>COUNTIF(C24:AF24,'Attendance Key '!$A$18) + COUNTIF(C24:AF24,'Attendance Key '!$A$19)*0.5</f>
        <v>1</v>
      </c>
    </row>
    <row r="25" spans="1:44" ht="13.2" x14ac:dyDescent="0.25">
      <c r="A25" t="s">
        <v>87</v>
      </c>
      <c r="B25" t="s">
        <v>86</v>
      </c>
      <c r="C25" t="s">
        <v>21</v>
      </c>
      <c r="D25" t="s">
        <v>21</v>
      </c>
      <c r="E25" t="s">
        <v>21</v>
      </c>
      <c r="F25" t="s">
        <v>21</v>
      </c>
      <c r="G25" t="s">
        <v>21</v>
      </c>
      <c r="H25" t="s">
        <v>16</v>
      </c>
      <c r="I25" t="s">
        <v>18</v>
      </c>
      <c r="J25" t="s">
        <v>21</v>
      </c>
      <c r="K25" t="s">
        <v>18</v>
      </c>
      <c r="L25" t="s">
        <v>18</v>
      </c>
      <c r="M25" t="s">
        <v>18</v>
      </c>
      <c r="N25" t="s">
        <v>21</v>
      </c>
      <c r="O25" t="s">
        <v>16</v>
      </c>
      <c r="P25" t="s">
        <v>18</v>
      </c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 t="s">
        <v>16</v>
      </c>
      <c r="W25" t="s">
        <v>18</v>
      </c>
      <c r="X25" t="s">
        <v>18</v>
      </c>
      <c r="Y25" t="s">
        <v>18</v>
      </c>
      <c r="Z25" t="s">
        <v>20</v>
      </c>
      <c r="AA25" t="s">
        <v>20</v>
      </c>
      <c r="AB25" t="s">
        <v>18</v>
      </c>
      <c r="AC25" t="s">
        <v>16</v>
      </c>
      <c r="AD25" t="s">
        <v>18</v>
      </c>
      <c r="AE25" t="s">
        <v>18</v>
      </c>
      <c r="AF25" t="s">
        <v>18</v>
      </c>
      <c r="AG25">
        <f t="shared" si="1"/>
        <v>19</v>
      </c>
      <c r="AH25">
        <f t="shared" si="2"/>
        <v>17</v>
      </c>
      <c r="AI25">
        <f>COUNTIF(C25:AF25,'Attendance Key '!$A$7) + COUNTIF(C25:AF25,'Attendance Key '!$A$15)*0.5</f>
        <v>2</v>
      </c>
      <c r="AJ25">
        <f>COUNTIF(C25:AF25,'Attendance Key '!$A$3) + COUNTIF(C25:AF25,'Attendance Key '!$A$5)*0.5</f>
        <v>7</v>
      </c>
      <c r="AK25">
        <f>COUNTIF(C25:AF25,'Attendance Key '!$A$4) + COUNTIF(C25:AF25,'Attendance Key '!$A$6)*0.5</f>
        <v>0</v>
      </c>
      <c r="AL25">
        <f>COUNTIF(C25:AF25,'Attendance Key '!$A$10)</f>
        <v>0</v>
      </c>
      <c r="AM25">
        <f>COUNTIF(C25:AF25,'Attendance Key '!$A$8) + COUNTIF(C25:AF25,'Attendance Key '!$A$9)*0.5</f>
        <v>0</v>
      </c>
      <c r="AN25">
        <f>COUNTIF(C25:AF25,'Attendance Key '!$A$13) + COUNTIF(C25:AF25,'Attendance Key '!$A$14)*0.5</f>
        <v>0</v>
      </c>
      <c r="AO25">
        <f>COUNTIF(C25:AF25,'Attendance Key '!$A$11) + COUNTIF(C25:AF25,'Attendance Key '!$A$12)*0.5</f>
        <v>0</v>
      </c>
      <c r="AP25">
        <f>COUNTIF(C25:AF25,'Attendance Key '!$A$16)</f>
        <v>4</v>
      </c>
      <c r="AQ25">
        <f>COUNTIF(C25:AF25,'Attendance Key '!$A$17)</f>
        <v>0</v>
      </c>
      <c r="AR25">
        <f>COUNTIF(C25:AF25,'Attendance Key '!$A$18) + COUNTIF(C25:AF25,'Attendance Key '!$A$19)*0.5</f>
        <v>0</v>
      </c>
    </row>
    <row r="26" spans="1:44" ht="13.2" x14ac:dyDescent="0.25">
      <c r="A26" t="s">
        <v>89</v>
      </c>
      <c r="B26" t="s">
        <v>88</v>
      </c>
      <c r="C26" t="s">
        <v>18</v>
      </c>
      <c r="D26" t="s">
        <v>21</v>
      </c>
      <c r="E26" t="s">
        <v>18</v>
      </c>
      <c r="F26" t="s">
        <v>18</v>
      </c>
      <c r="G26" t="s">
        <v>18</v>
      </c>
      <c r="H26" t="s">
        <v>16</v>
      </c>
      <c r="I26" t="s">
        <v>18</v>
      </c>
      <c r="J26" t="s">
        <v>18</v>
      </c>
      <c r="K26" t="s">
        <v>18</v>
      </c>
      <c r="L26" t="s">
        <v>18</v>
      </c>
      <c r="M26" t="s">
        <v>18</v>
      </c>
      <c r="N26" t="s">
        <v>18</v>
      </c>
      <c r="O26" t="s">
        <v>16</v>
      </c>
      <c r="P26" t="s">
        <v>18</v>
      </c>
      <c r="Q26" t="s">
        <v>18</v>
      </c>
      <c r="R26" t="s">
        <v>18</v>
      </c>
      <c r="S26" t="s">
        <v>18</v>
      </c>
      <c r="T26" t="s">
        <v>18</v>
      </c>
      <c r="U26" t="s">
        <v>18</v>
      </c>
      <c r="V26" t="s">
        <v>16</v>
      </c>
      <c r="W26" t="s">
        <v>18</v>
      </c>
      <c r="X26" t="s">
        <v>18</v>
      </c>
      <c r="Y26" t="s">
        <v>20</v>
      </c>
      <c r="Z26" t="s">
        <v>20</v>
      </c>
      <c r="AA26" t="s">
        <v>19</v>
      </c>
      <c r="AB26" t="s">
        <v>18</v>
      </c>
      <c r="AC26" t="s">
        <v>16</v>
      </c>
      <c r="AD26" t="s">
        <v>18</v>
      </c>
      <c r="AE26" t="s">
        <v>18</v>
      </c>
      <c r="AF26" t="s">
        <v>18</v>
      </c>
      <c r="AG26">
        <f t="shared" si="1"/>
        <v>24</v>
      </c>
      <c r="AH26">
        <f t="shared" si="2"/>
        <v>22</v>
      </c>
      <c r="AI26">
        <f>COUNTIF(C26:AF26,'Attendance Key '!$A$7) + COUNTIF(C26:AF26,'Attendance Key '!$A$15)*0.5</f>
        <v>2</v>
      </c>
      <c r="AJ26">
        <f>COUNTIF(C26:AF26,'Attendance Key '!$A$3) + COUNTIF(C26:AF26,'Attendance Key '!$A$5)*0.5</f>
        <v>1</v>
      </c>
      <c r="AK26">
        <f>COUNTIF(C26:AF26,'Attendance Key '!$A$4) + COUNTIF(C26:AF26,'Attendance Key '!$A$6)*0.5</f>
        <v>1</v>
      </c>
      <c r="AL26">
        <f>COUNTIF(C26:AF26,'Attendance Key '!$A$10)</f>
        <v>0</v>
      </c>
      <c r="AM26">
        <f>COUNTIF(C26:AF26,'Attendance Key '!$A$8) + COUNTIF(C26:AF26,'Attendance Key '!$A$9)*0.5</f>
        <v>0</v>
      </c>
      <c r="AN26">
        <f>COUNTIF(C26:AF26,'Attendance Key '!$A$13) + COUNTIF(C26:AF26,'Attendance Key '!$A$14)*0.5</f>
        <v>0</v>
      </c>
      <c r="AO26">
        <f>COUNTIF(C26:AF26,'Attendance Key '!$A$11) + COUNTIF(C26:AF26,'Attendance Key '!$A$12)*0.5</f>
        <v>0</v>
      </c>
      <c r="AP26">
        <f>COUNTIF(C26:AF26,'Attendance Key '!$A$16)</f>
        <v>4</v>
      </c>
      <c r="AQ26">
        <f>COUNTIF(C26:AF26,'Attendance Key '!$A$17)</f>
        <v>0</v>
      </c>
      <c r="AR26">
        <f>COUNTIF(C26:AF26,'Attendance Key '!$A$18) + COUNTIF(C26:AF26,'Attendance Key '!$A$19)*0.5</f>
        <v>0</v>
      </c>
    </row>
    <row r="27" spans="1:44" ht="13.2" x14ac:dyDescent="0.25">
      <c r="A27" t="s">
        <v>91</v>
      </c>
      <c r="B27" t="s">
        <v>90</v>
      </c>
      <c r="C27" t="s">
        <v>18</v>
      </c>
      <c r="D27" t="s">
        <v>18</v>
      </c>
      <c r="E27" t="s">
        <v>18</v>
      </c>
      <c r="F27" t="s">
        <v>18</v>
      </c>
      <c r="G27" t="s">
        <v>18</v>
      </c>
      <c r="H27" t="s">
        <v>16</v>
      </c>
      <c r="I27" t="s">
        <v>18</v>
      </c>
      <c r="J27" t="s">
        <v>18</v>
      </c>
      <c r="K27" t="s">
        <v>18</v>
      </c>
      <c r="L27" t="s">
        <v>18</v>
      </c>
      <c r="M27" t="s">
        <v>21</v>
      </c>
      <c r="N27" t="s">
        <v>21</v>
      </c>
      <c r="O27" t="s">
        <v>16</v>
      </c>
      <c r="P27" t="s">
        <v>18</v>
      </c>
      <c r="Q27" t="s">
        <v>18</v>
      </c>
      <c r="R27" t="s">
        <v>18</v>
      </c>
      <c r="S27" t="s">
        <v>18</v>
      </c>
      <c r="T27" t="s">
        <v>18</v>
      </c>
      <c r="U27" t="s">
        <v>18</v>
      </c>
      <c r="V27" t="s">
        <v>16</v>
      </c>
      <c r="W27" t="s">
        <v>18</v>
      </c>
      <c r="X27" t="s">
        <v>18</v>
      </c>
      <c r="Y27" t="s">
        <v>19</v>
      </c>
      <c r="Z27" t="s">
        <v>18</v>
      </c>
      <c r="AA27" t="s">
        <v>24</v>
      </c>
      <c r="AB27" t="s">
        <v>24</v>
      </c>
      <c r="AC27" t="s">
        <v>16</v>
      </c>
      <c r="AD27" t="s">
        <v>18</v>
      </c>
      <c r="AE27" t="s">
        <v>18</v>
      </c>
      <c r="AF27" t="s">
        <v>18</v>
      </c>
      <c r="AG27">
        <f t="shared" si="1"/>
        <v>23</v>
      </c>
      <c r="AH27">
        <f t="shared" si="2"/>
        <v>23</v>
      </c>
      <c r="AI27">
        <f>COUNTIF(C27:AF27,'Attendance Key '!$A$7) + COUNTIF(C27:AF27,'Attendance Key '!$A$15)*0.5</f>
        <v>0</v>
      </c>
      <c r="AJ27">
        <f>COUNTIF(C27:AF27,'Attendance Key '!$A$3) + COUNTIF(C27:AF27,'Attendance Key '!$A$5)*0.5</f>
        <v>2</v>
      </c>
      <c r="AK27">
        <f>COUNTIF(C27:AF27,'Attendance Key '!$A$4) + COUNTIF(C27:AF27,'Attendance Key '!$A$6)*0.5</f>
        <v>1</v>
      </c>
      <c r="AL27">
        <f>COUNTIF(C27:AF27,'Attendance Key '!$A$10)</f>
        <v>0</v>
      </c>
      <c r="AM27">
        <f>COUNTIF(C27:AF27,'Attendance Key '!$A$8) + COUNTIF(C27:AF27,'Attendance Key '!$A$9)*0.5</f>
        <v>0</v>
      </c>
      <c r="AN27">
        <f>COUNTIF(C27:AF27,'Attendance Key '!$A$13) + COUNTIF(C27:AF27,'Attendance Key '!$A$14)*0.5</f>
        <v>0</v>
      </c>
      <c r="AO27">
        <f>COUNTIF(C27:AF27,'Attendance Key '!$A$11) + COUNTIF(C27:AF27,'Attendance Key '!$A$12)*0.5</f>
        <v>0</v>
      </c>
      <c r="AP27">
        <f>COUNTIF(C27:AF27,'Attendance Key '!$A$16)</f>
        <v>4</v>
      </c>
      <c r="AQ27">
        <f>COUNTIF(C27:AF27,'Attendance Key '!$A$17)</f>
        <v>0</v>
      </c>
      <c r="AR27">
        <f>COUNTIF(C27:AF27,'Attendance Key '!$A$18) + COUNTIF(C27:AF27,'Attendance Key '!$A$19)*0.5</f>
        <v>2</v>
      </c>
    </row>
    <row r="28" spans="1:44" ht="13.2" x14ac:dyDescent="0.25">
      <c r="A28" t="s">
        <v>55</v>
      </c>
      <c r="B28" t="s">
        <v>92</v>
      </c>
      <c r="C28" t="s">
        <v>18</v>
      </c>
      <c r="D28" t="s">
        <v>18</v>
      </c>
      <c r="E28" t="s">
        <v>18</v>
      </c>
      <c r="F28" t="s">
        <v>18</v>
      </c>
      <c r="G28" t="s">
        <v>18</v>
      </c>
      <c r="H28" t="s">
        <v>16</v>
      </c>
      <c r="I28" t="s">
        <v>18</v>
      </c>
      <c r="J28" t="s">
        <v>18</v>
      </c>
      <c r="K28" t="s">
        <v>18</v>
      </c>
      <c r="L28" t="s">
        <v>18</v>
      </c>
      <c r="M28" t="s">
        <v>22</v>
      </c>
      <c r="N28" t="s">
        <v>21</v>
      </c>
      <c r="O28" t="s">
        <v>16</v>
      </c>
      <c r="P28" t="s">
        <v>18</v>
      </c>
      <c r="Q28" t="s">
        <v>18</v>
      </c>
      <c r="R28" t="s">
        <v>18</v>
      </c>
      <c r="S28" t="s">
        <v>18</v>
      </c>
      <c r="T28" t="s">
        <v>18</v>
      </c>
      <c r="U28" t="s">
        <v>18</v>
      </c>
      <c r="V28" t="s">
        <v>16</v>
      </c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16</v>
      </c>
      <c r="AD28" t="s">
        <v>18</v>
      </c>
      <c r="AE28" t="s">
        <v>18</v>
      </c>
      <c r="AF28" t="s">
        <v>18</v>
      </c>
      <c r="AG28">
        <f t="shared" si="1"/>
        <v>24.5</v>
      </c>
      <c r="AH28">
        <f t="shared" si="2"/>
        <v>24.5</v>
      </c>
      <c r="AI28">
        <f>COUNTIF(C28:AF28,'Attendance Key '!$A$7) + COUNTIF(C28:AF28,'Attendance Key '!$A$15)*0.5</f>
        <v>0</v>
      </c>
      <c r="AJ28">
        <f>COUNTIF(C28:AF28,'Attendance Key '!$A$3) + COUNTIF(C28:AF28,'Attendance Key '!$A$5)*0.5</f>
        <v>1.5</v>
      </c>
      <c r="AK28">
        <f>COUNTIF(C28:AF28,'Attendance Key '!$A$4) + COUNTIF(C28:AF28,'Attendance Key '!$A$6)*0.5</f>
        <v>0</v>
      </c>
      <c r="AL28">
        <f>COUNTIF(C28:AF28,'Attendance Key '!$A$10)</f>
        <v>0</v>
      </c>
      <c r="AM28">
        <f>COUNTIF(C28:AF28,'Attendance Key '!$A$8) + COUNTIF(C28:AF28,'Attendance Key '!$A$9)*0.5</f>
        <v>0</v>
      </c>
      <c r="AN28">
        <f>COUNTIF(C28:AF28,'Attendance Key '!$A$13) + COUNTIF(C28:AF28,'Attendance Key '!$A$14)*0.5</f>
        <v>0</v>
      </c>
      <c r="AO28">
        <f>COUNTIF(C28:AF28,'Attendance Key '!$A$11) + COUNTIF(C28:AF28,'Attendance Key '!$A$12)*0.5</f>
        <v>0</v>
      </c>
      <c r="AP28">
        <f>COUNTIF(C28:AF28,'Attendance Key '!$A$16)</f>
        <v>4</v>
      </c>
      <c r="AQ28">
        <f>COUNTIF(C28:AF28,'Attendance Key '!$A$17)</f>
        <v>0</v>
      </c>
      <c r="AR28">
        <f>COUNTIF(C28:AF28,'Attendance Key '!$A$18) + COUNTIF(C28:AF28,'Attendance Key '!$A$19)*0.5</f>
        <v>0</v>
      </c>
    </row>
    <row r="29" spans="1:44" ht="13.2" x14ac:dyDescent="0.25">
      <c r="A29" t="s">
        <v>94</v>
      </c>
      <c r="B29" t="s">
        <v>93</v>
      </c>
      <c r="C29" t="s">
        <v>18</v>
      </c>
      <c r="D29" t="s">
        <v>20</v>
      </c>
      <c r="E29" t="s">
        <v>18</v>
      </c>
      <c r="F29" t="s">
        <v>18</v>
      </c>
      <c r="G29" t="s">
        <v>18</v>
      </c>
      <c r="H29" t="s">
        <v>16</v>
      </c>
      <c r="I29" t="s">
        <v>18</v>
      </c>
      <c r="J29" t="s">
        <v>18</v>
      </c>
      <c r="K29" t="s">
        <v>18</v>
      </c>
      <c r="L29" t="s">
        <v>18</v>
      </c>
      <c r="M29" t="s">
        <v>18</v>
      </c>
      <c r="N29" t="s">
        <v>21</v>
      </c>
      <c r="O29" t="s">
        <v>16</v>
      </c>
      <c r="P29" t="s">
        <v>18</v>
      </c>
      <c r="Q29" t="s">
        <v>20</v>
      </c>
      <c r="R29" t="s">
        <v>20</v>
      </c>
      <c r="S29" t="s">
        <v>20</v>
      </c>
      <c r="T29" t="s">
        <v>20</v>
      </c>
      <c r="U29" t="s">
        <v>20</v>
      </c>
      <c r="V29" t="s">
        <v>16</v>
      </c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16</v>
      </c>
      <c r="AD29" t="s">
        <v>18</v>
      </c>
      <c r="AE29" t="s">
        <v>18</v>
      </c>
      <c r="AF29" t="s">
        <v>18</v>
      </c>
      <c r="AG29">
        <f t="shared" si="1"/>
        <v>25</v>
      </c>
      <c r="AH29">
        <f t="shared" si="2"/>
        <v>19</v>
      </c>
      <c r="AI29">
        <f>COUNTIF(C29:AF29,'Attendance Key '!$A$7) + COUNTIF(C29:AF29,'Attendance Key '!$A$15)*0.5</f>
        <v>6</v>
      </c>
      <c r="AJ29">
        <f>COUNTIF(C29:AF29,'Attendance Key '!$A$3) + COUNTIF(C29:AF29,'Attendance Key '!$A$5)*0.5</f>
        <v>1</v>
      </c>
      <c r="AK29">
        <f>COUNTIF(C29:AF29,'Attendance Key '!$A$4) + COUNTIF(C29:AF29,'Attendance Key '!$A$6)*0.5</f>
        <v>0</v>
      </c>
      <c r="AL29">
        <f>COUNTIF(C29:AF29,'Attendance Key '!$A$10)</f>
        <v>0</v>
      </c>
      <c r="AM29">
        <f>COUNTIF(C29:AF29,'Attendance Key '!$A$8) + COUNTIF(C29:AF29,'Attendance Key '!$A$9)*0.5</f>
        <v>0</v>
      </c>
      <c r="AN29">
        <f>COUNTIF(C29:AF29,'Attendance Key '!$A$13) + COUNTIF(C29:AF29,'Attendance Key '!$A$14)*0.5</f>
        <v>0</v>
      </c>
      <c r="AO29">
        <f>COUNTIF(C29:AF29,'Attendance Key '!$A$11) + COUNTIF(C29:AF29,'Attendance Key '!$A$12)*0.5</f>
        <v>0</v>
      </c>
      <c r="AP29">
        <f>COUNTIF(C29:AF29,'Attendance Key '!$A$16)</f>
        <v>4</v>
      </c>
      <c r="AQ29">
        <f>COUNTIF(C29:AF29,'Attendance Key '!$A$17)</f>
        <v>0</v>
      </c>
      <c r="AR29">
        <f>COUNTIF(C29:AF29,'Attendance Key '!$A$18) + COUNTIF(C29:AF29,'Attendance Key '!$A$19)*0.5</f>
        <v>0</v>
      </c>
    </row>
    <row r="30" spans="1:44" ht="13.2" x14ac:dyDescent="0.25">
      <c r="A30" t="s">
        <v>96</v>
      </c>
      <c r="B30" t="s">
        <v>95</v>
      </c>
      <c r="C30" t="s">
        <v>18</v>
      </c>
      <c r="D30" t="s">
        <v>21</v>
      </c>
      <c r="E30" t="s">
        <v>20</v>
      </c>
      <c r="F30" t="s">
        <v>20</v>
      </c>
      <c r="G30" t="s">
        <v>20</v>
      </c>
      <c r="H30" t="s">
        <v>16</v>
      </c>
      <c r="I30" t="s">
        <v>20</v>
      </c>
      <c r="J30" t="s">
        <v>18</v>
      </c>
      <c r="K30" t="s">
        <v>18</v>
      </c>
      <c r="L30" t="s">
        <v>18</v>
      </c>
      <c r="M30" t="s">
        <v>18</v>
      </c>
      <c r="N30" t="s">
        <v>18</v>
      </c>
      <c r="O30" t="s">
        <v>16</v>
      </c>
      <c r="P30" t="s">
        <v>20</v>
      </c>
      <c r="Q30" t="s">
        <v>20</v>
      </c>
      <c r="R30" t="s">
        <v>20</v>
      </c>
      <c r="S30" t="s">
        <v>20</v>
      </c>
      <c r="T30" t="s">
        <v>20</v>
      </c>
      <c r="U30" t="s">
        <v>20</v>
      </c>
      <c r="V30" t="s">
        <v>16</v>
      </c>
      <c r="W30" t="s">
        <v>20</v>
      </c>
      <c r="X30" t="s">
        <v>20</v>
      </c>
      <c r="Y30" t="s">
        <v>20</v>
      </c>
      <c r="Z30" t="s">
        <v>20</v>
      </c>
      <c r="AA30" t="s">
        <v>20</v>
      </c>
      <c r="AB30" t="s">
        <v>20</v>
      </c>
      <c r="AC30" t="s">
        <v>16</v>
      </c>
      <c r="AD30" t="s">
        <v>20</v>
      </c>
      <c r="AE30" t="s">
        <v>27</v>
      </c>
      <c r="AF30" t="s">
        <v>20</v>
      </c>
      <c r="AG30">
        <f t="shared" si="1"/>
        <v>24</v>
      </c>
      <c r="AH30">
        <f t="shared" si="2"/>
        <v>6</v>
      </c>
      <c r="AI30">
        <f>COUNTIF(C30:AF30,'Attendance Key '!$A$7) + COUNTIF(C30:AF30,'Attendance Key '!$A$15)*0.5</f>
        <v>18</v>
      </c>
      <c r="AJ30">
        <f>COUNTIF(C30:AF30,'Attendance Key '!$A$3) + COUNTIF(C30:AF30,'Attendance Key '!$A$5)*0.5</f>
        <v>1</v>
      </c>
      <c r="AK30">
        <f>COUNTIF(C30:AF30,'Attendance Key '!$A$4) + COUNTIF(C30:AF30,'Attendance Key '!$A$6)*0.5</f>
        <v>0</v>
      </c>
      <c r="AL30">
        <f>COUNTIF(C30:AF30,'Attendance Key '!$A$10)</f>
        <v>1</v>
      </c>
      <c r="AM30">
        <f>COUNTIF(C30:AF30,'Attendance Key '!$A$8) + COUNTIF(C30:AF30,'Attendance Key '!$A$9)*0.5</f>
        <v>0</v>
      </c>
      <c r="AN30">
        <f>COUNTIF(C30:AF30,'Attendance Key '!$A$13) + COUNTIF(C30:AF30,'Attendance Key '!$A$14)*0.5</f>
        <v>0</v>
      </c>
      <c r="AO30">
        <f>COUNTIF(C30:AF30,'Attendance Key '!$A$11) + COUNTIF(C30:AF30,'Attendance Key '!$A$12)*0.5</f>
        <v>0</v>
      </c>
      <c r="AP30">
        <f>COUNTIF(C30:AF30,'Attendance Key '!$A$16)</f>
        <v>4</v>
      </c>
      <c r="AQ30">
        <f>COUNTIF(C30:AF30,'Attendance Key '!$A$17)</f>
        <v>0</v>
      </c>
      <c r="AR30">
        <f>COUNTIF(C30:AF30,'Attendance Key '!$A$18) + COUNTIF(C30:AF30,'Attendance Key '!$A$19)*0.5</f>
        <v>0</v>
      </c>
    </row>
    <row r="31" spans="1:44" ht="13.2" x14ac:dyDescent="0.25">
      <c r="A31" t="s">
        <v>98</v>
      </c>
      <c r="B31" t="s">
        <v>97</v>
      </c>
      <c r="C31" t="s">
        <v>18</v>
      </c>
      <c r="D31" t="s">
        <v>18</v>
      </c>
      <c r="E31" t="s">
        <v>18</v>
      </c>
      <c r="F31" t="s">
        <v>18</v>
      </c>
      <c r="G31" t="s">
        <v>18</v>
      </c>
      <c r="H31" t="s">
        <v>16</v>
      </c>
      <c r="I31" t="s">
        <v>18</v>
      </c>
      <c r="J31" t="s">
        <v>18</v>
      </c>
      <c r="K31" t="s">
        <v>18</v>
      </c>
      <c r="L31" t="s">
        <v>18</v>
      </c>
      <c r="M31" t="s">
        <v>22</v>
      </c>
      <c r="N31" t="s">
        <v>21</v>
      </c>
      <c r="O31" t="s">
        <v>16</v>
      </c>
      <c r="P31" t="s">
        <v>18</v>
      </c>
      <c r="Q31" t="s">
        <v>18</v>
      </c>
      <c r="R31" t="s">
        <v>18</v>
      </c>
      <c r="S31" t="s">
        <v>18</v>
      </c>
      <c r="T31" t="s">
        <v>18</v>
      </c>
      <c r="U31" t="s">
        <v>18</v>
      </c>
      <c r="V31" t="s">
        <v>16</v>
      </c>
      <c r="W31" t="s">
        <v>18</v>
      </c>
      <c r="X31" t="s">
        <v>18</v>
      </c>
      <c r="Y31" t="s">
        <v>20</v>
      </c>
      <c r="Z31" t="s">
        <v>21</v>
      </c>
      <c r="AA31" t="s">
        <v>18</v>
      </c>
      <c r="AB31" t="s">
        <v>18</v>
      </c>
      <c r="AC31" t="s">
        <v>16</v>
      </c>
      <c r="AD31" t="s">
        <v>18</v>
      </c>
      <c r="AE31" t="s">
        <v>18</v>
      </c>
      <c r="AF31" t="s">
        <v>18</v>
      </c>
      <c r="AG31">
        <f t="shared" si="1"/>
        <v>23.5</v>
      </c>
      <c r="AH31">
        <f t="shared" si="2"/>
        <v>22.5</v>
      </c>
      <c r="AI31">
        <f>COUNTIF(C31:AF31,'Attendance Key '!$A$7) + COUNTIF(C31:AF31,'Attendance Key '!$A$15)*0.5</f>
        <v>1</v>
      </c>
      <c r="AJ31">
        <f>COUNTIF(C31:AF31,'Attendance Key '!$A$3) + COUNTIF(C31:AF31,'Attendance Key '!$A$5)*0.5</f>
        <v>2.5</v>
      </c>
      <c r="AK31">
        <f>COUNTIF(C31:AF31,'Attendance Key '!$A$4) + COUNTIF(C31:AF31,'Attendance Key '!$A$6)*0.5</f>
        <v>0</v>
      </c>
      <c r="AL31">
        <f>COUNTIF(C31:AF31,'Attendance Key '!$A$10)</f>
        <v>0</v>
      </c>
      <c r="AM31">
        <f>COUNTIF(C31:AF31,'Attendance Key '!$A$8) + COUNTIF(C31:AF31,'Attendance Key '!$A$9)*0.5</f>
        <v>0</v>
      </c>
      <c r="AN31">
        <f>COUNTIF(C31:AF31,'Attendance Key '!$A$13) + COUNTIF(C31:AF31,'Attendance Key '!$A$14)*0.5</f>
        <v>0</v>
      </c>
      <c r="AO31">
        <f>COUNTIF(C31:AF31,'Attendance Key '!$A$11) + COUNTIF(C31:AF31,'Attendance Key '!$A$12)*0.5</f>
        <v>0</v>
      </c>
      <c r="AP31">
        <f>COUNTIF(C31:AF31,'Attendance Key '!$A$16)</f>
        <v>4</v>
      </c>
      <c r="AQ31">
        <f>COUNTIF(C31:AF31,'Attendance Key '!$A$17)</f>
        <v>0</v>
      </c>
      <c r="AR31">
        <f>COUNTIF(C31:AF31,'Attendance Key '!$A$18) + COUNTIF(C31:AF31,'Attendance Key '!$A$19)*0.5</f>
        <v>0</v>
      </c>
    </row>
    <row r="32" spans="1:44" ht="13.2" x14ac:dyDescent="0.25">
      <c r="A32" t="s">
        <v>100</v>
      </c>
      <c r="B32" t="s">
        <v>99</v>
      </c>
      <c r="C32" t="s">
        <v>18</v>
      </c>
      <c r="D32" t="s">
        <v>18</v>
      </c>
      <c r="E32" t="s">
        <v>18</v>
      </c>
      <c r="F32" t="s">
        <v>18</v>
      </c>
      <c r="G32" t="s">
        <v>18</v>
      </c>
      <c r="H32" t="s">
        <v>16</v>
      </c>
      <c r="I32" t="s">
        <v>18</v>
      </c>
      <c r="J32" t="s">
        <v>18</v>
      </c>
      <c r="K32" t="s">
        <v>18</v>
      </c>
      <c r="L32" t="s">
        <v>18</v>
      </c>
      <c r="M32" t="s">
        <v>18</v>
      </c>
      <c r="N32" t="s">
        <v>18</v>
      </c>
      <c r="O32" t="s">
        <v>16</v>
      </c>
      <c r="P32" t="s">
        <v>18</v>
      </c>
      <c r="Q32" t="s">
        <v>18</v>
      </c>
      <c r="R32" t="s">
        <v>18</v>
      </c>
      <c r="S32" t="s">
        <v>18</v>
      </c>
      <c r="T32" t="s">
        <v>18</v>
      </c>
      <c r="U32" t="s">
        <v>18</v>
      </c>
      <c r="V32" t="s">
        <v>16</v>
      </c>
      <c r="W32" t="s">
        <v>18</v>
      </c>
      <c r="X32" t="s">
        <v>18</v>
      </c>
      <c r="Y32" t="s">
        <v>18</v>
      </c>
      <c r="Z32" t="s">
        <v>22</v>
      </c>
      <c r="AA32" t="s">
        <v>18</v>
      </c>
      <c r="AB32" t="s">
        <v>18</v>
      </c>
      <c r="AC32" t="s">
        <v>16</v>
      </c>
      <c r="AD32" t="s">
        <v>18</v>
      </c>
      <c r="AE32" t="s">
        <v>28</v>
      </c>
      <c r="AF32" t="s">
        <v>18</v>
      </c>
      <c r="AG32">
        <f t="shared" si="1"/>
        <v>25</v>
      </c>
      <c r="AH32">
        <f t="shared" si="2"/>
        <v>25</v>
      </c>
      <c r="AI32">
        <f>COUNTIF(C32:AF32,'Attendance Key '!$A$7) + COUNTIF(C32:AF32,'Attendance Key '!$A$15)*0.5</f>
        <v>0</v>
      </c>
      <c r="AJ32">
        <f>COUNTIF(C32:AF32,'Attendance Key '!$A$3) + COUNTIF(C32:AF32,'Attendance Key '!$A$5)*0.5</f>
        <v>0.5</v>
      </c>
      <c r="AK32">
        <f>COUNTIF(C32:AF32,'Attendance Key '!$A$4) + COUNTIF(C32:AF32,'Attendance Key '!$A$6)*0.5</f>
        <v>0.5</v>
      </c>
      <c r="AL32">
        <f>COUNTIF(C32:AF32,'Attendance Key '!$A$10)</f>
        <v>0</v>
      </c>
      <c r="AM32">
        <f>COUNTIF(C32:AF32,'Attendance Key '!$A$8) + COUNTIF(C32:AF32,'Attendance Key '!$A$9)*0.5</f>
        <v>0</v>
      </c>
      <c r="AN32">
        <f>COUNTIF(C32:AF32,'Attendance Key '!$A$13) + COUNTIF(C32:AF32,'Attendance Key '!$A$14)*0.5</f>
        <v>0</v>
      </c>
      <c r="AO32">
        <f>COUNTIF(C32:AF32,'Attendance Key '!$A$11) + COUNTIF(C32:AF32,'Attendance Key '!$A$12)*0.5</f>
        <v>0</v>
      </c>
      <c r="AP32">
        <f>COUNTIF(C32:AF32,'Attendance Key '!$A$16)</f>
        <v>4</v>
      </c>
      <c r="AQ32">
        <f>COUNTIF(C32:AF32,'Attendance Key '!$A$17)</f>
        <v>0</v>
      </c>
      <c r="AR32">
        <f>COUNTIF(C32:AF32,'Attendance Key '!$A$18) + COUNTIF(C32:AF32,'Attendance Key '!$A$19)*0.5</f>
        <v>0</v>
      </c>
    </row>
    <row r="33" spans="1:44" ht="13.2" x14ac:dyDescent="0.25">
      <c r="A33" t="s">
        <v>102</v>
      </c>
      <c r="B33" t="s">
        <v>101</v>
      </c>
      <c r="C33" t="s">
        <v>18</v>
      </c>
      <c r="D33" t="s">
        <v>19</v>
      </c>
      <c r="E33" t="s">
        <v>18</v>
      </c>
      <c r="F33" t="s">
        <v>18</v>
      </c>
      <c r="G33" t="s">
        <v>18</v>
      </c>
      <c r="H33" t="s">
        <v>16</v>
      </c>
      <c r="I33" t="s">
        <v>18</v>
      </c>
      <c r="J33" t="s">
        <v>18</v>
      </c>
      <c r="K33" t="s">
        <v>18</v>
      </c>
      <c r="L33" t="s">
        <v>18</v>
      </c>
      <c r="M33" t="s">
        <v>18</v>
      </c>
      <c r="N33" t="s">
        <v>18</v>
      </c>
      <c r="O33" t="s">
        <v>16</v>
      </c>
      <c r="P33" t="s">
        <v>18</v>
      </c>
      <c r="Q33" t="s">
        <v>18</v>
      </c>
      <c r="R33" t="s">
        <v>18</v>
      </c>
      <c r="S33" t="s">
        <v>18</v>
      </c>
      <c r="T33" t="s">
        <v>18</v>
      </c>
      <c r="U33" t="s">
        <v>18</v>
      </c>
      <c r="V33" t="s">
        <v>16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16</v>
      </c>
      <c r="AD33" t="s">
        <v>18</v>
      </c>
      <c r="AE33" t="s">
        <v>18</v>
      </c>
      <c r="AF33" t="s">
        <v>18</v>
      </c>
      <c r="AG33">
        <f t="shared" si="1"/>
        <v>25</v>
      </c>
      <c r="AH33">
        <f t="shared" si="2"/>
        <v>25</v>
      </c>
      <c r="AI33">
        <f>COUNTIF(C33:AF33,'Attendance Key '!$A$7) + COUNTIF(C33:AF33,'Attendance Key '!$A$15)*0.5</f>
        <v>0</v>
      </c>
      <c r="AJ33">
        <f>COUNTIF(C33:AF33,'Attendance Key '!$A$3) + COUNTIF(C33:AF33,'Attendance Key '!$A$5)*0.5</f>
        <v>0</v>
      </c>
      <c r="AK33">
        <f>COUNTIF(C33:AF33,'Attendance Key '!$A$4) + COUNTIF(C33:AF33,'Attendance Key '!$A$6)*0.5</f>
        <v>1</v>
      </c>
      <c r="AL33">
        <f>COUNTIF(C33:AF33,'Attendance Key '!$A$10)</f>
        <v>0</v>
      </c>
      <c r="AM33">
        <f>COUNTIF(C33:AF33,'Attendance Key '!$A$8) + COUNTIF(C33:AF33,'Attendance Key '!$A$9)*0.5</f>
        <v>0</v>
      </c>
      <c r="AN33">
        <f>COUNTIF(C33:AF33,'Attendance Key '!$A$13) + COUNTIF(C33:AF33,'Attendance Key '!$A$14)*0.5</f>
        <v>0</v>
      </c>
      <c r="AO33">
        <f>COUNTIF(C33:AF33,'Attendance Key '!$A$11) + COUNTIF(C33:AF33,'Attendance Key '!$A$12)*0.5</f>
        <v>0</v>
      </c>
      <c r="AP33">
        <f>COUNTIF(C33:AF33,'Attendance Key '!$A$16)</f>
        <v>4</v>
      </c>
      <c r="AQ33">
        <f>COUNTIF(C33:AF33,'Attendance Key '!$A$17)</f>
        <v>0</v>
      </c>
      <c r="AR33">
        <f>COUNTIF(C33:AF33,'Attendance Key '!$A$18) + COUNTIF(C33:AF33,'Attendance Key '!$A$19)*0.5</f>
        <v>0</v>
      </c>
    </row>
    <row r="34" spans="1:44" ht="13.2" x14ac:dyDescent="0.25">
      <c r="A34" t="s">
        <v>104</v>
      </c>
      <c r="B34" t="s">
        <v>103</v>
      </c>
      <c r="C34" t="s">
        <v>18</v>
      </c>
      <c r="D34" t="s">
        <v>18</v>
      </c>
      <c r="E34" t="s">
        <v>18</v>
      </c>
      <c r="F34" t="s">
        <v>18</v>
      </c>
      <c r="G34" t="s">
        <v>18</v>
      </c>
      <c r="H34" t="s">
        <v>16</v>
      </c>
      <c r="I34" t="s">
        <v>18</v>
      </c>
      <c r="J34" t="s">
        <v>18</v>
      </c>
      <c r="K34" t="s">
        <v>18</v>
      </c>
      <c r="L34" t="s">
        <v>18</v>
      </c>
      <c r="M34" t="s">
        <v>18</v>
      </c>
      <c r="N34" t="s">
        <v>18</v>
      </c>
      <c r="O34" t="s">
        <v>16</v>
      </c>
      <c r="P34" t="s">
        <v>18</v>
      </c>
      <c r="Q34" t="s">
        <v>18</v>
      </c>
      <c r="R34" t="s">
        <v>18</v>
      </c>
      <c r="S34" t="s">
        <v>18</v>
      </c>
      <c r="T34" t="s">
        <v>18</v>
      </c>
      <c r="U34" t="s">
        <v>18</v>
      </c>
      <c r="V34" t="s">
        <v>16</v>
      </c>
      <c r="W34" t="s">
        <v>18</v>
      </c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C34" t="s">
        <v>16</v>
      </c>
      <c r="AD34" t="s">
        <v>18</v>
      </c>
      <c r="AE34" t="s">
        <v>18</v>
      </c>
      <c r="AF34" t="s">
        <v>18</v>
      </c>
      <c r="AG34">
        <f t="shared" si="1"/>
        <v>26</v>
      </c>
      <c r="AH34">
        <f t="shared" si="2"/>
        <v>26</v>
      </c>
      <c r="AI34">
        <f>COUNTIF(C34:AF34,'Attendance Key '!$A$7) + COUNTIF(C34:AF34,'Attendance Key '!$A$15)*0.5</f>
        <v>0</v>
      </c>
      <c r="AJ34">
        <f>COUNTIF(C34:AF34,'Attendance Key '!$A$3) + COUNTIF(C34:AF34,'Attendance Key '!$A$5)*0.5</f>
        <v>0</v>
      </c>
      <c r="AK34">
        <f>COUNTIF(C34:AF34,'Attendance Key '!$A$4) + COUNTIF(C34:AF34,'Attendance Key '!$A$6)*0.5</f>
        <v>0</v>
      </c>
      <c r="AL34">
        <f>COUNTIF(C34:AF34,'Attendance Key '!$A$10)</f>
        <v>0</v>
      </c>
      <c r="AM34">
        <f>COUNTIF(C34:AF34,'Attendance Key '!$A$8) + COUNTIF(C34:AF34,'Attendance Key '!$A$9)*0.5</f>
        <v>0</v>
      </c>
      <c r="AN34">
        <f>COUNTIF(C34:AF34,'Attendance Key '!$A$13) + COUNTIF(C34:AF34,'Attendance Key '!$A$14)*0.5</f>
        <v>0</v>
      </c>
      <c r="AO34">
        <f>COUNTIF(C34:AF34,'Attendance Key '!$A$11) + COUNTIF(C34:AF34,'Attendance Key '!$A$12)*0.5</f>
        <v>0</v>
      </c>
      <c r="AP34">
        <f>COUNTIF(C34:AF34,'Attendance Key '!$A$16)</f>
        <v>4</v>
      </c>
      <c r="AQ34">
        <f>COUNTIF(C34:AF34,'Attendance Key '!$A$17)</f>
        <v>0</v>
      </c>
      <c r="AR34">
        <f>COUNTIF(C34:AF34,'Attendance Key '!$A$18) + COUNTIF(C34:AF34,'Attendance Key '!$A$19)*0.5</f>
        <v>0</v>
      </c>
    </row>
    <row r="35" spans="1:44" ht="13.2" x14ac:dyDescent="0.25">
      <c r="A35" t="s">
        <v>106</v>
      </c>
      <c r="B35" t="s">
        <v>105</v>
      </c>
      <c r="C35" t="s">
        <v>18</v>
      </c>
      <c r="D35" t="s">
        <v>18</v>
      </c>
      <c r="E35" t="s">
        <v>18</v>
      </c>
      <c r="F35" t="s">
        <v>18</v>
      </c>
      <c r="G35" t="s">
        <v>19</v>
      </c>
      <c r="H35" t="s">
        <v>16</v>
      </c>
      <c r="I35" t="s">
        <v>18</v>
      </c>
      <c r="J35" t="s">
        <v>18</v>
      </c>
      <c r="K35" t="s">
        <v>18</v>
      </c>
      <c r="L35" t="s">
        <v>18</v>
      </c>
      <c r="M35" t="s">
        <v>18</v>
      </c>
      <c r="N35" t="s">
        <v>18</v>
      </c>
      <c r="O35" t="s">
        <v>16</v>
      </c>
      <c r="P35" t="s">
        <v>18</v>
      </c>
      <c r="Q35" t="s">
        <v>18</v>
      </c>
      <c r="R35" t="s">
        <v>18</v>
      </c>
      <c r="S35" t="s">
        <v>18</v>
      </c>
      <c r="T35" t="s">
        <v>21</v>
      </c>
      <c r="U35" t="s">
        <v>20</v>
      </c>
      <c r="V35" t="s">
        <v>16</v>
      </c>
      <c r="W35" t="s">
        <v>18</v>
      </c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16</v>
      </c>
      <c r="AD35" t="s">
        <v>18</v>
      </c>
      <c r="AE35" t="s">
        <v>18</v>
      </c>
      <c r="AF35" t="s">
        <v>18</v>
      </c>
      <c r="AG35">
        <f t="shared" si="1"/>
        <v>24</v>
      </c>
      <c r="AH35">
        <f t="shared" ref="AH35:AH66" si="3">COUNTA(C35:AF35)-AJ35-AK35-AI35-AL35-AM35-AN35-AO35-AP35-AQ35</f>
        <v>23</v>
      </c>
      <c r="AI35">
        <f>COUNTIF(C35:AF35,'Attendance Key '!$A$7) + COUNTIF(C35:AF35,'Attendance Key '!$A$15)*0.5</f>
        <v>1</v>
      </c>
      <c r="AJ35">
        <f>COUNTIF(C35:AF35,'Attendance Key '!$A$3) + COUNTIF(C35:AF35,'Attendance Key '!$A$5)*0.5</f>
        <v>1</v>
      </c>
      <c r="AK35">
        <f>COUNTIF(C35:AF35,'Attendance Key '!$A$4) + COUNTIF(C35:AF35,'Attendance Key '!$A$6)*0.5</f>
        <v>1</v>
      </c>
      <c r="AL35">
        <f>COUNTIF(C35:AF35,'Attendance Key '!$A$10)</f>
        <v>0</v>
      </c>
      <c r="AM35">
        <f>COUNTIF(C35:AF35,'Attendance Key '!$A$8) + COUNTIF(C35:AF35,'Attendance Key '!$A$9)*0.5</f>
        <v>0</v>
      </c>
      <c r="AN35">
        <f>COUNTIF(C35:AF35,'Attendance Key '!$A$13) + COUNTIF(C35:AF35,'Attendance Key '!$A$14)*0.5</f>
        <v>0</v>
      </c>
      <c r="AO35">
        <f>COUNTIF(C35:AF35,'Attendance Key '!$A$11) + COUNTIF(C35:AF35,'Attendance Key '!$A$12)*0.5</f>
        <v>0</v>
      </c>
      <c r="AP35">
        <f>COUNTIF(C35:AF35,'Attendance Key '!$A$16)</f>
        <v>4</v>
      </c>
      <c r="AQ35">
        <f>COUNTIF(C35:AF35,'Attendance Key '!$A$17)</f>
        <v>0</v>
      </c>
      <c r="AR35">
        <f>COUNTIF(C35:AF35,'Attendance Key '!$A$18) + COUNTIF(C35:AF35,'Attendance Key '!$A$19)*0.5</f>
        <v>0</v>
      </c>
    </row>
    <row r="36" spans="1:44" ht="13.2" x14ac:dyDescent="0.25">
      <c r="A36" t="s">
        <v>108</v>
      </c>
      <c r="B36" t="s">
        <v>107</v>
      </c>
      <c r="C36" t="s">
        <v>18</v>
      </c>
      <c r="D36" t="s">
        <v>18</v>
      </c>
      <c r="E36" t="s">
        <v>21</v>
      </c>
      <c r="F36" t="s">
        <v>21</v>
      </c>
      <c r="G36" t="s">
        <v>20</v>
      </c>
      <c r="H36" t="s">
        <v>16</v>
      </c>
      <c r="I36" t="s">
        <v>18</v>
      </c>
      <c r="J36" t="s">
        <v>18</v>
      </c>
      <c r="K36" t="s">
        <v>18</v>
      </c>
      <c r="L36" t="s">
        <v>18</v>
      </c>
      <c r="M36" t="s">
        <v>18</v>
      </c>
      <c r="N36" t="s">
        <v>18</v>
      </c>
      <c r="O36" t="s">
        <v>16</v>
      </c>
      <c r="P36" t="s">
        <v>18</v>
      </c>
      <c r="Q36" t="s">
        <v>18</v>
      </c>
      <c r="R36" t="s">
        <v>18</v>
      </c>
      <c r="S36" t="s">
        <v>18</v>
      </c>
      <c r="T36" t="s">
        <v>18</v>
      </c>
      <c r="U36" t="s">
        <v>18</v>
      </c>
      <c r="V36" t="s">
        <v>16</v>
      </c>
      <c r="W36" t="s">
        <v>18</v>
      </c>
      <c r="X36" t="s">
        <v>18</v>
      </c>
      <c r="Y36" t="s">
        <v>18</v>
      </c>
      <c r="Z36" t="s">
        <v>18</v>
      </c>
      <c r="AA36" t="s">
        <v>18</v>
      </c>
      <c r="AB36" t="s">
        <v>21</v>
      </c>
      <c r="AC36" t="s">
        <v>16</v>
      </c>
      <c r="AD36" t="s">
        <v>18</v>
      </c>
      <c r="AE36" t="s">
        <v>18</v>
      </c>
      <c r="AF36" t="s">
        <v>18</v>
      </c>
      <c r="AG36">
        <f t="shared" si="1"/>
        <v>23</v>
      </c>
      <c r="AH36">
        <f t="shared" si="3"/>
        <v>22</v>
      </c>
      <c r="AI36">
        <f>COUNTIF(C36:AF36,'Attendance Key '!$A$7) + COUNTIF(C36:AF36,'Attendance Key '!$A$15)*0.5</f>
        <v>1</v>
      </c>
      <c r="AJ36">
        <f>COUNTIF(C36:AF36,'Attendance Key '!$A$3) + COUNTIF(C36:AF36,'Attendance Key '!$A$5)*0.5</f>
        <v>3</v>
      </c>
      <c r="AK36">
        <f>COUNTIF(C36:AF36,'Attendance Key '!$A$4) + COUNTIF(C36:AF36,'Attendance Key '!$A$6)*0.5</f>
        <v>0</v>
      </c>
      <c r="AL36">
        <f>COUNTIF(C36:AF36,'Attendance Key '!$A$10)</f>
        <v>0</v>
      </c>
      <c r="AM36">
        <f>COUNTIF(C36:AF36,'Attendance Key '!$A$8) + COUNTIF(C36:AF36,'Attendance Key '!$A$9)*0.5</f>
        <v>0</v>
      </c>
      <c r="AN36">
        <f>COUNTIF(C36:AF36,'Attendance Key '!$A$13) + COUNTIF(C36:AF36,'Attendance Key '!$A$14)*0.5</f>
        <v>0</v>
      </c>
      <c r="AO36">
        <f>COUNTIF(C36:AF36,'Attendance Key '!$A$11) + COUNTIF(C36:AF36,'Attendance Key '!$A$12)*0.5</f>
        <v>0</v>
      </c>
      <c r="AP36">
        <f>COUNTIF(C36:AF36,'Attendance Key '!$A$16)</f>
        <v>4</v>
      </c>
      <c r="AQ36">
        <f>COUNTIF(C36:AF36,'Attendance Key '!$A$17)</f>
        <v>0</v>
      </c>
      <c r="AR36">
        <f>COUNTIF(C36:AF36,'Attendance Key '!$A$18) + COUNTIF(C36:AF36,'Attendance Key '!$A$19)*0.5</f>
        <v>0</v>
      </c>
    </row>
    <row r="37" spans="1:44" ht="13.2" x14ac:dyDescent="0.25">
      <c r="A37" t="s">
        <v>202</v>
      </c>
      <c r="B37" t="s">
        <v>192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16</v>
      </c>
      <c r="I37" t="s">
        <v>18</v>
      </c>
      <c r="J37" t="s">
        <v>18</v>
      </c>
      <c r="K37" t="s">
        <v>18</v>
      </c>
      <c r="L37" t="s">
        <v>18</v>
      </c>
      <c r="M37" t="s">
        <v>18</v>
      </c>
      <c r="N37" t="s">
        <v>18</v>
      </c>
      <c r="O37" t="s">
        <v>16</v>
      </c>
      <c r="P37" t="s">
        <v>18</v>
      </c>
      <c r="Q37" t="s">
        <v>21</v>
      </c>
      <c r="R37" t="s">
        <v>26</v>
      </c>
      <c r="S37" t="s">
        <v>25</v>
      </c>
      <c r="T37" t="s">
        <v>18</v>
      </c>
      <c r="U37" t="s">
        <v>18</v>
      </c>
      <c r="V37" t="s">
        <v>16</v>
      </c>
      <c r="W37" t="s">
        <v>18</v>
      </c>
      <c r="X37" t="s">
        <v>18</v>
      </c>
      <c r="Y37" t="s">
        <v>19</v>
      </c>
      <c r="Z37" t="s">
        <v>18</v>
      </c>
      <c r="AA37" t="s">
        <v>18</v>
      </c>
      <c r="AB37" t="s">
        <v>18</v>
      </c>
      <c r="AC37" t="s">
        <v>16</v>
      </c>
      <c r="AD37" t="s">
        <v>18</v>
      </c>
      <c r="AE37" t="s">
        <v>18</v>
      </c>
      <c r="AF37" t="s">
        <v>18</v>
      </c>
      <c r="AG37">
        <f t="shared" si="1"/>
        <v>22.5</v>
      </c>
      <c r="AH37">
        <f t="shared" si="3"/>
        <v>22.5</v>
      </c>
      <c r="AI37">
        <f>COUNTIF(C37:AF37,'Attendance Key '!$A$7) + COUNTIF(C37:AF37,'Attendance Key '!$A$15)*0.5</f>
        <v>0</v>
      </c>
      <c r="AJ37">
        <f>COUNTIF(C37:AF37,'Attendance Key '!$A$3) + COUNTIF(C37:AF37,'Attendance Key '!$A$5)*0.5</f>
        <v>1</v>
      </c>
      <c r="AK37">
        <f>COUNTIF(C37:AF37,'Attendance Key '!$A$4) + COUNTIF(C37:AF37,'Attendance Key '!$A$6)*0.5</f>
        <v>1</v>
      </c>
      <c r="AL37">
        <f>COUNTIF(C37:AF37,'Attendance Key '!$A$10)</f>
        <v>0</v>
      </c>
      <c r="AM37">
        <f>COUNTIF(C37:AF37,'Attendance Key '!$A$8) + COUNTIF(C37:AF37,'Attendance Key '!$A$9)*0.5</f>
        <v>0</v>
      </c>
      <c r="AN37">
        <f>COUNTIF(C37:AF37,'Attendance Key '!$A$13) + COUNTIF(C37:AF37,'Attendance Key '!$A$14)*0.5</f>
        <v>0</v>
      </c>
      <c r="AO37">
        <f>COUNTIF(C37:AF37,'Attendance Key '!$A$11) + COUNTIF(C37:AF37,'Attendance Key '!$A$12)*0.5</f>
        <v>1.5</v>
      </c>
      <c r="AP37">
        <f>COUNTIF(C37:AF37,'Attendance Key '!$A$16)</f>
        <v>4</v>
      </c>
      <c r="AQ37">
        <f>COUNTIF(C37:AF37,'Attendance Key '!$A$17)</f>
        <v>0</v>
      </c>
      <c r="AR37">
        <f>COUNTIF(C37:AF37,'Attendance Key '!$A$18) + COUNTIF(C37:AF37,'Attendance Key '!$A$19)*0.5</f>
        <v>0</v>
      </c>
    </row>
    <row r="38" spans="1:44" ht="13.2" x14ac:dyDescent="0.25">
      <c r="A38" t="s">
        <v>203</v>
      </c>
      <c r="B38" t="s">
        <v>193</v>
      </c>
      <c r="C38" t="s">
        <v>18</v>
      </c>
      <c r="D38" t="s">
        <v>18</v>
      </c>
      <c r="E38" t="s">
        <v>20</v>
      </c>
      <c r="F38" t="s">
        <v>18</v>
      </c>
      <c r="G38" t="s">
        <v>25</v>
      </c>
      <c r="H38" t="s">
        <v>16</v>
      </c>
      <c r="I38" t="s">
        <v>18</v>
      </c>
      <c r="J38" t="s">
        <v>18</v>
      </c>
      <c r="K38" t="s">
        <v>18</v>
      </c>
      <c r="L38" t="s">
        <v>18</v>
      </c>
      <c r="M38" t="s">
        <v>20</v>
      </c>
      <c r="N38" t="s">
        <v>18</v>
      </c>
      <c r="O38" t="s">
        <v>16</v>
      </c>
      <c r="P38" t="s">
        <v>18</v>
      </c>
      <c r="Q38" t="s">
        <v>18</v>
      </c>
      <c r="R38" t="s">
        <v>18</v>
      </c>
      <c r="S38" t="s">
        <v>18</v>
      </c>
      <c r="T38" t="s">
        <v>18</v>
      </c>
      <c r="U38" t="s">
        <v>18</v>
      </c>
      <c r="V38" t="s">
        <v>16</v>
      </c>
      <c r="W38" t="s">
        <v>18</v>
      </c>
      <c r="X38" t="s">
        <v>18</v>
      </c>
      <c r="Y38" t="s">
        <v>18</v>
      </c>
      <c r="Z38" t="s">
        <v>18</v>
      </c>
      <c r="AA38" t="s">
        <v>18</v>
      </c>
      <c r="AB38" t="s">
        <v>18</v>
      </c>
      <c r="AC38" t="s">
        <v>16</v>
      </c>
      <c r="AD38" t="s">
        <v>18</v>
      </c>
      <c r="AE38" t="s">
        <v>18</v>
      </c>
      <c r="AF38" t="s">
        <v>18</v>
      </c>
      <c r="AG38">
        <f t="shared" si="1"/>
        <v>25</v>
      </c>
      <c r="AH38">
        <f t="shared" si="3"/>
        <v>23</v>
      </c>
      <c r="AI38">
        <f>COUNTIF(C38:AF38,'Attendance Key '!$A$7) + COUNTIF(C38:AF38,'Attendance Key '!$A$15)*0.5</f>
        <v>2</v>
      </c>
      <c r="AJ38">
        <f>COUNTIF(C38:AF38,'Attendance Key '!$A$3) + COUNTIF(C38:AF38,'Attendance Key '!$A$5)*0.5</f>
        <v>0</v>
      </c>
      <c r="AK38">
        <f>COUNTIF(C38:AF38,'Attendance Key '!$A$4) + COUNTIF(C38:AF38,'Attendance Key '!$A$6)*0.5</f>
        <v>0</v>
      </c>
      <c r="AL38">
        <f>COUNTIF(C38:AF38,'Attendance Key '!$A$10)</f>
        <v>0</v>
      </c>
      <c r="AM38">
        <f>COUNTIF(C38:AF38,'Attendance Key '!$A$8) + COUNTIF(C38:AF38,'Attendance Key '!$A$9)*0.5</f>
        <v>0</v>
      </c>
      <c r="AN38">
        <f>COUNTIF(C38:AF38,'Attendance Key '!$A$13) + COUNTIF(C38:AF38,'Attendance Key '!$A$14)*0.5</f>
        <v>0</v>
      </c>
      <c r="AO38">
        <f>COUNTIF(C38:AF38,'Attendance Key '!$A$11) + COUNTIF(C38:AF38,'Attendance Key '!$A$12)*0.5</f>
        <v>1</v>
      </c>
      <c r="AP38">
        <f>COUNTIF(C38:AF38,'Attendance Key '!$A$16)</f>
        <v>4</v>
      </c>
      <c r="AQ38">
        <f>COUNTIF(C38:AF38,'Attendance Key '!$A$17)</f>
        <v>0</v>
      </c>
      <c r="AR38">
        <f>COUNTIF(C38:AF38,'Attendance Key '!$A$18) + COUNTIF(C38:AF38,'Attendance Key '!$A$19)*0.5</f>
        <v>0</v>
      </c>
    </row>
    <row r="39" spans="1:44" ht="13.2" x14ac:dyDescent="0.25">
      <c r="A39" t="s">
        <v>61</v>
      </c>
      <c r="B39" t="s">
        <v>109</v>
      </c>
      <c r="C39" t="s">
        <v>18</v>
      </c>
      <c r="D39" t="s">
        <v>18</v>
      </c>
      <c r="E39" t="s">
        <v>18</v>
      </c>
      <c r="F39" t="s">
        <v>20</v>
      </c>
      <c r="G39" t="s">
        <v>20</v>
      </c>
      <c r="H39" t="s">
        <v>16</v>
      </c>
      <c r="I39" t="s">
        <v>18</v>
      </c>
      <c r="J39" t="s">
        <v>18</v>
      </c>
      <c r="K39" t="s">
        <v>18</v>
      </c>
      <c r="L39" t="s">
        <v>18</v>
      </c>
      <c r="M39" t="s">
        <v>20</v>
      </c>
      <c r="N39" t="s">
        <v>20</v>
      </c>
      <c r="O39" t="s">
        <v>16</v>
      </c>
      <c r="P39" t="s">
        <v>18</v>
      </c>
      <c r="Q39" t="s">
        <v>18</v>
      </c>
      <c r="R39" t="s">
        <v>18</v>
      </c>
      <c r="S39" t="s">
        <v>18</v>
      </c>
      <c r="T39" t="s">
        <v>20</v>
      </c>
      <c r="U39" t="s">
        <v>20</v>
      </c>
      <c r="V39" t="s">
        <v>16</v>
      </c>
      <c r="W39" t="s">
        <v>18</v>
      </c>
      <c r="X39" t="s">
        <v>18</v>
      </c>
      <c r="Y39" t="s">
        <v>18</v>
      </c>
      <c r="Z39" t="s">
        <v>18</v>
      </c>
      <c r="AA39" t="s">
        <v>20</v>
      </c>
      <c r="AB39" t="s">
        <v>20</v>
      </c>
      <c r="AC39" t="s">
        <v>16</v>
      </c>
      <c r="AD39" t="s">
        <v>18</v>
      </c>
      <c r="AE39" t="s">
        <v>18</v>
      </c>
      <c r="AF39" t="s">
        <v>18</v>
      </c>
      <c r="AG39">
        <f t="shared" si="1"/>
        <v>26</v>
      </c>
      <c r="AH39">
        <f t="shared" si="3"/>
        <v>18</v>
      </c>
      <c r="AI39">
        <f>COUNTIF(C39:AF39,'Attendance Key '!$A$7) + COUNTIF(C39:AF39,'Attendance Key '!$A$15)*0.5</f>
        <v>8</v>
      </c>
      <c r="AJ39">
        <f>COUNTIF(C39:AF39,'Attendance Key '!$A$3) + COUNTIF(C39:AF39,'Attendance Key '!$A$5)*0.5</f>
        <v>0</v>
      </c>
      <c r="AK39">
        <f>COUNTIF(C39:AF39,'Attendance Key '!$A$4) + COUNTIF(C39:AF39,'Attendance Key '!$A$6)*0.5</f>
        <v>0</v>
      </c>
      <c r="AL39">
        <f>COUNTIF(C39:AF39,'Attendance Key '!$A$10)</f>
        <v>0</v>
      </c>
      <c r="AM39">
        <f>COUNTIF(C39:AF39,'Attendance Key '!$A$8) + COUNTIF(C39:AF39,'Attendance Key '!$A$9)*0.5</f>
        <v>0</v>
      </c>
      <c r="AN39">
        <f>COUNTIF(C39:AF39,'Attendance Key '!$A$13) + COUNTIF(C39:AF39,'Attendance Key '!$A$14)*0.5</f>
        <v>0</v>
      </c>
      <c r="AO39">
        <f>COUNTIF(C39:AF39,'Attendance Key '!$A$11) + COUNTIF(C39:AF39,'Attendance Key '!$A$12)*0.5</f>
        <v>0</v>
      </c>
      <c r="AP39">
        <f>COUNTIF(C39:AF39,'Attendance Key '!$A$16)</f>
        <v>4</v>
      </c>
      <c r="AQ39">
        <f>COUNTIF(C39:AF39,'Attendance Key '!$A$17)</f>
        <v>0</v>
      </c>
      <c r="AR39">
        <f>COUNTIF(C39:AF39,'Attendance Key '!$A$18) + COUNTIF(C39:AF39,'Attendance Key '!$A$19)*0.5</f>
        <v>0</v>
      </c>
    </row>
    <row r="40" spans="1:44" ht="13.2" x14ac:dyDescent="0.25">
      <c r="A40" t="s">
        <v>102</v>
      </c>
      <c r="B40" t="s">
        <v>110</v>
      </c>
      <c r="C40" t="s">
        <v>20</v>
      </c>
      <c r="D40" t="s">
        <v>20</v>
      </c>
      <c r="E40" t="s">
        <v>20</v>
      </c>
      <c r="F40" t="s">
        <v>20</v>
      </c>
      <c r="G40" t="s">
        <v>20</v>
      </c>
      <c r="H40" t="s">
        <v>16</v>
      </c>
      <c r="I40" t="s">
        <v>18</v>
      </c>
      <c r="J40" t="s">
        <v>18</v>
      </c>
      <c r="K40" t="s">
        <v>18</v>
      </c>
      <c r="L40" t="s">
        <v>18</v>
      </c>
      <c r="M40" t="s">
        <v>18</v>
      </c>
      <c r="N40" t="s">
        <v>18</v>
      </c>
      <c r="O40" t="s">
        <v>16</v>
      </c>
      <c r="P40" t="s">
        <v>18</v>
      </c>
      <c r="Q40" t="s">
        <v>18</v>
      </c>
      <c r="R40" t="s">
        <v>18</v>
      </c>
      <c r="S40" t="s">
        <v>18</v>
      </c>
      <c r="T40" t="s">
        <v>18</v>
      </c>
      <c r="U40" t="s">
        <v>18</v>
      </c>
      <c r="V40" t="s">
        <v>16</v>
      </c>
      <c r="W40" t="s">
        <v>18</v>
      </c>
      <c r="X40" t="s">
        <v>18</v>
      </c>
      <c r="Y40" t="s">
        <v>18</v>
      </c>
      <c r="Z40" t="s">
        <v>18</v>
      </c>
      <c r="AA40" t="s">
        <v>18</v>
      </c>
      <c r="AB40" t="s">
        <v>18</v>
      </c>
      <c r="AC40" t="s">
        <v>16</v>
      </c>
      <c r="AD40" t="s">
        <v>18</v>
      </c>
      <c r="AE40" t="s">
        <v>18</v>
      </c>
      <c r="AF40" t="s">
        <v>18</v>
      </c>
      <c r="AG40">
        <f t="shared" si="1"/>
        <v>26</v>
      </c>
      <c r="AH40">
        <f t="shared" si="3"/>
        <v>21</v>
      </c>
      <c r="AI40">
        <f>COUNTIF(C40:AF40,'Attendance Key '!$A$7) + COUNTIF(C40:AF40,'Attendance Key '!$A$15)*0.5</f>
        <v>5</v>
      </c>
      <c r="AJ40">
        <f>COUNTIF(C40:AF40,'Attendance Key '!$A$3) + COUNTIF(C40:AF40,'Attendance Key '!$A$5)*0.5</f>
        <v>0</v>
      </c>
      <c r="AK40">
        <f>COUNTIF(C40:AF40,'Attendance Key '!$A$4) + COUNTIF(C40:AF40,'Attendance Key '!$A$6)*0.5</f>
        <v>0</v>
      </c>
      <c r="AL40">
        <f>COUNTIF(C40:AF40,'Attendance Key '!$A$10)</f>
        <v>0</v>
      </c>
      <c r="AM40">
        <f>COUNTIF(C40:AF40,'Attendance Key '!$A$8) + COUNTIF(C40:AF40,'Attendance Key '!$A$9)*0.5</f>
        <v>0</v>
      </c>
      <c r="AN40">
        <f>COUNTIF(C40:AF40,'Attendance Key '!$A$13) + COUNTIF(C40:AF40,'Attendance Key '!$A$14)*0.5</f>
        <v>0</v>
      </c>
      <c r="AO40">
        <f>COUNTIF(C40:AF40,'Attendance Key '!$A$11) + COUNTIF(C40:AF40,'Attendance Key '!$A$12)*0.5</f>
        <v>0</v>
      </c>
      <c r="AP40">
        <f>COUNTIF(C40:AF40,'Attendance Key '!$A$16)</f>
        <v>4</v>
      </c>
      <c r="AQ40">
        <f>COUNTIF(C40:AF40,'Attendance Key '!$A$17)</f>
        <v>0</v>
      </c>
      <c r="AR40">
        <f>COUNTIF(C40:AF40,'Attendance Key '!$A$18) + COUNTIF(C40:AF40,'Attendance Key '!$A$19)*0.5</f>
        <v>0</v>
      </c>
    </row>
    <row r="41" spans="1:44" ht="13.2" x14ac:dyDescent="0.25">
      <c r="A41" t="s">
        <v>100</v>
      </c>
      <c r="B41" t="s">
        <v>111</v>
      </c>
      <c r="C41" t="s">
        <v>20</v>
      </c>
      <c r="D41" t="s">
        <v>18</v>
      </c>
      <c r="E41" t="s">
        <v>22</v>
      </c>
      <c r="F41" t="s">
        <v>21</v>
      </c>
      <c r="G41" t="s">
        <v>20</v>
      </c>
      <c r="H41" t="s">
        <v>16</v>
      </c>
      <c r="I41" t="s">
        <v>18</v>
      </c>
      <c r="J41" t="s">
        <v>18</v>
      </c>
      <c r="K41" t="s">
        <v>18</v>
      </c>
      <c r="L41" t="s">
        <v>18</v>
      </c>
      <c r="M41" t="s">
        <v>18</v>
      </c>
      <c r="N41" t="s">
        <v>18</v>
      </c>
      <c r="O41" t="s">
        <v>16</v>
      </c>
      <c r="P41" t="s">
        <v>18</v>
      </c>
      <c r="Q41" t="s">
        <v>18</v>
      </c>
      <c r="R41" t="s">
        <v>18</v>
      </c>
      <c r="S41" t="s">
        <v>19</v>
      </c>
      <c r="T41" t="s">
        <v>20</v>
      </c>
      <c r="U41" t="s">
        <v>20</v>
      </c>
      <c r="V41" t="s">
        <v>16</v>
      </c>
      <c r="W41" t="s">
        <v>18</v>
      </c>
      <c r="X41" t="s">
        <v>18</v>
      </c>
      <c r="Y41" t="s">
        <v>28</v>
      </c>
      <c r="Z41" t="s">
        <v>20</v>
      </c>
      <c r="AA41" t="s">
        <v>20</v>
      </c>
      <c r="AB41" t="s">
        <v>20</v>
      </c>
      <c r="AC41" t="s">
        <v>16</v>
      </c>
      <c r="AD41" t="s">
        <v>18</v>
      </c>
      <c r="AE41" t="s">
        <v>19</v>
      </c>
      <c r="AF41" t="s">
        <v>18</v>
      </c>
      <c r="AG41">
        <f t="shared" si="1"/>
        <v>22</v>
      </c>
      <c r="AH41">
        <f t="shared" si="3"/>
        <v>15</v>
      </c>
      <c r="AI41">
        <f>COUNTIF(C41:AF41,'Attendance Key '!$A$7) + COUNTIF(C41:AF41,'Attendance Key '!$A$15)*0.5</f>
        <v>7</v>
      </c>
      <c r="AJ41">
        <f>COUNTIF(C41:AF41,'Attendance Key '!$A$3) + COUNTIF(C41:AF41,'Attendance Key '!$A$5)*0.5</f>
        <v>1.5</v>
      </c>
      <c r="AK41">
        <f>COUNTIF(C41:AF41,'Attendance Key '!$A$4) + COUNTIF(C41:AF41,'Attendance Key '!$A$6)*0.5</f>
        <v>2.5</v>
      </c>
      <c r="AL41">
        <f>COUNTIF(C41:AF41,'Attendance Key '!$A$10)</f>
        <v>0</v>
      </c>
      <c r="AM41">
        <f>COUNTIF(C41:AF41,'Attendance Key '!$A$8) + COUNTIF(C41:AF41,'Attendance Key '!$A$9)*0.5</f>
        <v>0</v>
      </c>
      <c r="AN41">
        <f>COUNTIF(C41:AF41,'Attendance Key '!$A$13) + COUNTIF(C41:AF41,'Attendance Key '!$A$14)*0.5</f>
        <v>0</v>
      </c>
      <c r="AO41">
        <f>COUNTIF(C41:AF41,'Attendance Key '!$A$11) + COUNTIF(C41:AF41,'Attendance Key '!$A$12)*0.5</f>
        <v>0</v>
      </c>
      <c r="AP41">
        <f>COUNTIF(C41:AF41,'Attendance Key '!$A$16)</f>
        <v>4</v>
      </c>
      <c r="AQ41">
        <f>COUNTIF(C41:AF41,'Attendance Key '!$A$17)</f>
        <v>0</v>
      </c>
      <c r="AR41">
        <f>COUNTIF(C41:AF41,'Attendance Key '!$A$18) + COUNTIF(C41:AF41,'Attendance Key '!$A$19)*0.5</f>
        <v>0</v>
      </c>
    </row>
    <row r="42" spans="1:44" ht="13.2" x14ac:dyDescent="0.25">
      <c r="A42" t="s">
        <v>113</v>
      </c>
      <c r="B42" t="s">
        <v>112</v>
      </c>
      <c r="C42" t="s">
        <v>18</v>
      </c>
      <c r="D42" t="s">
        <v>18</v>
      </c>
      <c r="E42" t="s">
        <v>18</v>
      </c>
      <c r="F42" t="s">
        <v>18</v>
      </c>
      <c r="G42" t="s">
        <v>18</v>
      </c>
      <c r="H42" t="s">
        <v>16</v>
      </c>
      <c r="I42" t="s">
        <v>18</v>
      </c>
      <c r="J42" t="s">
        <v>18</v>
      </c>
      <c r="K42" t="s">
        <v>18</v>
      </c>
      <c r="L42" t="s">
        <v>18</v>
      </c>
      <c r="M42" t="s">
        <v>18</v>
      </c>
      <c r="N42" t="s">
        <v>18</v>
      </c>
      <c r="O42" t="s">
        <v>16</v>
      </c>
      <c r="P42" t="s">
        <v>18</v>
      </c>
      <c r="Q42" t="s">
        <v>18</v>
      </c>
      <c r="R42" t="s">
        <v>18</v>
      </c>
      <c r="S42" t="s">
        <v>18</v>
      </c>
      <c r="T42" t="s">
        <v>20</v>
      </c>
      <c r="U42" t="s">
        <v>21</v>
      </c>
      <c r="V42" t="s">
        <v>16</v>
      </c>
      <c r="W42" t="s">
        <v>18</v>
      </c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16</v>
      </c>
      <c r="AD42" t="s">
        <v>18</v>
      </c>
      <c r="AE42" t="s">
        <v>20</v>
      </c>
      <c r="AF42" t="s">
        <v>18</v>
      </c>
      <c r="AG42">
        <f t="shared" si="1"/>
        <v>25</v>
      </c>
      <c r="AH42">
        <f t="shared" si="3"/>
        <v>23</v>
      </c>
      <c r="AI42">
        <f>COUNTIF(C42:AF42,'Attendance Key '!$A$7) + COUNTIF(C42:AF42,'Attendance Key '!$A$15)*0.5</f>
        <v>2</v>
      </c>
      <c r="AJ42">
        <f>COUNTIF(C42:AF42,'Attendance Key '!$A$3) + COUNTIF(C42:AF42,'Attendance Key '!$A$5)*0.5</f>
        <v>1</v>
      </c>
      <c r="AK42">
        <f>COUNTIF(C42:AF42,'Attendance Key '!$A$4) + COUNTIF(C42:AF42,'Attendance Key '!$A$6)*0.5</f>
        <v>0</v>
      </c>
      <c r="AL42">
        <f>COUNTIF(C42:AF42,'Attendance Key '!$A$10)</f>
        <v>0</v>
      </c>
      <c r="AM42">
        <f>COUNTIF(C42:AF42,'Attendance Key '!$A$8) + COUNTIF(C42:AF42,'Attendance Key '!$A$9)*0.5</f>
        <v>0</v>
      </c>
      <c r="AN42">
        <f>COUNTIF(C42:AF42,'Attendance Key '!$A$13) + COUNTIF(C42:AF42,'Attendance Key '!$A$14)*0.5</f>
        <v>0</v>
      </c>
      <c r="AO42">
        <f>COUNTIF(C42:AF42,'Attendance Key '!$A$11) + COUNTIF(C42:AF42,'Attendance Key '!$A$12)*0.5</f>
        <v>0</v>
      </c>
      <c r="AP42">
        <f>COUNTIF(C42:AF42,'Attendance Key '!$A$16)</f>
        <v>4</v>
      </c>
      <c r="AQ42">
        <f>COUNTIF(C42:AF42,'Attendance Key '!$A$17)</f>
        <v>0</v>
      </c>
      <c r="AR42">
        <f>COUNTIF(C42:AF42,'Attendance Key '!$A$18) + COUNTIF(C42:AF42,'Attendance Key '!$A$19)*0.5</f>
        <v>0</v>
      </c>
    </row>
    <row r="43" spans="1:44" ht="13.2" x14ac:dyDescent="0.25">
      <c r="A43" t="s">
        <v>115</v>
      </c>
      <c r="B43" t="s">
        <v>114</v>
      </c>
      <c r="C43" t="s">
        <v>18</v>
      </c>
      <c r="D43" t="s">
        <v>19</v>
      </c>
      <c r="E43" t="s">
        <v>20</v>
      </c>
      <c r="F43" t="s">
        <v>20</v>
      </c>
      <c r="G43" t="s">
        <v>18</v>
      </c>
      <c r="H43" t="s">
        <v>16</v>
      </c>
      <c r="I43" t="s">
        <v>18</v>
      </c>
      <c r="J43" t="s">
        <v>18</v>
      </c>
      <c r="K43" t="s">
        <v>18</v>
      </c>
      <c r="L43" t="s">
        <v>18</v>
      </c>
      <c r="M43" t="s">
        <v>21</v>
      </c>
      <c r="N43" t="s">
        <v>21</v>
      </c>
      <c r="O43" t="s">
        <v>16</v>
      </c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18</v>
      </c>
      <c r="V43" t="s">
        <v>16</v>
      </c>
      <c r="W43" t="s">
        <v>18</v>
      </c>
      <c r="X43" t="s">
        <v>18</v>
      </c>
      <c r="Y43" t="s">
        <v>18</v>
      </c>
      <c r="Z43" t="s">
        <v>18</v>
      </c>
      <c r="AA43" t="s">
        <v>18</v>
      </c>
      <c r="AB43" t="s">
        <v>18</v>
      </c>
      <c r="AC43" t="s">
        <v>16</v>
      </c>
      <c r="AD43" t="s">
        <v>18</v>
      </c>
      <c r="AE43" t="s">
        <v>18</v>
      </c>
      <c r="AF43" t="s">
        <v>18</v>
      </c>
      <c r="AG43">
        <f t="shared" si="1"/>
        <v>23</v>
      </c>
      <c r="AH43">
        <f t="shared" si="3"/>
        <v>21</v>
      </c>
      <c r="AI43">
        <f>COUNTIF(C43:AF43,'Attendance Key '!$A$7) + COUNTIF(C43:AF43,'Attendance Key '!$A$15)*0.5</f>
        <v>2</v>
      </c>
      <c r="AJ43">
        <f>COUNTIF(C43:AF43,'Attendance Key '!$A$3) + COUNTIF(C43:AF43,'Attendance Key '!$A$5)*0.5</f>
        <v>2</v>
      </c>
      <c r="AK43">
        <f>COUNTIF(C43:AF43,'Attendance Key '!$A$4) + COUNTIF(C43:AF43,'Attendance Key '!$A$6)*0.5</f>
        <v>1</v>
      </c>
      <c r="AL43">
        <f>COUNTIF(C43:AF43,'Attendance Key '!$A$10)</f>
        <v>0</v>
      </c>
      <c r="AM43">
        <f>COUNTIF(C43:AF43,'Attendance Key '!$A$8) + COUNTIF(C43:AF43,'Attendance Key '!$A$9)*0.5</f>
        <v>0</v>
      </c>
      <c r="AN43">
        <f>COUNTIF(C43:AF43,'Attendance Key '!$A$13) + COUNTIF(C43:AF43,'Attendance Key '!$A$14)*0.5</f>
        <v>0</v>
      </c>
      <c r="AO43">
        <f>COUNTIF(C43:AF43,'Attendance Key '!$A$11) + COUNTIF(C43:AF43,'Attendance Key '!$A$12)*0.5</f>
        <v>0</v>
      </c>
      <c r="AP43">
        <f>COUNTIF(C43:AF43,'Attendance Key '!$A$16)</f>
        <v>4</v>
      </c>
      <c r="AQ43">
        <f>COUNTIF(C43:AF43,'Attendance Key '!$A$17)</f>
        <v>0</v>
      </c>
      <c r="AR43">
        <f>COUNTIF(C43:AF43,'Attendance Key '!$A$18) + COUNTIF(C43:AF43,'Attendance Key '!$A$19)*0.5</f>
        <v>0</v>
      </c>
    </row>
    <row r="44" spans="1:44" ht="13.2" x14ac:dyDescent="0.25">
      <c r="A44" t="s">
        <v>117</v>
      </c>
      <c r="B44" t="s">
        <v>116</v>
      </c>
      <c r="C44" t="s">
        <v>18</v>
      </c>
      <c r="D44" t="s">
        <v>18</v>
      </c>
      <c r="E44" t="s">
        <v>18</v>
      </c>
      <c r="F44" t="s">
        <v>18</v>
      </c>
      <c r="G44" t="s">
        <v>22</v>
      </c>
      <c r="H44" t="s">
        <v>16</v>
      </c>
      <c r="I44" t="s">
        <v>20</v>
      </c>
      <c r="J44" t="s">
        <v>18</v>
      </c>
      <c r="K44" t="s">
        <v>18</v>
      </c>
      <c r="L44" t="s">
        <v>18</v>
      </c>
      <c r="M44" t="s">
        <v>18</v>
      </c>
      <c r="N44" t="s">
        <v>18</v>
      </c>
      <c r="O44" t="s">
        <v>16</v>
      </c>
      <c r="P44" t="s">
        <v>20</v>
      </c>
      <c r="Q44" t="s">
        <v>18</v>
      </c>
      <c r="R44" t="s">
        <v>18</v>
      </c>
      <c r="S44" t="s">
        <v>18</v>
      </c>
      <c r="T44" t="s">
        <v>18</v>
      </c>
      <c r="U44" t="s">
        <v>18</v>
      </c>
      <c r="V44" t="s">
        <v>16</v>
      </c>
      <c r="W44" t="s">
        <v>20</v>
      </c>
      <c r="X44" t="s">
        <v>20</v>
      </c>
      <c r="Y44" t="s">
        <v>20</v>
      </c>
      <c r="Z44" t="s">
        <v>20</v>
      </c>
      <c r="AA44" t="s">
        <v>20</v>
      </c>
      <c r="AB44" t="s">
        <v>20</v>
      </c>
      <c r="AC44" t="s">
        <v>16</v>
      </c>
      <c r="AD44" t="s">
        <v>20</v>
      </c>
      <c r="AE44" t="s">
        <v>18</v>
      </c>
      <c r="AF44" t="s">
        <v>18</v>
      </c>
      <c r="AG44">
        <f t="shared" si="1"/>
        <v>25.5</v>
      </c>
      <c r="AH44">
        <f t="shared" si="3"/>
        <v>16.5</v>
      </c>
      <c r="AI44">
        <f>COUNTIF(C44:AF44,'Attendance Key '!$A$7) + COUNTIF(C44:AF44,'Attendance Key '!$A$15)*0.5</f>
        <v>9</v>
      </c>
      <c r="AJ44">
        <f>COUNTIF(C44:AF44,'Attendance Key '!$A$3) + COUNTIF(C44:AF44,'Attendance Key '!$A$5)*0.5</f>
        <v>0.5</v>
      </c>
      <c r="AK44">
        <f>COUNTIF(C44:AF44,'Attendance Key '!$A$4) + COUNTIF(C44:AF44,'Attendance Key '!$A$6)*0.5</f>
        <v>0</v>
      </c>
      <c r="AL44">
        <f>COUNTIF(C44:AF44,'Attendance Key '!$A$10)</f>
        <v>0</v>
      </c>
      <c r="AM44">
        <f>COUNTIF(C44:AF44,'Attendance Key '!$A$8) + COUNTIF(C44:AF44,'Attendance Key '!$A$9)*0.5</f>
        <v>0</v>
      </c>
      <c r="AN44">
        <f>COUNTIF(C44:AF44,'Attendance Key '!$A$13) + COUNTIF(C44:AF44,'Attendance Key '!$A$14)*0.5</f>
        <v>0</v>
      </c>
      <c r="AO44">
        <f>COUNTIF(C44:AF44,'Attendance Key '!$A$11) + COUNTIF(C44:AF44,'Attendance Key '!$A$12)*0.5</f>
        <v>0</v>
      </c>
      <c r="AP44">
        <f>COUNTIF(C44:AF44,'Attendance Key '!$A$16)</f>
        <v>4</v>
      </c>
      <c r="AQ44">
        <f>COUNTIF(C44:AF44,'Attendance Key '!$A$17)</f>
        <v>0</v>
      </c>
      <c r="AR44">
        <f>COUNTIF(C44:AF44,'Attendance Key '!$A$18) + COUNTIF(C44:AF44,'Attendance Key '!$A$19)*0.5</f>
        <v>0</v>
      </c>
    </row>
    <row r="45" spans="1:44" ht="13.2" x14ac:dyDescent="0.25">
      <c r="A45" t="s">
        <v>54</v>
      </c>
      <c r="B45" t="s">
        <v>194</v>
      </c>
      <c r="C45" t="s">
        <v>20</v>
      </c>
      <c r="D45" t="s">
        <v>20</v>
      </c>
      <c r="E45" t="s">
        <v>20</v>
      </c>
      <c r="F45" t="s">
        <v>20</v>
      </c>
      <c r="G45" t="s">
        <v>20</v>
      </c>
      <c r="H45" t="s">
        <v>16</v>
      </c>
      <c r="J45" t="s">
        <v>20</v>
      </c>
      <c r="K45" t="s">
        <v>20</v>
      </c>
      <c r="L45" t="s">
        <v>20</v>
      </c>
      <c r="M45" t="s">
        <v>20</v>
      </c>
      <c r="N45" t="s">
        <v>20</v>
      </c>
      <c r="O45" t="s">
        <v>16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16</v>
      </c>
      <c r="AC45" t="s">
        <v>16</v>
      </c>
      <c r="AG45">
        <f t="shared" si="1"/>
        <v>15</v>
      </c>
      <c r="AH45">
        <f t="shared" si="3"/>
        <v>0</v>
      </c>
      <c r="AI45">
        <f>COUNTIF(C45:AF45,'Attendance Key '!$A$7) + COUNTIF(C45:AF45,'Attendance Key '!$A$15)*0.5</f>
        <v>15</v>
      </c>
      <c r="AJ45">
        <f>COUNTIF(C45:AF45,'Attendance Key '!$A$3) + COUNTIF(C45:AF45,'Attendance Key '!$A$5)*0.5</f>
        <v>0</v>
      </c>
      <c r="AK45">
        <f>COUNTIF(C45:AF45,'Attendance Key '!$A$4) + COUNTIF(C45:AF45,'Attendance Key '!$A$6)*0.5</f>
        <v>0</v>
      </c>
      <c r="AL45">
        <f>COUNTIF(C45:AF45,'Attendance Key '!$A$10)</f>
        <v>0</v>
      </c>
      <c r="AM45">
        <f>COUNTIF(C45:AF45,'Attendance Key '!$A$8) + COUNTIF(C45:AF45,'Attendance Key '!$A$9)*0.5</f>
        <v>0</v>
      </c>
      <c r="AN45">
        <f>COUNTIF(C45:AF45,'Attendance Key '!$A$13) + COUNTIF(C45:AF45,'Attendance Key '!$A$14)*0.5</f>
        <v>0</v>
      </c>
      <c r="AO45">
        <f>COUNTIF(C45:AF45,'Attendance Key '!$A$11) + COUNTIF(C45:AF45,'Attendance Key '!$A$12)*0.5</f>
        <v>0</v>
      </c>
      <c r="AP45">
        <f>COUNTIF(C45:AF45,'Attendance Key '!$A$16)</f>
        <v>4</v>
      </c>
      <c r="AQ45">
        <f>COUNTIF(C45:AF45,'Attendance Key '!$A$17)</f>
        <v>0</v>
      </c>
      <c r="AR45">
        <f>COUNTIF(C45:AF45,'Attendance Key '!$A$18) + COUNTIF(C45:AF45,'Attendance Key '!$A$19)*0.5</f>
        <v>0</v>
      </c>
    </row>
    <row r="46" spans="1:44" ht="13.2" x14ac:dyDescent="0.25">
      <c r="A46" t="s">
        <v>119</v>
      </c>
      <c r="B46" t="s">
        <v>118</v>
      </c>
      <c r="C46" t="s">
        <v>18</v>
      </c>
      <c r="D46" t="s">
        <v>18</v>
      </c>
      <c r="E46" t="s">
        <v>18</v>
      </c>
      <c r="F46" t="s">
        <v>18</v>
      </c>
      <c r="G46" t="s">
        <v>19</v>
      </c>
      <c r="H46" t="s">
        <v>16</v>
      </c>
      <c r="I46" t="s">
        <v>19</v>
      </c>
      <c r="J46" t="s">
        <v>18</v>
      </c>
      <c r="K46" t="s">
        <v>18</v>
      </c>
      <c r="L46" t="s">
        <v>18</v>
      </c>
      <c r="M46" t="s">
        <v>18</v>
      </c>
      <c r="N46" t="s">
        <v>18</v>
      </c>
      <c r="O46" t="s">
        <v>16</v>
      </c>
      <c r="P46" t="s">
        <v>19</v>
      </c>
      <c r="Q46" t="s">
        <v>18</v>
      </c>
      <c r="R46" t="s">
        <v>18</v>
      </c>
      <c r="S46" t="s">
        <v>18</v>
      </c>
      <c r="T46" t="s">
        <v>18</v>
      </c>
      <c r="U46" t="s">
        <v>18</v>
      </c>
      <c r="V46" t="s">
        <v>16</v>
      </c>
      <c r="W46" t="s">
        <v>19</v>
      </c>
      <c r="X46" t="s">
        <v>19</v>
      </c>
      <c r="Y46" t="s">
        <v>18</v>
      </c>
      <c r="Z46" t="s">
        <v>18</v>
      </c>
      <c r="AA46" t="s">
        <v>18</v>
      </c>
      <c r="AB46" t="s">
        <v>18</v>
      </c>
      <c r="AC46" t="s">
        <v>16</v>
      </c>
      <c r="AD46" t="s">
        <v>19</v>
      </c>
      <c r="AE46" t="s">
        <v>18</v>
      </c>
      <c r="AF46" t="s">
        <v>18</v>
      </c>
      <c r="AG46">
        <f t="shared" si="1"/>
        <v>20</v>
      </c>
      <c r="AH46">
        <f t="shared" si="3"/>
        <v>20</v>
      </c>
      <c r="AI46">
        <f>COUNTIF(C46:AF46,'Attendance Key '!$A$7) + COUNTIF(C46:AF46,'Attendance Key '!$A$15)*0.5</f>
        <v>0</v>
      </c>
      <c r="AJ46">
        <f>COUNTIF(C46:AF46,'Attendance Key '!$A$3) + COUNTIF(C46:AF46,'Attendance Key '!$A$5)*0.5</f>
        <v>0</v>
      </c>
      <c r="AK46">
        <f>COUNTIF(C46:AF46,'Attendance Key '!$A$4) + COUNTIF(C46:AF46,'Attendance Key '!$A$6)*0.5</f>
        <v>6</v>
      </c>
      <c r="AL46">
        <f>COUNTIF(C46:AF46,'Attendance Key '!$A$10)</f>
        <v>0</v>
      </c>
      <c r="AM46">
        <f>COUNTIF(C46:AF46,'Attendance Key '!$A$8) + COUNTIF(C46:AF46,'Attendance Key '!$A$9)*0.5</f>
        <v>0</v>
      </c>
      <c r="AN46">
        <f>COUNTIF(C46:AF46,'Attendance Key '!$A$13) + COUNTIF(C46:AF46,'Attendance Key '!$A$14)*0.5</f>
        <v>0</v>
      </c>
      <c r="AO46">
        <f>COUNTIF(C46:AF46,'Attendance Key '!$A$11) + COUNTIF(C46:AF46,'Attendance Key '!$A$12)*0.5</f>
        <v>0</v>
      </c>
      <c r="AP46">
        <f>COUNTIF(C46:AF46,'Attendance Key '!$A$16)</f>
        <v>4</v>
      </c>
      <c r="AQ46">
        <f>COUNTIF(C46:AF46,'Attendance Key '!$A$17)</f>
        <v>0</v>
      </c>
      <c r="AR46">
        <f>COUNTIF(C46:AF46,'Attendance Key '!$A$18) + COUNTIF(C46:AF46,'Attendance Key '!$A$19)*0.5</f>
        <v>0</v>
      </c>
    </row>
    <row r="47" spans="1:44" ht="13.2" x14ac:dyDescent="0.25">
      <c r="A47" t="s">
        <v>121</v>
      </c>
      <c r="B47" t="s">
        <v>120</v>
      </c>
      <c r="C47" t="s">
        <v>18</v>
      </c>
      <c r="D47" t="s">
        <v>18</v>
      </c>
      <c r="E47" t="s">
        <v>18</v>
      </c>
      <c r="F47" t="s">
        <v>18</v>
      </c>
      <c r="G47" t="s">
        <v>18</v>
      </c>
      <c r="H47" t="s">
        <v>16</v>
      </c>
      <c r="I47" t="s">
        <v>18</v>
      </c>
      <c r="J47" t="s">
        <v>18</v>
      </c>
      <c r="K47" t="s">
        <v>19</v>
      </c>
      <c r="L47" t="s">
        <v>18</v>
      </c>
      <c r="M47" t="s">
        <v>18</v>
      </c>
      <c r="N47" t="s">
        <v>18</v>
      </c>
      <c r="O47" t="s">
        <v>16</v>
      </c>
      <c r="P47" t="s">
        <v>18</v>
      </c>
      <c r="Q47" t="s">
        <v>18</v>
      </c>
      <c r="R47" t="s">
        <v>18</v>
      </c>
      <c r="S47" t="s">
        <v>18</v>
      </c>
      <c r="T47" t="s">
        <v>18</v>
      </c>
      <c r="U47" t="s">
        <v>18</v>
      </c>
      <c r="V47" t="s">
        <v>16</v>
      </c>
      <c r="W47" t="s">
        <v>18</v>
      </c>
      <c r="X47" t="s">
        <v>18</v>
      </c>
      <c r="Y47" t="s">
        <v>18</v>
      </c>
      <c r="Z47" t="s">
        <v>18</v>
      </c>
      <c r="AA47" t="s">
        <v>21</v>
      </c>
      <c r="AB47" t="s">
        <v>18</v>
      </c>
      <c r="AC47" t="s">
        <v>16</v>
      </c>
      <c r="AD47" t="s">
        <v>18</v>
      </c>
      <c r="AE47" t="s">
        <v>18</v>
      </c>
      <c r="AF47" t="s">
        <v>18</v>
      </c>
      <c r="AG47">
        <f t="shared" si="1"/>
        <v>24</v>
      </c>
      <c r="AH47">
        <f t="shared" si="3"/>
        <v>24</v>
      </c>
      <c r="AI47">
        <f>COUNTIF(C47:AF47,'Attendance Key '!$A$7) + COUNTIF(C47:AF47,'Attendance Key '!$A$15)*0.5</f>
        <v>0</v>
      </c>
      <c r="AJ47">
        <f>COUNTIF(C47:AF47,'Attendance Key '!$A$3) + COUNTIF(C47:AF47,'Attendance Key '!$A$5)*0.5</f>
        <v>1</v>
      </c>
      <c r="AK47">
        <f>COUNTIF(C47:AF47,'Attendance Key '!$A$4) + COUNTIF(C47:AF47,'Attendance Key '!$A$6)*0.5</f>
        <v>1</v>
      </c>
      <c r="AL47">
        <f>COUNTIF(C47:AF47,'Attendance Key '!$A$10)</f>
        <v>0</v>
      </c>
      <c r="AM47">
        <f>COUNTIF(C47:AF47,'Attendance Key '!$A$8) + COUNTIF(C47:AF47,'Attendance Key '!$A$9)*0.5</f>
        <v>0</v>
      </c>
      <c r="AN47">
        <f>COUNTIF(C47:AF47,'Attendance Key '!$A$13) + COUNTIF(C47:AF47,'Attendance Key '!$A$14)*0.5</f>
        <v>0</v>
      </c>
      <c r="AO47">
        <f>COUNTIF(C47:AF47,'Attendance Key '!$A$11) + COUNTIF(C47:AF47,'Attendance Key '!$A$12)*0.5</f>
        <v>0</v>
      </c>
      <c r="AP47">
        <f>COUNTIF(C47:AF47,'Attendance Key '!$A$16)</f>
        <v>4</v>
      </c>
      <c r="AQ47">
        <f>COUNTIF(C47:AF47,'Attendance Key '!$A$17)</f>
        <v>0</v>
      </c>
      <c r="AR47">
        <f>COUNTIF(C47:AF47,'Attendance Key '!$A$18) + COUNTIF(C47:AF47,'Attendance Key '!$A$19)*0.5</f>
        <v>0</v>
      </c>
    </row>
    <row r="48" spans="1:44" ht="13.2" x14ac:dyDescent="0.25">
      <c r="A48" t="s">
        <v>87</v>
      </c>
      <c r="B48" t="s">
        <v>122</v>
      </c>
      <c r="C48" t="s">
        <v>18</v>
      </c>
      <c r="D48" t="s">
        <v>18</v>
      </c>
      <c r="E48" t="s">
        <v>18</v>
      </c>
      <c r="F48" t="s">
        <v>18</v>
      </c>
      <c r="G48" t="s">
        <v>18</v>
      </c>
      <c r="H48" t="s">
        <v>16</v>
      </c>
      <c r="I48" t="s">
        <v>18</v>
      </c>
      <c r="J48" t="s">
        <v>18</v>
      </c>
      <c r="K48" t="s">
        <v>18</v>
      </c>
      <c r="L48" t="s">
        <v>18</v>
      </c>
      <c r="M48" t="s">
        <v>18</v>
      </c>
      <c r="N48" t="s">
        <v>21</v>
      </c>
      <c r="O48" t="s">
        <v>16</v>
      </c>
      <c r="P48" t="s">
        <v>18</v>
      </c>
      <c r="Q48" t="s">
        <v>18</v>
      </c>
      <c r="R48" t="s">
        <v>18</v>
      </c>
      <c r="S48" t="s">
        <v>18</v>
      </c>
      <c r="T48" t="s">
        <v>18</v>
      </c>
      <c r="U48" t="s">
        <v>18</v>
      </c>
      <c r="V48" t="s">
        <v>16</v>
      </c>
      <c r="W48" t="s">
        <v>18</v>
      </c>
      <c r="X48" t="s">
        <v>18</v>
      </c>
      <c r="Y48" t="s">
        <v>18</v>
      </c>
      <c r="Z48" t="s">
        <v>18</v>
      </c>
      <c r="AA48" t="s">
        <v>18</v>
      </c>
      <c r="AB48" t="s">
        <v>18</v>
      </c>
      <c r="AC48" t="s">
        <v>16</v>
      </c>
      <c r="AD48" t="s">
        <v>18</v>
      </c>
      <c r="AE48" t="s">
        <v>18</v>
      </c>
      <c r="AF48" t="s">
        <v>18</v>
      </c>
      <c r="AG48">
        <f t="shared" si="1"/>
        <v>25</v>
      </c>
      <c r="AH48">
        <f t="shared" si="3"/>
        <v>25</v>
      </c>
      <c r="AI48">
        <f>COUNTIF(C48:AF48,'Attendance Key '!$A$7) + COUNTIF(C48:AF48,'Attendance Key '!$A$15)*0.5</f>
        <v>0</v>
      </c>
      <c r="AJ48">
        <f>COUNTIF(C48:AF48,'Attendance Key '!$A$3) + COUNTIF(C48:AF48,'Attendance Key '!$A$5)*0.5</f>
        <v>1</v>
      </c>
      <c r="AK48">
        <f>COUNTIF(C48:AF48,'Attendance Key '!$A$4) + COUNTIF(C48:AF48,'Attendance Key '!$A$6)*0.5</f>
        <v>0</v>
      </c>
      <c r="AL48">
        <f>COUNTIF(C48:AF48,'Attendance Key '!$A$10)</f>
        <v>0</v>
      </c>
      <c r="AM48">
        <f>COUNTIF(C48:AF48,'Attendance Key '!$A$8) + COUNTIF(C48:AF48,'Attendance Key '!$A$9)*0.5</f>
        <v>0</v>
      </c>
      <c r="AN48">
        <f>COUNTIF(C48:AF48,'Attendance Key '!$A$13) + COUNTIF(C48:AF48,'Attendance Key '!$A$14)*0.5</f>
        <v>0</v>
      </c>
      <c r="AO48">
        <f>COUNTIF(C48:AF48,'Attendance Key '!$A$11) + COUNTIF(C48:AF48,'Attendance Key '!$A$12)*0.5</f>
        <v>0</v>
      </c>
      <c r="AP48">
        <f>COUNTIF(C48:AF48,'Attendance Key '!$A$16)</f>
        <v>4</v>
      </c>
      <c r="AQ48">
        <f>COUNTIF(C48:AF48,'Attendance Key '!$A$17)</f>
        <v>0</v>
      </c>
      <c r="AR48">
        <f>COUNTIF(C48:AF48,'Attendance Key '!$A$18) + COUNTIF(C48:AF48,'Attendance Key '!$A$19)*0.5</f>
        <v>0</v>
      </c>
    </row>
    <row r="49" spans="1:44" ht="13.2" x14ac:dyDescent="0.25">
      <c r="A49" t="s">
        <v>71</v>
      </c>
      <c r="B49" t="s">
        <v>123</v>
      </c>
      <c r="C49" t="s">
        <v>21</v>
      </c>
      <c r="D49" t="s">
        <v>21</v>
      </c>
      <c r="E49" t="s">
        <v>21</v>
      </c>
      <c r="F49" t="s">
        <v>21</v>
      </c>
      <c r="G49" t="s">
        <v>21</v>
      </c>
      <c r="H49" t="s">
        <v>16</v>
      </c>
      <c r="I49" t="s">
        <v>18</v>
      </c>
      <c r="J49" t="s">
        <v>18</v>
      </c>
      <c r="K49" t="s">
        <v>18</v>
      </c>
      <c r="L49" t="s">
        <v>18</v>
      </c>
      <c r="M49" t="s">
        <v>18</v>
      </c>
      <c r="N49" t="s">
        <v>18</v>
      </c>
      <c r="O49" t="s">
        <v>16</v>
      </c>
      <c r="P49" t="s">
        <v>18</v>
      </c>
      <c r="Q49" t="s">
        <v>18</v>
      </c>
      <c r="R49" t="s">
        <v>28</v>
      </c>
      <c r="S49" t="s">
        <v>18</v>
      </c>
      <c r="T49" t="s">
        <v>18</v>
      </c>
      <c r="U49" t="s">
        <v>18</v>
      </c>
      <c r="V49" t="s">
        <v>16</v>
      </c>
      <c r="W49" t="s">
        <v>18</v>
      </c>
      <c r="X49" t="s">
        <v>18</v>
      </c>
      <c r="Y49" t="s">
        <v>18</v>
      </c>
      <c r="Z49" t="s">
        <v>18</v>
      </c>
      <c r="AA49" t="s">
        <v>18</v>
      </c>
      <c r="AB49" t="s">
        <v>21</v>
      </c>
      <c r="AC49" t="s">
        <v>16</v>
      </c>
      <c r="AD49" t="s">
        <v>18</v>
      </c>
      <c r="AE49" t="s">
        <v>18</v>
      </c>
      <c r="AF49" t="s">
        <v>18</v>
      </c>
      <c r="AG49">
        <f t="shared" si="1"/>
        <v>19.5</v>
      </c>
      <c r="AH49">
        <f t="shared" si="3"/>
        <v>19.5</v>
      </c>
      <c r="AI49">
        <f>COUNTIF(C49:AF49,'Attendance Key '!$A$7) + COUNTIF(C49:AF49,'Attendance Key '!$A$15)*0.5</f>
        <v>0</v>
      </c>
      <c r="AJ49">
        <f>COUNTIF(C49:AF49,'Attendance Key '!$A$3) + COUNTIF(C49:AF49,'Attendance Key '!$A$5)*0.5</f>
        <v>6</v>
      </c>
      <c r="AK49">
        <f>COUNTIF(C49:AF49,'Attendance Key '!$A$4) + COUNTIF(C49:AF49,'Attendance Key '!$A$6)*0.5</f>
        <v>0.5</v>
      </c>
      <c r="AL49">
        <f>COUNTIF(C49:AF49,'Attendance Key '!$A$10)</f>
        <v>0</v>
      </c>
      <c r="AM49">
        <f>COUNTIF(C49:AF49,'Attendance Key '!$A$8) + COUNTIF(C49:AF49,'Attendance Key '!$A$9)*0.5</f>
        <v>0</v>
      </c>
      <c r="AN49">
        <f>COUNTIF(C49:AF49,'Attendance Key '!$A$13) + COUNTIF(C49:AF49,'Attendance Key '!$A$14)*0.5</f>
        <v>0</v>
      </c>
      <c r="AO49">
        <f>COUNTIF(C49:AF49,'Attendance Key '!$A$11) + COUNTIF(C49:AF49,'Attendance Key '!$A$12)*0.5</f>
        <v>0</v>
      </c>
      <c r="AP49">
        <f>COUNTIF(C49:AF49,'Attendance Key '!$A$16)</f>
        <v>4</v>
      </c>
      <c r="AQ49">
        <f>COUNTIF(C49:AF49,'Attendance Key '!$A$17)</f>
        <v>0</v>
      </c>
      <c r="AR49">
        <f>COUNTIF(C49:AF49,'Attendance Key '!$A$18) + COUNTIF(C49:AF49,'Attendance Key '!$A$19)*0.5</f>
        <v>0</v>
      </c>
    </row>
    <row r="50" spans="1:44" ht="13.2" x14ac:dyDescent="0.25">
      <c r="A50" t="s">
        <v>117</v>
      </c>
      <c r="B50" t="s">
        <v>124</v>
      </c>
      <c r="C50" t="s">
        <v>18</v>
      </c>
      <c r="D50" t="s">
        <v>18</v>
      </c>
      <c r="E50" t="s">
        <v>18</v>
      </c>
      <c r="F50" t="s">
        <v>18</v>
      </c>
      <c r="G50" t="s">
        <v>18</v>
      </c>
      <c r="H50" t="s">
        <v>16</v>
      </c>
      <c r="I50" t="s">
        <v>18</v>
      </c>
      <c r="J50" t="s">
        <v>18</v>
      </c>
      <c r="K50" t="s">
        <v>18</v>
      </c>
      <c r="L50" t="s">
        <v>18</v>
      </c>
      <c r="M50" t="s">
        <v>18</v>
      </c>
      <c r="N50" t="s">
        <v>18</v>
      </c>
      <c r="O50" t="s">
        <v>16</v>
      </c>
      <c r="P50" t="s">
        <v>18</v>
      </c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16</v>
      </c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16</v>
      </c>
      <c r="AD50" t="s">
        <v>18</v>
      </c>
      <c r="AE50" t="s">
        <v>18</v>
      </c>
      <c r="AF50" t="s">
        <v>18</v>
      </c>
      <c r="AG50">
        <f t="shared" si="1"/>
        <v>26</v>
      </c>
      <c r="AH50">
        <f t="shared" si="3"/>
        <v>26</v>
      </c>
      <c r="AI50">
        <f>COUNTIF(C50:AF50,'Attendance Key '!$A$7) + COUNTIF(C50:AF50,'Attendance Key '!$A$15)*0.5</f>
        <v>0</v>
      </c>
      <c r="AJ50">
        <f>COUNTIF(C50:AF50,'Attendance Key '!$A$3) + COUNTIF(C50:AF50,'Attendance Key '!$A$5)*0.5</f>
        <v>0</v>
      </c>
      <c r="AK50">
        <f>COUNTIF(C50:AF50,'Attendance Key '!$A$4) + COUNTIF(C50:AF50,'Attendance Key '!$A$6)*0.5</f>
        <v>0</v>
      </c>
      <c r="AL50">
        <f>COUNTIF(C50:AF50,'Attendance Key '!$A$10)</f>
        <v>0</v>
      </c>
      <c r="AM50">
        <f>COUNTIF(C50:AF50,'Attendance Key '!$A$8) + COUNTIF(C50:AF50,'Attendance Key '!$A$9)*0.5</f>
        <v>0</v>
      </c>
      <c r="AN50">
        <f>COUNTIF(C50:AF50,'Attendance Key '!$A$13) + COUNTIF(C50:AF50,'Attendance Key '!$A$14)*0.5</f>
        <v>0</v>
      </c>
      <c r="AO50">
        <f>COUNTIF(C50:AF50,'Attendance Key '!$A$11) + COUNTIF(C50:AF50,'Attendance Key '!$A$12)*0.5</f>
        <v>0</v>
      </c>
      <c r="AP50">
        <f>COUNTIF(C50:AF50,'Attendance Key '!$A$16)</f>
        <v>4</v>
      </c>
      <c r="AQ50">
        <f>COUNTIF(C50:AF50,'Attendance Key '!$A$17)</f>
        <v>0</v>
      </c>
      <c r="AR50">
        <f>COUNTIF(C50:AF50,'Attendance Key '!$A$18) + COUNTIF(C50:AF50,'Attendance Key '!$A$19)*0.5</f>
        <v>0</v>
      </c>
    </row>
    <row r="51" spans="1:44" ht="13.2" x14ac:dyDescent="0.25">
      <c r="A51" t="s">
        <v>126</v>
      </c>
      <c r="B51" t="s">
        <v>125</v>
      </c>
      <c r="C51" t="s">
        <v>21</v>
      </c>
      <c r="D51" t="s">
        <v>18</v>
      </c>
      <c r="E51" t="s">
        <v>18</v>
      </c>
      <c r="F51" t="s">
        <v>18</v>
      </c>
      <c r="G51" t="s">
        <v>18</v>
      </c>
      <c r="H51" t="s">
        <v>16</v>
      </c>
      <c r="I51" t="s">
        <v>18</v>
      </c>
      <c r="J51" t="s">
        <v>18</v>
      </c>
      <c r="K51" t="s">
        <v>18</v>
      </c>
      <c r="L51" t="s">
        <v>18</v>
      </c>
      <c r="M51" t="s">
        <v>18</v>
      </c>
      <c r="N51" t="s">
        <v>18</v>
      </c>
      <c r="O51" t="s">
        <v>16</v>
      </c>
      <c r="P51" t="s">
        <v>18</v>
      </c>
      <c r="Q51" t="s">
        <v>21</v>
      </c>
      <c r="R51" t="s">
        <v>18</v>
      </c>
      <c r="S51" t="s">
        <v>18</v>
      </c>
      <c r="T51" t="s">
        <v>18</v>
      </c>
      <c r="U51" t="s">
        <v>18</v>
      </c>
      <c r="V51" t="s">
        <v>16</v>
      </c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16</v>
      </c>
      <c r="AD51" t="s">
        <v>18</v>
      </c>
      <c r="AE51" t="s">
        <v>29</v>
      </c>
      <c r="AF51" t="s">
        <v>19</v>
      </c>
      <c r="AG51">
        <f t="shared" si="1"/>
        <v>23</v>
      </c>
      <c r="AH51">
        <f t="shared" si="3"/>
        <v>22.5</v>
      </c>
      <c r="AI51">
        <f>COUNTIF(C51:AF51,'Attendance Key '!$A$7) + COUNTIF(C51:AF51,'Attendance Key '!$A$15)*0.5</f>
        <v>0.5</v>
      </c>
      <c r="AJ51">
        <f>COUNTIF(C51:AF51,'Attendance Key '!$A$3) + COUNTIF(C51:AF51,'Attendance Key '!$A$5)*0.5</f>
        <v>2</v>
      </c>
      <c r="AK51">
        <f>COUNTIF(C51:AF51,'Attendance Key '!$A$4) + COUNTIF(C51:AF51,'Attendance Key '!$A$6)*0.5</f>
        <v>1</v>
      </c>
      <c r="AL51">
        <f>COUNTIF(C51:AF51,'Attendance Key '!$A$10)</f>
        <v>0</v>
      </c>
      <c r="AM51">
        <f>COUNTIF(C51:AF51,'Attendance Key '!$A$8) + COUNTIF(C51:AF51,'Attendance Key '!$A$9)*0.5</f>
        <v>0</v>
      </c>
      <c r="AN51">
        <f>COUNTIF(C51:AF51,'Attendance Key '!$A$13) + COUNTIF(C51:AF51,'Attendance Key '!$A$14)*0.5</f>
        <v>0</v>
      </c>
      <c r="AO51">
        <f>COUNTIF(C51:AF51,'Attendance Key '!$A$11) + COUNTIF(C51:AF51,'Attendance Key '!$A$12)*0.5</f>
        <v>0</v>
      </c>
      <c r="AP51">
        <f>COUNTIF(C51:AF51,'Attendance Key '!$A$16)</f>
        <v>4</v>
      </c>
      <c r="AQ51">
        <f>COUNTIF(C51:AF51,'Attendance Key '!$A$17)</f>
        <v>0</v>
      </c>
      <c r="AR51">
        <f>COUNTIF(C51:AF51,'Attendance Key '!$A$18) + COUNTIF(C51:AF51,'Attendance Key '!$A$19)*0.5</f>
        <v>0</v>
      </c>
    </row>
    <row r="52" spans="1:44" ht="13.2" x14ac:dyDescent="0.25">
      <c r="A52" t="s">
        <v>128</v>
      </c>
      <c r="B52" t="s">
        <v>127</v>
      </c>
      <c r="C52" t="s">
        <v>18</v>
      </c>
      <c r="D52" t="s">
        <v>18</v>
      </c>
      <c r="E52" t="s">
        <v>18</v>
      </c>
      <c r="F52" t="s">
        <v>18</v>
      </c>
      <c r="G52" t="s">
        <v>18</v>
      </c>
      <c r="H52" t="s">
        <v>16</v>
      </c>
      <c r="I52" t="s">
        <v>18</v>
      </c>
      <c r="J52" t="s">
        <v>18</v>
      </c>
      <c r="K52" t="s">
        <v>18</v>
      </c>
      <c r="L52" t="s">
        <v>18</v>
      </c>
      <c r="M52" t="s">
        <v>18</v>
      </c>
      <c r="N52" t="s">
        <v>18</v>
      </c>
      <c r="O52" t="s">
        <v>16</v>
      </c>
      <c r="P52" t="s">
        <v>18</v>
      </c>
      <c r="Q52" t="s">
        <v>21</v>
      </c>
      <c r="R52" t="s">
        <v>21</v>
      </c>
      <c r="S52" t="s">
        <v>21</v>
      </c>
      <c r="T52" t="s">
        <v>21</v>
      </c>
      <c r="U52" t="s">
        <v>21</v>
      </c>
      <c r="V52" t="s">
        <v>16</v>
      </c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16</v>
      </c>
      <c r="AD52" t="s">
        <v>18</v>
      </c>
      <c r="AE52" t="s">
        <v>18</v>
      </c>
      <c r="AF52" t="s">
        <v>18</v>
      </c>
      <c r="AG52">
        <f t="shared" si="1"/>
        <v>21</v>
      </c>
      <c r="AH52">
        <f t="shared" si="3"/>
        <v>21</v>
      </c>
      <c r="AI52">
        <f>COUNTIF(C52:AF52,'Attendance Key '!$A$7) + COUNTIF(C52:AF52,'Attendance Key '!$A$15)*0.5</f>
        <v>0</v>
      </c>
      <c r="AJ52">
        <f>COUNTIF(C52:AF52,'Attendance Key '!$A$3) + COUNTIF(C52:AF52,'Attendance Key '!$A$5)*0.5</f>
        <v>5</v>
      </c>
      <c r="AK52">
        <f>COUNTIF(C52:AF52,'Attendance Key '!$A$4) + COUNTIF(C52:AF52,'Attendance Key '!$A$6)*0.5</f>
        <v>0</v>
      </c>
      <c r="AL52">
        <f>COUNTIF(C52:AF52,'Attendance Key '!$A$10)</f>
        <v>0</v>
      </c>
      <c r="AM52">
        <f>COUNTIF(C52:AF52,'Attendance Key '!$A$8) + COUNTIF(C52:AF52,'Attendance Key '!$A$9)*0.5</f>
        <v>0</v>
      </c>
      <c r="AN52">
        <f>COUNTIF(C52:AF52,'Attendance Key '!$A$13) + COUNTIF(C52:AF52,'Attendance Key '!$A$14)*0.5</f>
        <v>0</v>
      </c>
      <c r="AO52">
        <f>COUNTIF(C52:AF52,'Attendance Key '!$A$11) + COUNTIF(C52:AF52,'Attendance Key '!$A$12)*0.5</f>
        <v>0</v>
      </c>
      <c r="AP52">
        <f>COUNTIF(C52:AF52,'Attendance Key '!$A$16)</f>
        <v>4</v>
      </c>
      <c r="AQ52">
        <f>COUNTIF(C52:AF52,'Attendance Key '!$A$17)</f>
        <v>0</v>
      </c>
      <c r="AR52">
        <f>COUNTIF(C52:AF52,'Attendance Key '!$A$18) + COUNTIF(C52:AF52,'Attendance Key '!$A$19)*0.5</f>
        <v>0</v>
      </c>
    </row>
    <row r="53" spans="1:44" ht="13.2" x14ac:dyDescent="0.25">
      <c r="A53" t="s">
        <v>130</v>
      </c>
      <c r="B53" t="s">
        <v>129</v>
      </c>
      <c r="C53" t="s">
        <v>18</v>
      </c>
      <c r="D53" t="s">
        <v>18</v>
      </c>
      <c r="E53" t="s">
        <v>18</v>
      </c>
      <c r="F53" t="s">
        <v>19</v>
      </c>
      <c r="G53" t="s">
        <v>20</v>
      </c>
      <c r="H53" t="s">
        <v>16</v>
      </c>
      <c r="I53" t="s">
        <v>28</v>
      </c>
      <c r="J53" t="s">
        <v>18</v>
      </c>
      <c r="K53" t="s">
        <v>18</v>
      </c>
      <c r="L53" t="s">
        <v>18</v>
      </c>
      <c r="M53" t="s">
        <v>22</v>
      </c>
      <c r="N53" t="s">
        <v>18</v>
      </c>
      <c r="O53" t="s">
        <v>16</v>
      </c>
      <c r="P53" t="s">
        <v>28</v>
      </c>
      <c r="Q53" t="s">
        <v>19</v>
      </c>
      <c r="R53" t="s">
        <v>18</v>
      </c>
      <c r="S53" t="s">
        <v>18</v>
      </c>
      <c r="T53" t="s">
        <v>18</v>
      </c>
      <c r="U53" t="s">
        <v>18</v>
      </c>
      <c r="V53" t="s">
        <v>16</v>
      </c>
      <c r="W53" t="s">
        <v>28</v>
      </c>
      <c r="X53" t="s">
        <v>28</v>
      </c>
      <c r="Y53" t="s">
        <v>20</v>
      </c>
      <c r="Z53" t="s">
        <v>28</v>
      </c>
      <c r="AA53" t="s">
        <v>19</v>
      </c>
      <c r="AB53" t="s">
        <v>19</v>
      </c>
      <c r="AC53" t="s">
        <v>16</v>
      </c>
      <c r="AD53" t="s">
        <v>28</v>
      </c>
      <c r="AE53" t="s">
        <v>26</v>
      </c>
      <c r="AF53" t="s">
        <v>26</v>
      </c>
      <c r="AG53">
        <f t="shared" si="1"/>
        <v>17.5</v>
      </c>
      <c r="AH53">
        <f t="shared" si="3"/>
        <v>15.5</v>
      </c>
      <c r="AI53">
        <f>COUNTIF(C53:AF53,'Attendance Key '!$A$7) + COUNTIF(C53:AF53,'Attendance Key '!$A$15)*0.5</f>
        <v>2</v>
      </c>
      <c r="AJ53">
        <f>COUNTIF(C53:AF53,'Attendance Key '!$A$3) + COUNTIF(C53:AF53,'Attendance Key '!$A$5)*0.5</f>
        <v>0.5</v>
      </c>
      <c r="AK53">
        <f>COUNTIF(C53:AF53,'Attendance Key '!$A$4) + COUNTIF(C53:AF53,'Attendance Key '!$A$6)*0.5</f>
        <v>7</v>
      </c>
      <c r="AL53">
        <f>COUNTIF(C53:AF53,'Attendance Key '!$A$10)</f>
        <v>0</v>
      </c>
      <c r="AM53">
        <f>COUNTIF(C53:AF53,'Attendance Key '!$A$8) + COUNTIF(C53:AF53,'Attendance Key '!$A$9)*0.5</f>
        <v>0</v>
      </c>
      <c r="AN53">
        <f>COUNTIF(C53:AF53,'Attendance Key '!$A$13) + COUNTIF(C53:AF53,'Attendance Key '!$A$14)*0.5</f>
        <v>0</v>
      </c>
      <c r="AO53">
        <f>COUNTIF(C53:AF53,'Attendance Key '!$A$11) + COUNTIF(C53:AF53,'Attendance Key '!$A$12)*0.5</f>
        <v>1</v>
      </c>
      <c r="AP53">
        <f>COUNTIF(C53:AF53,'Attendance Key '!$A$16)</f>
        <v>4</v>
      </c>
      <c r="AQ53">
        <f>COUNTIF(C53:AF53,'Attendance Key '!$A$17)</f>
        <v>0</v>
      </c>
      <c r="AR53">
        <f>COUNTIF(C53:AF53,'Attendance Key '!$A$18) + COUNTIF(C53:AF53,'Attendance Key '!$A$19)*0.5</f>
        <v>0</v>
      </c>
    </row>
    <row r="54" spans="1:44" ht="13.2" x14ac:dyDescent="0.25">
      <c r="A54" t="s">
        <v>132</v>
      </c>
      <c r="B54" t="s">
        <v>131</v>
      </c>
      <c r="C54" t="s">
        <v>18</v>
      </c>
      <c r="D54" t="s">
        <v>30</v>
      </c>
      <c r="E54" t="s">
        <v>21</v>
      </c>
      <c r="F54" t="s">
        <v>20</v>
      </c>
      <c r="G54" t="s">
        <v>20</v>
      </c>
      <c r="H54" t="s">
        <v>16</v>
      </c>
      <c r="I54" t="s">
        <v>18</v>
      </c>
      <c r="J54" t="s">
        <v>18</v>
      </c>
      <c r="K54" t="s">
        <v>18</v>
      </c>
      <c r="L54" t="s">
        <v>18</v>
      </c>
      <c r="M54" t="s">
        <v>18</v>
      </c>
      <c r="N54" t="s">
        <v>18</v>
      </c>
      <c r="O54" t="s">
        <v>16</v>
      </c>
      <c r="P54" t="s">
        <v>18</v>
      </c>
      <c r="Q54" t="s">
        <v>18</v>
      </c>
      <c r="R54" t="s">
        <v>24</v>
      </c>
      <c r="S54" t="s">
        <v>18</v>
      </c>
      <c r="T54" t="s">
        <v>18</v>
      </c>
      <c r="U54" t="s">
        <v>18</v>
      </c>
      <c r="V54" t="s">
        <v>16</v>
      </c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16</v>
      </c>
      <c r="AD54" t="s">
        <v>18</v>
      </c>
      <c r="AE54" t="s">
        <v>18</v>
      </c>
      <c r="AF54" t="s">
        <v>18</v>
      </c>
      <c r="AG54">
        <f t="shared" si="1"/>
        <v>24</v>
      </c>
      <c r="AH54">
        <f t="shared" si="3"/>
        <v>22</v>
      </c>
      <c r="AI54">
        <f>COUNTIF(C54:AF54,'Attendance Key '!$A$7) + COUNTIF(C54:AF54,'Attendance Key '!$A$15)*0.5</f>
        <v>2</v>
      </c>
      <c r="AJ54">
        <f>COUNTIF(C54:AF54,'Attendance Key '!$A$3) + COUNTIF(C54:AF54,'Attendance Key '!$A$5)*0.5</f>
        <v>1</v>
      </c>
      <c r="AK54">
        <f>COUNTIF(C54:AF54,'Attendance Key '!$A$4) + COUNTIF(C54:AF54,'Attendance Key '!$A$6)*0.5</f>
        <v>0</v>
      </c>
      <c r="AL54">
        <f>COUNTIF(C54:AF54,'Attendance Key '!$A$10)</f>
        <v>0</v>
      </c>
      <c r="AM54">
        <f>COUNTIF(C54:AF54,'Attendance Key '!$A$8) + COUNTIF(C54:AF54,'Attendance Key '!$A$9)*0.5</f>
        <v>1</v>
      </c>
      <c r="AN54">
        <f>COUNTIF(C54:AF54,'Attendance Key '!$A$13) + COUNTIF(C54:AF54,'Attendance Key '!$A$14)*0.5</f>
        <v>0</v>
      </c>
      <c r="AO54">
        <f>COUNTIF(C54:AF54,'Attendance Key '!$A$11) + COUNTIF(C54:AF54,'Attendance Key '!$A$12)*0.5</f>
        <v>0</v>
      </c>
      <c r="AP54">
        <f>COUNTIF(C54:AF54,'Attendance Key '!$A$16)</f>
        <v>4</v>
      </c>
      <c r="AQ54">
        <f>COUNTIF(C54:AF54,'Attendance Key '!$A$17)</f>
        <v>0</v>
      </c>
      <c r="AR54">
        <f>COUNTIF(C54:AF54,'Attendance Key '!$A$18) + COUNTIF(C54:AF54,'Attendance Key '!$A$19)*0.5</f>
        <v>1</v>
      </c>
    </row>
    <row r="55" spans="1:44" ht="13.2" x14ac:dyDescent="0.25">
      <c r="A55" t="s">
        <v>134</v>
      </c>
      <c r="B55" t="s">
        <v>133</v>
      </c>
      <c r="C55" t="s">
        <v>22</v>
      </c>
      <c r="D55" t="s">
        <v>21</v>
      </c>
      <c r="E55" t="s">
        <v>18</v>
      </c>
      <c r="F55" t="s">
        <v>18</v>
      </c>
      <c r="G55" t="s">
        <v>18</v>
      </c>
      <c r="H55" t="s">
        <v>16</v>
      </c>
      <c r="I55" t="s">
        <v>18</v>
      </c>
      <c r="J55" t="s">
        <v>18</v>
      </c>
      <c r="K55" t="s">
        <v>18</v>
      </c>
      <c r="L55" t="s">
        <v>18</v>
      </c>
      <c r="M55" t="s">
        <v>18</v>
      </c>
      <c r="N55" t="s">
        <v>18</v>
      </c>
      <c r="O55" t="s">
        <v>16</v>
      </c>
      <c r="P55" t="s">
        <v>18</v>
      </c>
      <c r="Q55" t="s">
        <v>21</v>
      </c>
      <c r="R55" t="s">
        <v>18</v>
      </c>
      <c r="S55" t="s">
        <v>18</v>
      </c>
      <c r="T55" t="s">
        <v>18</v>
      </c>
      <c r="U55" t="s">
        <v>18</v>
      </c>
      <c r="V55" t="s">
        <v>16</v>
      </c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16</v>
      </c>
      <c r="AD55" t="s">
        <v>18</v>
      </c>
      <c r="AE55" t="s">
        <v>19</v>
      </c>
      <c r="AF55" t="s">
        <v>20</v>
      </c>
      <c r="AG55">
        <f t="shared" si="1"/>
        <v>22.5</v>
      </c>
      <c r="AH55">
        <f t="shared" si="3"/>
        <v>21.5</v>
      </c>
      <c r="AI55">
        <f>COUNTIF(C55:AF55,'Attendance Key '!$A$7) + COUNTIF(C55:AF55,'Attendance Key '!$A$15)*0.5</f>
        <v>1</v>
      </c>
      <c r="AJ55">
        <f>COUNTIF(C55:AF55,'Attendance Key '!$A$3) + COUNTIF(C55:AF55,'Attendance Key '!$A$5)*0.5</f>
        <v>2.5</v>
      </c>
      <c r="AK55">
        <f>COUNTIF(C55:AF55,'Attendance Key '!$A$4) + COUNTIF(C55:AF55,'Attendance Key '!$A$6)*0.5</f>
        <v>1</v>
      </c>
      <c r="AL55">
        <f>COUNTIF(C55:AF55,'Attendance Key '!$A$10)</f>
        <v>0</v>
      </c>
      <c r="AM55">
        <f>COUNTIF(C55:AF55,'Attendance Key '!$A$8) + COUNTIF(C55:AF55,'Attendance Key '!$A$9)*0.5</f>
        <v>0</v>
      </c>
      <c r="AN55">
        <f>COUNTIF(C55:AF55,'Attendance Key '!$A$13) + COUNTIF(C55:AF55,'Attendance Key '!$A$14)*0.5</f>
        <v>0</v>
      </c>
      <c r="AO55">
        <f>COUNTIF(C55:AF55,'Attendance Key '!$A$11) + COUNTIF(C55:AF55,'Attendance Key '!$A$12)*0.5</f>
        <v>0</v>
      </c>
      <c r="AP55">
        <f>COUNTIF(C55:AF55,'Attendance Key '!$A$16)</f>
        <v>4</v>
      </c>
      <c r="AQ55">
        <f>COUNTIF(C55:AF55,'Attendance Key '!$A$17)</f>
        <v>0</v>
      </c>
      <c r="AR55">
        <f>COUNTIF(C55:AF55,'Attendance Key '!$A$18) + COUNTIF(C55:AF55,'Attendance Key '!$A$19)*0.5</f>
        <v>0</v>
      </c>
    </row>
    <row r="56" spans="1:44" ht="13.2" x14ac:dyDescent="0.25">
      <c r="A56" t="s">
        <v>136</v>
      </c>
      <c r="B56" t="s">
        <v>135</v>
      </c>
      <c r="C56" t="s">
        <v>18</v>
      </c>
      <c r="D56" t="s">
        <v>18</v>
      </c>
      <c r="E56" t="s">
        <v>18</v>
      </c>
      <c r="F56" t="s">
        <v>18</v>
      </c>
      <c r="G56" t="s">
        <v>20</v>
      </c>
      <c r="H56" t="s">
        <v>16</v>
      </c>
      <c r="I56" t="s">
        <v>18</v>
      </c>
      <c r="J56" t="s">
        <v>20</v>
      </c>
      <c r="K56" t="s">
        <v>18</v>
      </c>
      <c r="L56" t="s">
        <v>18</v>
      </c>
      <c r="M56" t="s">
        <v>18</v>
      </c>
      <c r="N56" t="s">
        <v>18</v>
      </c>
      <c r="O56" t="s">
        <v>16</v>
      </c>
      <c r="P56" t="s">
        <v>18</v>
      </c>
      <c r="Q56" t="s">
        <v>18</v>
      </c>
      <c r="R56" t="s">
        <v>18</v>
      </c>
      <c r="S56" t="s">
        <v>18</v>
      </c>
      <c r="T56" t="s">
        <v>18</v>
      </c>
      <c r="U56" t="s">
        <v>18</v>
      </c>
      <c r="V56" t="s">
        <v>16</v>
      </c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16</v>
      </c>
      <c r="AD56" t="s">
        <v>18</v>
      </c>
      <c r="AE56" t="s">
        <v>18</v>
      </c>
      <c r="AF56" t="s">
        <v>18</v>
      </c>
      <c r="AG56">
        <f t="shared" si="1"/>
        <v>26</v>
      </c>
      <c r="AH56">
        <f t="shared" si="3"/>
        <v>24</v>
      </c>
      <c r="AI56">
        <f>COUNTIF(C56:AF56,'Attendance Key '!$A$7) + COUNTIF(C56:AF56,'Attendance Key '!$A$15)*0.5</f>
        <v>2</v>
      </c>
      <c r="AJ56">
        <f>COUNTIF(C56:AF56,'Attendance Key '!$A$3) + COUNTIF(C56:AF56,'Attendance Key '!$A$5)*0.5</f>
        <v>0</v>
      </c>
      <c r="AK56">
        <f>COUNTIF(C56:AF56,'Attendance Key '!$A$4) + COUNTIF(C56:AF56,'Attendance Key '!$A$6)*0.5</f>
        <v>0</v>
      </c>
      <c r="AL56">
        <f>COUNTIF(C56:AF56,'Attendance Key '!$A$10)</f>
        <v>0</v>
      </c>
      <c r="AM56">
        <f>COUNTIF(C56:AF56,'Attendance Key '!$A$8) + COUNTIF(C56:AF56,'Attendance Key '!$A$9)*0.5</f>
        <v>0</v>
      </c>
      <c r="AN56">
        <f>COUNTIF(C56:AF56,'Attendance Key '!$A$13) + COUNTIF(C56:AF56,'Attendance Key '!$A$14)*0.5</f>
        <v>0</v>
      </c>
      <c r="AO56">
        <f>COUNTIF(C56:AF56,'Attendance Key '!$A$11) + COUNTIF(C56:AF56,'Attendance Key '!$A$12)*0.5</f>
        <v>0</v>
      </c>
      <c r="AP56">
        <f>COUNTIF(C56:AF56,'Attendance Key '!$A$16)</f>
        <v>4</v>
      </c>
      <c r="AQ56">
        <f>COUNTIF(C56:AF56,'Attendance Key '!$A$17)</f>
        <v>0</v>
      </c>
      <c r="AR56">
        <f>COUNTIF(C56:AF56,'Attendance Key '!$A$18) + COUNTIF(C56:AF56,'Attendance Key '!$A$19)*0.5</f>
        <v>0</v>
      </c>
    </row>
    <row r="57" spans="1:44" ht="13.2" x14ac:dyDescent="0.25">
      <c r="A57" t="s">
        <v>138</v>
      </c>
      <c r="B57" t="s">
        <v>137</v>
      </c>
      <c r="C57" t="s">
        <v>18</v>
      </c>
      <c r="D57" t="s">
        <v>18</v>
      </c>
      <c r="E57" t="s">
        <v>18</v>
      </c>
      <c r="F57" t="s">
        <v>18</v>
      </c>
      <c r="G57" t="s">
        <v>18</v>
      </c>
      <c r="H57" t="s">
        <v>16</v>
      </c>
      <c r="I57" t="s">
        <v>18</v>
      </c>
      <c r="J57" t="s">
        <v>19</v>
      </c>
      <c r="K57" t="s">
        <v>18</v>
      </c>
      <c r="L57" t="s">
        <v>18</v>
      </c>
      <c r="M57" t="s">
        <v>18</v>
      </c>
      <c r="N57" t="s">
        <v>18</v>
      </c>
      <c r="O57" t="s">
        <v>16</v>
      </c>
      <c r="P57" t="s">
        <v>18</v>
      </c>
      <c r="Q57" t="s">
        <v>18</v>
      </c>
      <c r="R57" t="s">
        <v>18</v>
      </c>
      <c r="S57" t="s">
        <v>18</v>
      </c>
      <c r="T57" t="s">
        <v>18</v>
      </c>
      <c r="U57" t="s">
        <v>18</v>
      </c>
      <c r="V57" t="s">
        <v>16</v>
      </c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28</v>
      </c>
      <c r="AC57" t="s">
        <v>16</v>
      </c>
      <c r="AD57" t="s">
        <v>18</v>
      </c>
      <c r="AE57" t="s">
        <v>18</v>
      </c>
      <c r="AF57" t="s">
        <v>18</v>
      </c>
      <c r="AG57">
        <f t="shared" si="1"/>
        <v>24.5</v>
      </c>
      <c r="AH57">
        <f t="shared" si="3"/>
        <v>24.5</v>
      </c>
      <c r="AI57">
        <f>COUNTIF(C57:AF57,'Attendance Key '!$A$7) + COUNTIF(C57:AF57,'Attendance Key '!$A$15)*0.5</f>
        <v>0</v>
      </c>
      <c r="AJ57">
        <f>COUNTIF(C57:AF57,'Attendance Key '!$A$3) + COUNTIF(C57:AF57,'Attendance Key '!$A$5)*0.5</f>
        <v>0</v>
      </c>
      <c r="AK57">
        <f>COUNTIF(C57:AF57,'Attendance Key '!$A$4) + COUNTIF(C57:AF57,'Attendance Key '!$A$6)*0.5</f>
        <v>1.5</v>
      </c>
      <c r="AL57">
        <f>COUNTIF(C57:AF57,'Attendance Key '!$A$10)</f>
        <v>0</v>
      </c>
      <c r="AM57">
        <f>COUNTIF(C57:AF57,'Attendance Key '!$A$8) + COUNTIF(C57:AF57,'Attendance Key '!$A$9)*0.5</f>
        <v>0</v>
      </c>
      <c r="AN57">
        <f>COUNTIF(C57:AF57,'Attendance Key '!$A$13) + COUNTIF(C57:AF57,'Attendance Key '!$A$14)*0.5</f>
        <v>0</v>
      </c>
      <c r="AO57">
        <f>COUNTIF(C57:AF57,'Attendance Key '!$A$11) + COUNTIF(C57:AF57,'Attendance Key '!$A$12)*0.5</f>
        <v>0</v>
      </c>
      <c r="AP57">
        <f>COUNTIF(C57:AF57,'Attendance Key '!$A$16)</f>
        <v>4</v>
      </c>
      <c r="AQ57">
        <f>COUNTIF(C57:AF57,'Attendance Key '!$A$17)</f>
        <v>0</v>
      </c>
      <c r="AR57">
        <f>COUNTIF(C57:AF57,'Attendance Key '!$A$18) + COUNTIF(C57:AF57,'Attendance Key '!$A$19)*0.5</f>
        <v>0</v>
      </c>
    </row>
    <row r="58" spans="1:44" ht="13.2" x14ac:dyDescent="0.25">
      <c r="A58" t="s">
        <v>140</v>
      </c>
      <c r="B58" t="s">
        <v>139</v>
      </c>
      <c r="C58" t="s">
        <v>18</v>
      </c>
      <c r="D58" t="s">
        <v>18</v>
      </c>
      <c r="E58" t="s">
        <v>18</v>
      </c>
      <c r="F58" t="s">
        <v>18</v>
      </c>
      <c r="G58" t="s">
        <v>18</v>
      </c>
      <c r="H58" t="s">
        <v>16</v>
      </c>
      <c r="I58" t="s">
        <v>18</v>
      </c>
      <c r="J58" t="s">
        <v>21</v>
      </c>
      <c r="K58" t="s">
        <v>20</v>
      </c>
      <c r="L58" t="s">
        <v>18</v>
      </c>
      <c r="M58" t="s">
        <v>18</v>
      </c>
      <c r="N58" t="s">
        <v>18</v>
      </c>
      <c r="O58" t="s">
        <v>16</v>
      </c>
      <c r="P58" t="s">
        <v>18</v>
      </c>
      <c r="Q58" t="s">
        <v>18</v>
      </c>
      <c r="R58" t="s">
        <v>18</v>
      </c>
      <c r="S58" t="s">
        <v>18</v>
      </c>
      <c r="T58" t="s">
        <v>18</v>
      </c>
      <c r="U58" t="s">
        <v>18</v>
      </c>
      <c r="V58" t="s">
        <v>16</v>
      </c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16</v>
      </c>
      <c r="AD58" t="s">
        <v>18</v>
      </c>
      <c r="AE58" t="s">
        <v>18</v>
      </c>
      <c r="AF58" t="s">
        <v>18</v>
      </c>
      <c r="AG58">
        <f t="shared" si="1"/>
        <v>25</v>
      </c>
      <c r="AH58">
        <f t="shared" si="3"/>
        <v>24</v>
      </c>
      <c r="AI58">
        <f>COUNTIF(C58:AF58,'Attendance Key '!$A$7) + COUNTIF(C58:AF58,'Attendance Key '!$A$15)*0.5</f>
        <v>1</v>
      </c>
      <c r="AJ58">
        <f>COUNTIF(C58:AF58,'Attendance Key '!$A$3) + COUNTIF(C58:AF58,'Attendance Key '!$A$5)*0.5</f>
        <v>1</v>
      </c>
      <c r="AK58">
        <f>COUNTIF(C58:AF58,'Attendance Key '!$A$4) + COUNTIF(C58:AF58,'Attendance Key '!$A$6)*0.5</f>
        <v>0</v>
      </c>
      <c r="AL58">
        <f>COUNTIF(C58:AF58,'Attendance Key '!$A$10)</f>
        <v>0</v>
      </c>
      <c r="AM58">
        <f>COUNTIF(C58:AF58,'Attendance Key '!$A$8) + COUNTIF(C58:AF58,'Attendance Key '!$A$9)*0.5</f>
        <v>0</v>
      </c>
      <c r="AN58">
        <f>COUNTIF(C58:AF58,'Attendance Key '!$A$13) + COUNTIF(C58:AF58,'Attendance Key '!$A$14)*0.5</f>
        <v>0</v>
      </c>
      <c r="AO58">
        <f>COUNTIF(C58:AF58,'Attendance Key '!$A$11) + COUNTIF(C58:AF58,'Attendance Key '!$A$12)*0.5</f>
        <v>0</v>
      </c>
      <c r="AP58">
        <f>COUNTIF(C58:AF58,'Attendance Key '!$A$16)</f>
        <v>4</v>
      </c>
      <c r="AQ58">
        <f>COUNTIF(C58:AF58,'Attendance Key '!$A$17)</f>
        <v>0</v>
      </c>
      <c r="AR58">
        <f>COUNTIF(C58:AF58,'Attendance Key '!$A$18) + COUNTIF(C58:AF58,'Attendance Key '!$A$19)*0.5</f>
        <v>0</v>
      </c>
    </row>
    <row r="59" spans="1:44" ht="15.75" customHeight="1" x14ac:dyDescent="0.25">
      <c r="A59" t="s">
        <v>142</v>
      </c>
      <c r="B59" t="s">
        <v>141</v>
      </c>
      <c r="C59" t="s">
        <v>18</v>
      </c>
      <c r="D59" t="s">
        <v>25</v>
      </c>
      <c r="E59" t="s">
        <v>25</v>
      </c>
      <c r="F59" t="s">
        <v>18</v>
      </c>
      <c r="G59" t="s">
        <v>18</v>
      </c>
      <c r="H59" t="s">
        <v>16</v>
      </c>
      <c r="I59" t="s">
        <v>18</v>
      </c>
      <c r="J59" t="s">
        <v>18</v>
      </c>
      <c r="K59" t="s">
        <v>18</v>
      </c>
      <c r="L59" t="s">
        <v>18</v>
      </c>
      <c r="M59" t="s">
        <v>29</v>
      </c>
      <c r="N59" t="s">
        <v>20</v>
      </c>
      <c r="O59" t="s">
        <v>16</v>
      </c>
      <c r="P59" t="s">
        <v>18</v>
      </c>
      <c r="Q59" t="s">
        <v>25</v>
      </c>
      <c r="R59" t="s">
        <v>18</v>
      </c>
      <c r="S59" t="s">
        <v>18</v>
      </c>
      <c r="T59" t="s">
        <v>18</v>
      </c>
      <c r="U59" t="s">
        <v>18</v>
      </c>
      <c r="V59" t="s">
        <v>16</v>
      </c>
      <c r="W59" t="s">
        <v>18</v>
      </c>
      <c r="X59" t="s">
        <v>18</v>
      </c>
      <c r="Y59" t="s">
        <v>25</v>
      </c>
      <c r="Z59" t="s">
        <v>18</v>
      </c>
      <c r="AA59" t="s">
        <v>18</v>
      </c>
      <c r="AB59" t="s">
        <v>18</v>
      </c>
      <c r="AC59" t="s">
        <v>16</v>
      </c>
      <c r="AD59" t="s">
        <v>18</v>
      </c>
      <c r="AE59" t="s">
        <v>18</v>
      </c>
      <c r="AF59" t="s">
        <v>18</v>
      </c>
      <c r="AG59">
        <f t="shared" si="1"/>
        <v>22</v>
      </c>
      <c r="AH59">
        <f t="shared" si="3"/>
        <v>20.5</v>
      </c>
      <c r="AI59">
        <f>COUNTIF(C59:AF59,'Attendance Key '!$A$7) + COUNTIF(C59:AF59,'Attendance Key '!$A$15)*0.5</f>
        <v>1.5</v>
      </c>
      <c r="AJ59">
        <f>COUNTIF(C59:AF59,'Attendance Key '!$A$3) + COUNTIF(C59:AF59,'Attendance Key '!$A$5)*0.5</f>
        <v>0</v>
      </c>
      <c r="AK59">
        <f>COUNTIF(C59:AF59,'Attendance Key '!$A$4) + COUNTIF(C59:AF59,'Attendance Key '!$A$6)*0.5</f>
        <v>0</v>
      </c>
      <c r="AL59">
        <f>COUNTIF(C59:AF59,'Attendance Key '!$A$10)</f>
        <v>0</v>
      </c>
      <c r="AM59">
        <f>COUNTIF(C59:AF59,'Attendance Key '!$A$8) + COUNTIF(C59:AF59,'Attendance Key '!$A$9)*0.5</f>
        <v>0</v>
      </c>
      <c r="AN59">
        <f>COUNTIF(C59:AF59,'Attendance Key '!$A$13) + COUNTIF(C59:AF59,'Attendance Key '!$A$14)*0.5</f>
        <v>0</v>
      </c>
      <c r="AO59">
        <f>COUNTIF(C59:AF59,'Attendance Key '!$A$11) + COUNTIF(C59:AF59,'Attendance Key '!$A$12)*0.5</f>
        <v>4</v>
      </c>
      <c r="AP59">
        <f>COUNTIF(C59:AF59,'Attendance Key '!$A$16)</f>
        <v>4</v>
      </c>
      <c r="AQ59">
        <f>COUNTIF(C59:AF59,'Attendance Key '!$A$17)</f>
        <v>0</v>
      </c>
      <c r="AR59">
        <f>COUNTIF(C59:AF59,'Attendance Key '!$A$18) + COUNTIF(C59:AF59,'Attendance Key '!$A$19)*0.5</f>
        <v>0</v>
      </c>
    </row>
    <row r="60" spans="1:44" ht="15.75" customHeight="1" x14ac:dyDescent="0.25">
      <c r="A60" t="s">
        <v>144</v>
      </c>
      <c r="B60" t="s">
        <v>143</v>
      </c>
      <c r="C60" t="s">
        <v>20</v>
      </c>
      <c r="D60" t="s">
        <v>20</v>
      </c>
      <c r="E60" t="s">
        <v>20</v>
      </c>
      <c r="F60" t="s">
        <v>20</v>
      </c>
      <c r="G60" t="s">
        <v>20</v>
      </c>
      <c r="H60" t="s">
        <v>16</v>
      </c>
      <c r="I60" t="s">
        <v>20</v>
      </c>
      <c r="J60" t="s">
        <v>20</v>
      </c>
      <c r="K60" t="s">
        <v>20</v>
      </c>
      <c r="L60" t="s">
        <v>20</v>
      </c>
      <c r="M60" t="s">
        <v>20</v>
      </c>
      <c r="N60" t="s">
        <v>20</v>
      </c>
      <c r="O60" t="s">
        <v>16</v>
      </c>
      <c r="P60" t="s">
        <v>20</v>
      </c>
      <c r="Q60" t="s">
        <v>20</v>
      </c>
      <c r="R60" t="s">
        <v>20</v>
      </c>
      <c r="S60" t="s">
        <v>20</v>
      </c>
      <c r="T60" t="s">
        <v>20</v>
      </c>
      <c r="U60" t="s">
        <v>20</v>
      </c>
      <c r="V60" t="s">
        <v>16</v>
      </c>
      <c r="W60" t="s">
        <v>20</v>
      </c>
      <c r="X60" t="s">
        <v>20</v>
      </c>
      <c r="Y60" t="s">
        <v>20</v>
      </c>
      <c r="Z60" t="s">
        <v>20</v>
      </c>
      <c r="AA60" t="s">
        <v>20</v>
      </c>
      <c r="AB60" t="s">
        <v>20</v>
      </c>
      <c r="AC60" t="s">
        <v>16</v>
      </c>
      <c r="AD60" t="s">
        <v>20</v>
      </c>
      <c r="AE60" t="s">
        <v>20</v>
      </c>
      <c r="AF60" t="s">
        <v>20</v>
      </c>
      <c r="AG60">
        <f t="shared" si="1"/>
        <v>26</v>
      </c>
      <c r="AH60">
        <f t="shared" si="3"/>
        <v>0</v>
      </c>
      <c r="AI60">
        <f>COUNTIF(C60:AF60,'Attendance Key '!$A$7) + COUNTIF(C60:AF60,'Attendance Key '!$A$15)*0.5</f>
        <v>26</v>
      </c>
      <c r="AJ60">
        <f>COUNTIF(C60:AF60,'Attendance Key '!$A$3) + COUNTIF(C60:AF60,'Attendance Key '!$A$5)*0.5</f>
        <v>0</v>
      </c>
      <c r="AK60">
        <f>COUNTIF(C60:AF60,'Attendance Key '!$A$4) + COUNTIF(C60:AF60,'Attendance Key '!$A$6)*0.5</f>
        <v>0</v>
      </c>
      <c r="AL60">
        <f>COUNTIF(C60:AF60,'Attendance Key '!$A$10)</f>
        <v>0</v>
      </c>
      <c r="AM60">
        <f>COUNTIF(C60:AF60,'Attendance Key '!$A$8) + COUNTIF(C60:AF60,'Attendance Key '!$A$9)*0.5</f>
        <v>0</v>
      </c>
      <c r="AN60">
        <f>COUNTIF(C60:AF60,'Attendance Key '!$A$13) + COUNTIF(C60:AF60,'Attendance Key '!$A$14)*0.5</f>
        <v>0</v>
      </c>
      <c r="AO60">
        <f>COUNTIF(C60:AF60,'Attendance Key '!$A$11) + COUNTIF(C60:AF60,'Attendance Key '!$A$12)*0.5</f>
        <v>0</v>
      </c>
      <c r="AP60">
        <f>COUNTIF(C60:AF60,'Attendance Key '!$A$16)</f>
        <v>4</v>
      </c>
      <c r="AQ60">
        <f>COUNTIF(C60:AF60,'Attendance Key '!$A$17)</f>
        <v>0</v>
      </c>
      <c r="AR60">
        <f>COUNTIF(C60:AF60,'Attendance Key '!$A$18) + COUNTIF(C60:AF60,'Attendance Key '!$A$19)*0.5</f>
        <v>0</v>
      </c>
    </row>
    <row r="61" spans="1:44" ht="15.75" customHeight="1" x14ac:dyDescent="0.25">
      <c r="A61" t="s">
        <v>146</v>
      </c>
      <c r="B61" t="s">
        <v>145</v>
      </c>
      <c r="C61" t="s">
        <v>18</v>
      </c>
      <c r="D61" t="s">
        <v>18</v>
      </c>
      <c r="E61" t="s">
        <v>18</v>
      </c>
      <c r="F61" t="s">
        <v>18</v>
      </c>
      <c r="G61" t="s">
        <v>18</v>
      </c>
      <c r="H61" t="s">
        <v>16</v>
      </c>
      <c r="I61" t="s">
        <v>18</v>
      </c>
      <c r="J61" t="s">
        <v>18</v>
      </c>
      <c r="K61" t="s">
        <v>18</v>
      </c>
      <c r="L61" t="s">
        <v>18</v>
      </c>
      <c r="M61" t="s">
        <v>18</v>
      </c>
      <c r="N61" t="s">
        <v>18</v>
      </c>
      <c r="O61" t="s">
        <v>16</v>
      </c>
      <c r="P61" t="s">
        <v>18</v>
      </c>
      <c r="Q61" t="s">
        <v>18</v>
      </c>
      <c r="R61" t="s">
        <v>18</v>
      </c>
      <c r="S61" t="s">
        <v>18</v>
      </c>
      <c r="T61" t="s">
        <v>18</v>
      </c>
      <c r="U61" t="s">
        <v>18</v>
      </c>
      <c r="V61" t="s">
        <v>16</v>
      </c>
      <c r="W61" t="s">
        <v>18</v>
      </c>
      <c r="X61" t="s">
        <v>18</v>
      </c>
      <c r="Y61" t="s">
        <v>18</v>
      </c>
      <c r="Z61" t="s">
        <v>18</v>
      </c>
      <c r="AA61" t="s">
        <v>18</v>
      </c>
      <c r="AB61" t="s">
        <v>18</v>
      </c>
      <c r="AC61" t="s">
        <v>16</v>
      </c>
      <c r="AD61" t="s">
        <v>18</v>
      </c>
      <c r="AE61" t="s">
        <v>18</v>
      </c>
      <c r="AF61" t="s">
        <v>18</v>
      </c>
      <c r="AG61">
        <f t="shared" si="1"/>
        <v>26</v>
      </c>
      <c r="AH61">
        <f t="shared" si="3"/>
        <v>26</v>
      </c>
      <c r="AI61">
        <f>COUNTIF(C61:AF61,'Attendance Key '!$A$7) + COUNTIF(C61:AF61,'Attendance Key '!$A$15)*0.5</f>
        <v>0</v>
      </c>
      <c r="AJ61">
        <f>COUNTIF(C61:AF61,'Attendance Key '!$A$3) + COUNTIF(C61:AF61,'Attendance Key '!$A$5)*0.5</f>
        <v>0</v>
      </c>
      <c r="AK61">
        <f>COUNTIF(C61:AF61,'Attendance Key '!$A$4) + COUNTIF(C61:AF61,'Attendance Key '!$A$6)*0.5</f>
        <v>0</v>
      </c>
      <c r="AL61">
        <f>COUNTIF(C61:AF61,'Attendance Key '!$A$10)</f>
        <v>0</v>
      </c>
      <c r="AM61">
        <f>COUNTIF(C61:AF61,'Attendance Key '!$A$8) + COUNTIF(C61:AF61,'Attendance Key '!$A$9)*0.5</f>
        <v>0</v>
      </c>
      <c r="AN61">
        <f>COUNTIF(C61:AF61,'Attendance Key '!$A$13) + COUNTIF(C61:AF61,'Attendance Key '!$A$14)*0.5</f>
        <v>0</v>
      </c>
      <c r="AO61">
        <f>COUNTIF(C61:AF61,'Attendance Key '!$A$11) + COUNTIF(C61:AF61,'Attendance Key '!$A$12)*0.5</f>
        <v>0</v>
      </c>
      <c r="AP61">
        <f>COUNTIF(C61:AF61,'Attendance Key '!$A$16)</f>
        <v>4</v>
      </c>
      <c r="AQ61">
        <f>COUNTIF(C61:AF61,'Attendance Key '!$A$17)</f>
        <v>0</v>
      </c>
      <c r="AR61">
        <f>COUNTIF(C61:AF61,'Attendance Key '!$A$18) + COUNTIF(C61:AF61,'Attendance Key '!$A$19)*0.5</f>
        <v>0</v>
      </c>
    </row>
    <row r="62" spans="1:44" ht="15.75" customHeight="1" x14ac:dyDescent="0.25">
      <c r="A62" t="s">
        <v>140</v>
      </c>
      <c r="B62" t="s">
        <v>147</v>
      </c>
      <c r="C62" t="s">
        <v>18</v>
      </c>
      <c r="D62" t="s">
        <v>18</v>
      </c>
      <c r="E62" t="s">
        <v>18</v>
      </c>
      <c r="F62" t="s">
        <v>18</v>
      </c>
      <c r="G62" t="s">
        <v>18</v>
      </c>
      <c r="H62" t="s">
        <v>16</v>
      </c>
      <c r="I62" t="s">
        <v>18</v>
      </c>
      <c r="J62" t="s">
        <v>18</v>
      </c>
      <c r="K62" t="s">
        <v>18</v>
      </c>
      <c r="L62" t="s">
        <v>18</v>
      </c>
      <c r="M62" t="s">
        <v>18</v>
      </c>
      <c r="N62" t="s">
        <v>18</v>
      </c>
      <c r="O62" t="s">
        <v>16</v>
      </c>
      <c r="P62" t="s">
        <v>18</v>
      </c>
      <c r="Q62" t="s">
        <v>18</v>
      </c>
      <c r="R62" t="s">
        <v>18</v>
      </c>
      <c r="S62" t="s">
        <v>18</v>
      </c>
      <c r="T62" t="s">
        <v>18</v>
      </c>
      <c r="U62" t="s">
        <v>18</v>
      </c>
      <c r="V62" t="s">
        <v>16</v>
      </c>
      <c r="W62" t="s">
        <v>18</v>
      </c>
      <c r="X62" t="s">
        <v>18</v>
      </c>
      <c r="Y62" t="s">
        <v>18</v>
      </c>
      <c r="Z62" t="s">
        <v>18</v>
      </c>
      <c r="AA62" t="s">
        <v>18</v>
      </c>
      <c r="AB62" t="s">
        <v>18</v>
      </c>
      <c r="AC62" t="s">
        <v>16</v>
      </c>
      <c r="AD62" t="s">
        <v>18</v>
      </c>
      <c r="AE62" t="s">
        <v>20</v>
      </c>
      <c r="AF62" t="s">
        <v>18</v>
      </c>
      <c r="AG62">
        <f t="shared" si="1"/>
        <v>26</v>
      </c>
      <c r="AH62">
        <f t="shared" si="3"/>
        <v>25</v>
      </c>
      <c r="AI62">
        <f>COUNTIF(C62:AF62,'Attendance Key '!$A$7) + COUNTIF(C62:AF62,'Attendance Key '!$A$15)*0.5</f>
        <v>1</v>
      </c>
      <c r="AJ62">
        <f>COUNTIF(C62:AF62,'Attendance Key '!$A$3) + COUNTIF(C62:AF62,'Attendance Key '!$A$5)*0.5</f>
        <v>0</v>
      </c>
      <c r="AK62">
        <f>COUNTIF(C62:AF62,'Attendance Key '!$A$4) + COUNTIF(C62:AF62,'Attendance Key '!$A$6)*0.5</f>
        <v>0</v>
      </c>
      <c r="AL62">
        <f>COUNTIF(C62:AF62,'Attendance Key '!$A$10)</f>
        <v>0</v>
      </c>
      <c r="AM62">
        <f>COUNTIF(C62:AF62,'Attendance Key '!$A$8) + COUNTIF(C62:AF62,'Attendance Key '!$A$9)*0.5</f>
        <v>0</v>
      </c>
      <c r="AN62">
        <f>COUNTIF(C62:AF62,'Attendance Key '!$A$13) + COUNTIF(C62:AF62,'Attendance Key '!$A$14)*0.5</f>
        <v>0</v>
      </c>
      <c r="AO62">
        <f>COUNTIF(C62:AF62,'Attendance Key '!$A$11) + COUNTIF(C62:AF62,'Attendance Key '!$A$12)*0.5</f>
        <v>0</v>
      </c>
      <c r="AP62">
        <f>COUNTIF(C62:AF62,'Attendance Key '!$A$16)</f>
        <v>4</v>
      </c>
      <c r="AQ62">
        <f>COUNTIF(C62:AF62,'Attendance Key '!$A$17)</f>
        <v>0</v>
      </c>
      <c r="AR62">
        <f>COUNTIF(C62:AF62,'Attendance Key '!$A$18) + COUNTIF(C62:AF62,'Attendance Key '!$A$19)*0.5</f>
        <v>0</v>
      </c>
    </row>
    <row r="63" spans="1:44" ht="15.75" customHeight="1" x14ac:dyDescent="0.25">
      <c r="A63" t="s">
        <v>149</v>
      </c>
      <c r="B63" t="s">
        <v>148</v>
      </c>
      <c r="C63" t="s">
        <v>18</v>
      </c>
      <c r="D63" t="s">
        <v>18</v>
      </c>
      <c r="E63" t="s">
        <v>18</v>
      </c>
      <c r="F63" t="s">
        <v>18</v>
      </c>
      <c r="G63" t="s">
        <v>18</v>
      </c>
      <c r="H63" t="s">
        <v>16</v>
      </c>
      <c r="I63" t="s">
        <v>18</v>
      </c>
      <c r="J63" t="s">
        <v>26</v>
      </c>
      <c r="K63" t="s">
        <v>18</v>
      </c>
      <c r="L63" t="s">
        <v>18</v>
      </c>
      <c r="M63" t="s">
        <v>18</v>
      </c>
      <c r="N63" t="s">
        <v>18</v>
      </c>
      <c r="O63" t="s">
        <v>16</v>
      </c>
      <c r="P63" t="s">
        <v>18</v>
      </c>
      <c r="Q63" t="s">
        <v>26</v>
      </c>
      <c r="R63" t="s">
        <v>18</v>
      </c>
      <c r="S63" t="s">
        <v>18</v>
      </c>
      <c r="T63" t="s">
        <v>18</v>
      </c>
      <c r="U63" t="s">
        <v>18</v>
      </c>
      <c r="V63" t="s">
        <v>16</v>
      </c>
      <c r="W63" t="s">
        <v>18</v>
      </c>
      <c r="X63" t="s">
        <v>18</v>
      </c>
      <c r="Y63" t="s">
        <v>18</v>
      </c>
      <c r="Z63" t="s">
        <v>18</v>
      </c>
      <c r="AA63" t="s">
        <v>18</v>
      </c>
      <c r="AB63" t="s">
        <v>18</v>
      </c>
      <c r="AC63" t="s">
        <v>16</v>
      </c>
      <c r="AD63" t="s">
        <v>18</v>
      </c>
      <c r="AE63" t="s">
        <v>18</v>
      </c>
      <c r="AF63" t="s">
        <v>18</v>
      </c>
      <c r="AG63">
        <f t="shared" si="1"/>
        <v>25</v>
      </c>
      <c r="AH63">
        <f t="shared" si="3"/>
        <v>25</v>
      </c>
      <c r="AI63">
        <f>COUNTIF(C63:AF63,'Attendance Key '!$A$7) + COUNTIF(C63:AF63,'Attendance Key '!$A$15)*0.5</f>
        <v>0</v>
      </c>
      <c r="AJ63">
        <f>COUNTIF(C63:AF63,'Attendance Key '!$A$3) + COUNTIF(C63:AF63,'Attendance Key '!$A$5)*0.5</f>
        <v>0</v>
      </c>
      <c r="AK63">
        <f>COUNTIF(C63:AF63,'Attendance Key '!$A$4) + COUNTIF(C63:AF63,'Attendance Key '!$A$6)*0.5</f>
        <v>0</v>
      </c>
      <c r="AL63">
        <f>COUNTIF(C63:AF63,'Attendance Key '!$A$10)</f>
        <v>0</v>
      </c>
      <c r="AM63">
        <f>COUNTIF(C63:AF63,'Attendance Key '!$A$8) + COUNTIF(C63:AF63,'Attendance Key '!$A$9)*0.5</f>
        <v>0</v>
      </c>
      <c r="AN63">
        <f>COUNTIF(C63:AF63,'Attendance Key '!$A$13) + COUNTIF(C63:AF63,'Attendance Key '!$A$14)*0.5</f>
        <v>0</v>
      </c>
      <c r="AO63">
        <f>COUNTIF(C63:AF63,'Attendance Key '!$A$11) + COUNTIF(C63:AF63,'Attendance Key '!$A$12)*0.5</f>
        <v>1</v>
      </c>
      <c r="AP63">
        <f>COUNTIF(C63:AF63,'Attendance Key '!$A$16)</f>
        <v>4</v>
      </c>
      <c r="AQ63">
        <f>COUNTIF(C63:AF63,'Attendance Key '!$A$17)</f>
        <v>0</v>
      </c>
      <c r="AR63">
        <f>COUNTIF(C63:AF63,'Attendance Key '!$A$18) + COUNTIF(C63:AF63,'Attendance Key '!$A$19)*0.5</f>
        <v>0</v>
      </c>
    </row>
    <row r="64" spans="1:44" ht="15.75" customHeight="1" x14ac:dyDescent="0.25">
      <c r="A64" t="s">
        <v>151</v>
      </c>
      <c r="B64" t="s">
        <v>150</v>
      </c>
      <c r="C64" t="s">
        <v>20</v>
      </c>
      <c r="D64" t="s">
        <v>21</v>
      </c>
      <c r="E64" t="s">
        <v>21</v>
      </c>
      <c r="F64" t="s">
        <v>20</v>
      </c>
      <c r="G64" t="s">
        <v>20</v>
      </c>
      <c r="H64" t="s">
        <v>16</v>
      </c>
      <c r="I64" t="s">
        <v>18</v>
      </c>
      <c r="J64" t="s">
        <v>20</v>
      </c>
      <c r="K64" t="s">
        <v>21</v>
      </c>
      <c r="L64" t="s">
        <v>18</v>
      </c>
      <c r="M64" t="s">
        <v>18</v>
      </c>
      <c r="N64" t="s">
        <v>18</v>
      </c>
      <c r="O64" t="s">
        <v>16</v>
      </c>
      <c r="P64" t="s">
        <v>18</v>
      </c>
      <c r="Q64" t="s">
        <v>18</v>
      </c>
      <c r="R64" t="s">
        <v>18</v>
      </c>
      <c r="S64" t="s">
        <v>18</v>
      </c>
      <c r="T64" t="s">
        <v>18</v>
      </c>
      <c r="U64" t="s">
        <v>20</v>
      </c>
      <c r="V64" t="s">
        <v>16</v>
      </c>
      <c r="W64" t="s">
        <v>18</v>
      </c>
      <c r="X64" t="s">
        <v>18</v>
      </c>
      <c r="Y64" t="s">
        <v>18</v>
      </c>
      <c r="Z64" t="s">
        <v>18</v>
      </c>
      <c r="AA64" t="s">
        <v>18</v>
      </c>
      <c r="AB64" t="s">
        <v>18</v>
      </c>
      <c r="AC64" t="s">
        <v>16</v>
      </c>
      <c r="AD64" t="s">
        <v>18</v>
      </c>
      <c r="AE64" t="s">
        <v>19</v>
      </c>
      <c r="AF64" t="s">
        <v>18</v>
      </c>
      <c r="AG64">
        <f t="shared" si="1"/>
        <v>22</v>
      </c>
      <c r="AH64">
        <f t="shared" si="3"/>
        <v>17</v>
      </c>
      <c r="AI64">
        <f>COUNTIF(C64:AF64,'Attendance Key '!$A$7) + COUNTIF(C64:AF64,'Attendance Key '!$A$15)*0.5</f>
        <v>5</v>
      </c>
      <c r="AJ64">
        <f>COUNTIF(C64:AF64,'Attendance Key '!$A$3) + COUNTIF(C64:AF64,'Attendance Key '!$A$5)*0.5</f>
        <v>3</v>
      </c>
      <c r="AK64">
        <f>COUNTIF(C64:AF64,'Attendance Key '!$A$4) + COUNTIF(C64:AF64,'Attendance Key '!$A$6)*0.5</f>
        <v>1</v>
      </c>
      <c r="AL64">
        <f>COUNTIF(C64:AF64,'Attendance Key '!$A$10)</f>
        <v>0</v>
      </c>
      <c r="AM64">
        <f>COUNTIF(C64:AF64,'Attendance Key '!$A$8) + COUNTIF(C64:AF64,'Attendance Key '!$A$9)*0.5</f>
        <v>0</v>
      </c>
      <c r="AN64">
        <f>COUNTIF(C64:AF64,'Attendance Key '!$A$13) + COUNTIF(C64:AF64,'Attendance Key '!$A$14)*0.5</f>
        <v>0</v>
      </c>
      <c r="AO64">
        <f>COUNTIF(C64:AF64,'Attendance Key '!$A$11) + COUNTIF(C64:AF64,'Attendance Key '!$A$12)*0.5</f>
        <v>0</v>
      </c>
      <c r="AP64">
        <f>COUNTIF(C64:AF64,'Attendance Key '!$A$16)</f>
        <v>4</v>
      </c>
      <c r="AQ64">
        <f>COUNTIF(C64:AF64,'Attendance Key '!$A$17)</f>
        <v>0</v>
      </c>
      <c r="AR64">
        <f>COUNTIF(C64:AF64,'Attendance Key '!$A$18) + COUNTIF(C64:AF64,'Attendance Key '!$A$19)*0.5</f>
        <v>0</v>
      </c>
    </row>
    <row r="65" spans="1:44" ht="15.75" customHeight="1" x14ac:dyDescent="0.25">
      <c r="A65" t="s">
        <v>153</v>
      </c>
      <c r="B65" t="s">
        <v>152</v>
      </c>
      <c r="C65" t="s">
        <v>18</v>
      </c>
      <c r="D65" t="s">
        <v>18</v>
      </c>
      <c r="E65" t="s">
        <v>18</v>
      </c>
      <c r="F65" t="s">
        <v>18</v>
      </c>
      <c r="G65" t="s">
        <v>18</v>
      </c>
      <c r="H65" t="s">
        <v>16</v>
      </c>
      <c r="I65" t="s">
        <v>18</v>
      </c>
      <c r="J65" t="s">
        <v>18</v>
      </c>
      <c r="K65" t="s">
        <v>18</v>
      </c>
      <c r="L65" t="s">
        <v>18</v>
      </c>
      <c r="M65" t="s">
        <v>18</v>
      </c>
      <c r="N65" t="s">
        <v>18</v>
      </c>
      <c r="O65" t="s">
        <v>16</v>
      </c>
      <c r="P65" t="s">
        <v>18</v>
      </c>
      <c r="Q65" t="s">
        <v>18</v>
      </c>
      <c r="R65" t="s">
        <v>18</v>
      </c>
      <c r="S65" t="s">
        <v>18</v>
      </c>
      <c r="T65" t="s">
        <v>18</v>
      </c>
      <c r="U65" t="s">
        <v>18</v>
      </c>
      <c r="V65" t="s">
        <v>16</v>
      </c>
      <c r="W65" t="s">
        <v>18</v>
      </c>
      <c r="X65" t="s">
        <v>18</v>
      </c>
      <c r="Y65" t="s">
        <v>18</v>
      </c>
      <c r="Z65" t="s">
        <v>18</v>
      </c>
      <c r="AA65" t="s">
        <v>18</v>
      </c>
      <c r="AB65" t="s">
        <v>18</v>
      </c>
      <c r="AC65" t="s">
        <v>16</v>
      </c>
      <c r="AD65" t="s">
        <v>18</v>
      </c>
      <c r="AE65" t="s">
        <v>18</v>
      </c>
      <c r="AF65" t="s">
        <v>18</v>
      </c>
      <c r="AG65">
        <f t="shared" si="1"/>
        <v>26</v>
      </c>
      <c r="AH65">
        <f t="shared" si="3"/>
        <v>26</v>
      </c>
      <c r="AI65">
        <f>COUNTIF(C65:AF65,'Attendance Key '!$A$7) + COUNTIF(C65:AF65,'Attendance Key '!$A$15)*0.5</f>
        <v>0</v>
      </c>
      <c r="AJ65">
        <f>COUNTIF(C65:AF65,'Attendance Key '!$A$3) + COUNTIF(C65:AF65,'Attendance Key '!$A$5)*0.5</f>
        <v>0</v>
      </c>
      <c r="AK65">
        <f>COUNTIF(C65:AF65,'Attendance Key '!$A$4) + COUNTIF(C65:AF65,'Attendance Key '!$A$6)*0.5</f>
        <v>0</v>
      </c>
      <c r="AL65">
        <f>COUNTIF(C65:AF65,'Attendance Key '!$A$10)</f>
        <v>0</v>
      </c>
      <c r="AM65">
        <f>COUNTIF(C65:AF65,'Attendance Key '!$A$8) + COUNTIF(C65:AF65,'Attendance Key '!$A$9)*0.5</f>
        <v>0</v>
      </c>
      <c r="AN65">
        <f>COUNTIF(C65:AF65,'Attendance Key '!$A$13) + COUNTIF(C65:AF65,'Attendance Key '!$A$14)*0.5</f>
        <v>0</v>
      </c>
      <c r="AO65">
        <f>COUNTIF(C65:AF65,'Attendance Key '!$A$11) + COUNTIF(C65:AF65,'Attendance Key '!$A$12)*0.5</f>
        <v>0</v>
      </c>
      <c r="AP65">
        <f>COUNTIF(C65:AF65,'Attendance Key '!$A$16)</f>
        <v>4</v>
      </c>
      <c r="AQ65">
        <f>COUNTIF(C65:AF65,'Attendance Key '!$A$17)</f>
        <v>0</v>
      </c>
      <c r="AR65">
        <f>COUNTIF(C65:AF65,'Attendance Key '!$A$18) + COUNTIF(C65:AF65,'Attendance Key '!$A$19)*0.5</f>
        <v>0</v>
      </c>
    </row>
    <row r="66" spans="1:44" ht="13.2" x14ac:dyDescent="0.25">
      <c r="A66" t="s">
        <v>53</v>
      </c>
      <c r="B66" t="s">
        <v>154</v>
      </c>
      <c r="C66" t="s">
        <v>18</v>
      </c>
      <c r="D66" t="s">
        <v>18</v>
      </c>
      <c r="E66" t="s">
        <v>18</v>
      </c>
      <c r="F66" t="s">
        <v>18</v>
      </c>
      <c r="G66" t="s">
        <v>21</v>
      </c>
      <c r="H66" t="s">
        <v>16</v>
      </c>
      <c r="I66" t="s">
        <v>18</v>
      </c>
      <c r="J66" t="s">
        <v>18</v>
      </c>
      <c r="K66" t="s">
        <v>18</v>
      </c>
      <c r="L66" t="s">
        <v>18</v>
      </c>
      <c r="M66" t="s">
        <v>18</v>
      </c>
      <c r="N66" t="s">
        <v>18</v>
      </c>
      <c r="O66" t="s">
        <v>16</v>
      </c>
      <c r="P66" t="s">
        <v>18</v>
      </c>
      <c r="Q66" t="s">
        <v>18</v>
      </c>
      <c r="R66" t="s">
        <v>18</v>
      </c>
      <c r="S66" t="s">
        <v>18</v>
      </c>
      <c r="T66" t="s">
        <v>18</v>
      </c>
      <c r="U66" t="s">
        <v>18</v>
      </c>
      <c r="V66" t="s">
        <v>16</v>
      </c>
      <c r="W66" t="s">
        <v>18</v>
      </c>
      <c r="X66" t="s">
        <v>18</v>
      </c>
      <c r="Y66" t="s">
        <v>18</v>
      </c>
      <c r="Z66" t="s">
        <v>18</v>
      </c>
      <c r="AA66" t="s">
        <v>18</v>
      </c>
      <c r="AB66" t="s">
        <v>18</v>
      </c>
      <c r="AC66" t="s">
        <v>16</v>
      </c>
      <c r="AD66" t="s">
        <v>18</v>
      </c>
      <c r="AE66" t="s">
        <v>18</v>
      </c>
      <c r="AF66" t="s">
        <v>18</v>
      </c>
      <c r="AG66">
        <f t="shared" si="1"/>
        <v>25</v>
      </c>
      <c r="AH66">
        <f t="shared" si="3"/>
        <v>25</v>
      </c>
      <c r="AI66">
        <f>COUNTIF(C66:AF66,'Attendance Key '!$A$7) + COUNTIF(C66:AF66,'Attendance Key '!$A$15)*0.5</f>
        <v>0</v>
      </c>
      <c r="AJ66">
        <f>COUNTIF(C66:AF66,'Attendance Key '!$A$3) + COUNTIF(C66:AF66,'Attendance Key '!$A$5)*0.5</f>
        <v>1</v>
      </c>
      <c r="AK66">
        <f>COUNTIF(C66:AF66,'Attendance Key '!$A$4) + COUNTIF(C66:AF66,'Attendance Key '!$A$6)*0.5</f>
        <v>0</v>
      </c>
      <c r="AL66">
        <f>COUNTIF(C66:AF66,'Attendance Key '!$A$10)</f>
        <v>0</v>
      </c>
      <c r="AM66">
        <f>COUNTIF(C66:AF66,'Attendance Key '!$A$8) + COUNTIF(C66:AF66,'Attendance Key '!$A$9)*0.5</f>
        <v>0</v>
      </c>
      <c r="AN66">
        <f>COUNTIF(C66:AF66,'Attendance Key '!$A$13) + COUNTIF(C66:AF66,'Attendance Key '!$A$14)*0.5</f>
        <v>0</v>
      </c>
      <c r="AO66">
        <f>COUNTIF(C66:AF66,'Attendance Key '!$A$11) + COUNTIF(C66:AF66,'Attendance Key '!$A$12)*0.5</f>
        <v>0</v>
      </c>
      <c r="AP66">
        <f>COUNTIF(C66:AF66,'Attendance Key '!$A$16)</f>
        <v>4</v>
      </c>
      <c r="AQ66">
        <f>COUNTIF(C66:AF66,'Attendance Key '!$A$17)</f>
        <v>0</v>
      </c>
      <c r="AR66">
        <f>COUNTIF(C66:AF66,'Attendance Key '!$A$18) + COUNTIF(C66:AF66,'Attendance Key '!$A$19)*0.5</f>
        <v>0</v>
      </c>
    </row>
    <row r="67" spans="1:44" ht="13.2" x14ac:dyDescent="0.25">
      <c r="A67" t="s">
        <v>121</v>
      </c>
      <c r="B67" t="s">
        <v>155</v>
      </c>
      <c r="D67" t="s">
        <v>18</v>
      </c>
      <c r="E67" t="s">
        <v>18</v>
      </c>
      <c r="F67" t="s">
        <v>18</v>
      </c>
      <c r="G67" t="s">
        <v>18</v>
      </c>
      <c r="H67" t="s">
        <v>16</v>
      </c>
      <c r="I67" t="s">
        <v>18</v>
      </c>
      <c r="J67" t="s">
        <v>18</v>
      </c>
      <c r="K67" t="s">
        <v>20</v>
      </c>
      <c r="L67" t="s">
        <v>18</v>
      </c>
      <c r="M67" t="s">
        <v>18</v>
      </c>
      <c r="N67" t="s">
        <v>20</v>
      </c>
      <c r="O67" t="s">
        <v>16</v>
      </c>
      <c r="P67" t="s">
        <v>18</v>
      </c>
      <c r="Q67" t="s">
        <v>18</v>
      </c>
      <c r="R67" t="s">
        <v>18</v>
      </c>
      <c r="S67" t="s">
        <v>18</v>
      </c>
      <c r="T67" t="s">
        <v>18</v>
      </c>
      <c r="U67" t="s">
        <v>18</v>
      </c>
      <c r="V67" t="s">
        <v>16</v>
      </c>
      <c r="W67" t="s">
        <v>18</v>
      </c>
      <c r="X67" t="s">
        <v>18</v>
      </c>
      <c r="Y67" t="s">
        <v>25</v>
      </c>
      <c r="Z67" t="s">
        <v>18</v>
      </c>
      <c r="AA67" t="s">
        <v>18</v>
      </c>
      <c r="AB67" t="s">
        <v>18</v>
      </c>
      <c r="AC67" t="s">
        <v>16</v>
      </c>
      <c r="AD67" t="s">
        <v>18</v>
      </c>
      <c r="AE67" t="s">
        <v>18</v>
      </c>
      <c r="AF67" t="s">
        <v>18</v>
      </c>
      <c r="AG67">
        <f t="shared" si="1"/>
        <v>24</v>
      </c>
      <c r="AH67">
        <f t="shared" ref="AH67:AH87" si="4">COUNTA(C67:AF67)-AJ67-AK67-AI67-AL67-AM67-AN67-AO67-AP67-AQ67</f>
        <v>22</v>
      </c>
      <c r="AI67">
        <f>COUNTIF(C67:AF67,'Attendance Key '!$A$7) + COUNTIF(C67:AF67,'Attendance Key '!$A$15)*0.5</f>
        <v>2</v>
      </c>
      <c r="AJ67">
        <f>COUNTIF(C67:AF67,'Attendance Key '!$A$3) + COUNTIF(C67:AF67,'Attendance Key '!$A$5)*0.5</f>
        <v>0</v>
      </c>
      <c r="AK67">
        <f>COUNTIF(C67:AF67,'Attendance Key '!$A$4) + COUNTIF(C67:AF67,'Attendance Key '!$A$6)*0.5</f>
        <v>0</v>
      </c>
      <c r="AL67">
        <f>COUNTIF(C67:AF67,'Attendance Key '!$A$10)</f>
        <v>0</v>
      </c>
      <c r="AM67">
        <f>COUNTIF(C67:AF67,'Attendance Key '!$A$8) + COUNTIF(C67:AF67,'Attendance Key '!$A$9)*0.5</f>
        <v>0</v>
      </c>
      <c r="AN67">
        <f>COUNTIF(C67:AF67,'Attendance Key '!$A$13) + COUNTIF(C67:AF67,'Attendance Key '!$A$14)*0.5</f>
        <v>0</v>
      </c>
      <c r="AO67">
        <f>COUNTIF(C67:AF67,'Attendance Key '!$A$11) + COUNTIF(C67:AF67,'Attendance Key '!$A$12)*0.5</f>
        <v>1</v>
      </c>
      <c r="AP67">
        <f>COUNTIF(C67:AF67,'Attendance Key '!$A$16)</f>
        <v>4</v>
      </c>
      <c r="AQ67">
        <f>COUNTIF(C67:AF67,'Attendance Key '!$A$17)</f>
        <v>0</v>
      </c>
      <c r="AR67">
        <f>COUNTIF(C67:AF67,'Attendance Key '!$A$18) + COUNTIF(C67:AF67,'Attendance Key '!$A$19)*0.5</f>
        <v>0</v>
      </c>
    </row>
    <row r="68" spans="1:44" ht="13.2" x14ac:dyDescent="0.25">
      <c r="A68" t="s">
        <v>157</v>
      </c>
      <c r="B68" t="s">
        <v>156</v>
      </c>
      <c r="H68" t="s">
        <v>16</v>
      </c>
      <c r="I68" t="s">
        <v>18</v>
      </c>
      <c r="J68" t="s">
        <v>18</v>
      </c>
      <c r="K68" t="s">
        <v>18</v>
      </c>
      <c r="L68" t="s">
        <v>18</v>
      </c>
      <c r="M68" t="s">
        <v>18</v>
      </c>
      <c r="N68" t="s">
        <v>25</v>
      </c>
      <c r="O68" t="s">
        <v>16</v>
      </c>
      <c r="P68" t="s">
        <v>18</v>
      </c>
      <c r="Q68" t="s">
        <v>18</v>
      </c>
      <c r="R68" t="s">
        <v>18</v>
      </c>
      <c r="S68" t="s">
        <v>18</v>
      </c>
      <c r="T68" t="s">
        <v>18</v>
      </c>
      <c r="U68" t="s">
        <v>20</v>
      </c>
      <c r="V68" t="s">
        <v>16</v>
      </c>
      <c r="W68" t="s">
        <v>18</v>
      </c>
      <c r="X68" t="s">
        <v>18</v>
      </c>
      <c r="Y68" t="s">
        <v>18</v>
      </c>
      <c r="Z68" t="s">
        <v>18</v>
      </c>
      <c r="AA68" t="s">
        <v>18</v>
      </c>
      <c r="AB68" t="s">
        <v>18</v>
      </c>
      <c r="AC68" t="s">
        <v>16</v>
      </c>
      <c r="AD68" t="s">
        <v>18</v>
      </c>
      <c r="AE68" t="s">
        <v>18</v>
      </c>
      <c r="AF68" t="s">
        <v>18</v>
      </c>
      <c r="AG68">
        <f t="shared" si="1"/>
        <v>20</v>
      </c>
      <c r="AH68">
        <f t="shared" si="4"/>
        <v>19</v>
      </c>
      <c r="AI68">
        <f>COUNTIF(C68:AF68,'Attendance Key '!$A$7) + COUNTIF(C68:AF68,'Attendance Key '!$A$15)*0.5</f>
        <v>1</v>
      </c>
      <c r="AJ68">
        <f>COUNTIF(C68:AF68,'Attendance Key '!$A$3) + COUNTIF(C68:AF68,'Attendance Key '!$A$5)*0.5</f>
        <v>0</v>
      </c>
      <c r="AK68">
        <f>COUNTIF(C68:AF68,'Attendance Key '!$A$4) + COUNTIF(C68:AF68,'Attendance Key '!$A$6)*0.5</f>
        <v>0</v>
      </c>
      <c r="AL68">
        <f>COUNTIF(C68:AF68,'Attendance Key '!$A$10)</f>
        <v>0</v>
      </c>
      <c r="AM68">
        <f>COUNTIF(C68:AF68,'Attendance Key '!$A$8) + COUNTIF(C68:AF68,'Attendance Key '!$A$9)*0.5</f>
        <v>0</v>
      </c>
      <c r="AN68">
        <f>COUNTIF(C68:AF68,'Attendance Key '!$A$13) + COUNTIF(C68:AF68,'Attendance Key '!$A$14)*0.5</f>
        <v>0</v>
      </c>
      <c r="AO68">
        <f>COUNTIF(C68:AF68,'Attendance Key '!$A$11) + COUNTIF(C68:AF68,'Attendance Key '!$A$12)*0.5</f>
        <v>1</v>
      </c>
      <c r="AP68">
        <f>COUNTIF(C68:AF68,'Attendance Key '!$A$16)</f>
        <v>4</v>
      </c>
      <c r="AQ68">
        <f>COUNTIF(C68:AF68,'Attendance Key '!$A$17)</f>
        <v>0</v>
      </c>
      <c r="AR68">
        <f>COUNTIF(C68:AF68,'Attendance Key '!$A$18) + COUNTIF(C68:AF68,'Attendance Key '!$A$19)*0.5</f>
        <v>0</v>
      </c>
    </row>
    <row r="69" spans="1:44" ht="13.2" x14ac:dyDescent="0.25">
      <c r="A69" t="s">
        <v>159</v>
      </c>
      <c r="B69" t="s">
        <v>158</v>
      </c>
      <c r="H69" t="s">
        <v>16</v>
      </c>
      <c r="I69" t="s">
        <v>18</v>
      </c>
      <c r="O69" t="s">
        <v>16</v>
      </c>
      <c r="P69" t="s">
        <v>18</v>
      </c>
      <c r="Q69" t="s">
        <v>18</v>
      </c>
      <c r="R69" t="s">
        <v>18</v>
      </c>
      <c r="S69" t="s">
        <v>18</v>
      </c>
      <c r="T69" t="s">
        <v>18</v>
      </c>
      <c r="U69" t="s">
        <v>18</v>
      </c>
      <c r="V69" t="s">
        <v>16</v>
      </c>
      <c r="W69" t="s">
        <v>18</v>
      </c>
      <c r="X69" t="s">
        <v>18</v>
      </c>
      <c r="Y69" t="s">
        <v>18</v>
      </c>
      <c r="Z69" t="s">
        <v>18</v>
      </c>
      <c r="AA69" t="s">
        <v>18</v>
      </c>
      <c r="AB69" t="s">
        <v>18</v>
      </c>
      <c r="AC69" t="s">
        <v>16</v>
      </c>
      <c r="AD69" t="s">
        <v>18</v>
      </c>
      <c r="AE69" t="s">
        <v>18</v>
      </c>
      <c r="AF69" t="s">
        <v>18</v>
      </c>
      <c r="AG69">
        <f t="shared" si="1"/>
        <v>16</v>
      </c>
      <c r="AH69">
        <f t="shared" si="4"/>
        <v>16</v>
      </c>
      <c r="AI69">
        <f>COUNTIF(C69:AF69,'Attendance Key '!$A$7) + COUNTIF(C69:AF69,'Attendance Key '!$A$15)*0.5</f>
        <v>0</v>
      </c>
      <c r="AJ69">
        <f>COUNTIF(C69:AF69,'Attendance Key '!$A$3) + COUNTIF(C69:AF69,'Attendance Key '!$A$5)*0.5</f>
        <v>0</v>
      </c>
      <c r="AK69">
        <f>COUNTIF(C69:AF69,'Attendance Key '!$A$4) + COUNTIF(C69:AF69,'Attendance Key '!$A$6)*0.5</f>
        <v>0</v>
      </c>
      <c r="AL69">
        <f>COUNTIF(C69:AF69,'Attendance Key '!$A$10)</f>
        <v>0</v>
      </c>
      <c r="AM69">
        <f>COUNTIF(C69:AF69,'Attendance Key '!$A$8) + COUNTIF(C69:AF69,'Attendance Key '!$A$9)*0.5</f>
        <v>0</v>
      </c>
      <c r="AN69">
        <f>COUNTIF(C69:AF69,'Attendance Key '!$A$13) + COUNTIF(C69:AF69,'Attendance Key '!$A$14)*0.5</f>
        <v>0</v>
      </c>
      <c r="AO69">
        <f>COUNTIF(C69:AF69,'Attendance Key '!$A$11) + COUNTIF(C69:AF69,'Attendance Key '!$A$12)*0.5</f>
        <v>0</v>
      </c>
      <c r="AP69">
        <f>COUNTIF(C69:AF69,'Attendance Key '!$A$16)</f>
        <v>4</v>
      </c>
      <c r="AQ69">
        <f>COUNTIF(C69:AF69,'Attendance Key '!$A$17)</f>
        <v>0</v>
      </c>
      <c r="AR69">
        <f>COUNTIF(C69:AF69,'Attendance Key '!$A$18) + COUNTIF(C69:AF69,'Attendance Key '!$A$19)*0.5</f>
        <v>0</v>
      </c>
    </row>
    <row r="70" spans="1:44" ht="13.2" x14ac:dyDescent="0.25">
      <c r="A70" t="s">
        <v>161</v>
      </c>
      <c r="B70" t="s">
        <v>160</v>
      </c>
      <c r="H70" t="s">
        <v>16</v>
      </c>
      <c r="O70" t="s">
        <v>16</v>
      </c>
      <c r="V70" t="s">
        <v>16</v>
      </c>
      <c r="AA70" t="s">
        <v>18</v>
      </c>
      <c r="AB70" t="s">
        <v>18</v>
      </c>
      <c r="AC70" t="s">
        <v>16</v>
      </c>
      <c r="AE70" t="s">
        <v>18</v>
      </c>
      <c r="AF70" t="s">
        <v>18</v>
      </c>
      <c r="AG70">
        <f t="shared" si="1"/>
        <v>4</v>
      </c>
      <c r="AH70">
        <f t="shared" si="4"/>
        <v>4</v>
      </c>
      <c r="AI70">
        <f>COUNTIF(C70:AF70,'Attendance Key '!$A$7) + COUNTIF(C70:AF70,'Attendance Key '!$A$15)*0.5</f>
        <v>0</v>
      </c>
      <c r="AJ70">
        <f>COUNTIF(C70:AF70,'Attendance Key '!$A$3) + COUNTIF(C70:AF70,'Attendance Key '!$A$5)*0.5</f>
        <v>0</v>
      </c>
      <c r="AK70">
        <f>COUNTIF(C70:AF70,'Attendance Key '!$A$4) + COUNTIF(C70:AF70,'Attendance Key '!$A$6)*0.5</f>
        <v>0</v>
      </c>
      <c r="AL70">
        <f>COUNTIF(C70:AF70,'Attendance Key '!$A$10)</f>
        <v>0</v>
      </c>
      <c r="AM70">
        <f>COUNTIF(C70:AF70,'Attendance Key '!$A$8) + COUNTIF(C70:AF70,'Attendance Key '!$A$9)*0.5</f>
        <v>0</v>
      </c>
      <c r="AN70">
        <f>COUNTIF(C70:AF70,'Attendance Key '!$A$13) + COUNTIF(C70:AF70,'Attendance Key '!$A$14)*0.5</f>
        <v>0</v>
      </c>
      <c r="AO70">
        <f>COUNTIF(C70:AF70,'Attendance Key '!$A$11) + COUNTIF(C70:AF70,'Attendance Key '!$A$12)*0.5</f>
        <v>0</v>
      </c>
      <c r="AP70">
        <f>COUNTIF(C70:AF70,'Attendance Key '!$A$16)</f>
        <v>4</v>
      </c>
      <c r="AQ70">
        <f>COUNTIF(C70:AF70,'Attendance Key '!$A$17)</f>
        <v>0</v>
      </c>
      <c r="AR70">
        <f>COUNTIF(C70:AF70,'Attendance Key '!$A$18) + COUNTIF(C70:AF70,'Attendance Key '!$A$19)*0.5</f>
        <v>0</v>
      </c>
    </row>
    <row r="71" spans="1:44" ht="13.2" x14ac:dyDescent="0.25">
      <c r="A71" t="s">
        <v>204</v>
      </c>
      <c r="B71" t="s">
        <v>195</v>
      </c>
      <c r="H71" t="s">
        <v>16</v>
      </c>
      <c r="I71" t="s">
        <v>20</v>
      </c>
      <c r="O71" t="s">
        <v>16</v>
      </c>
      <c r="P71" t="s">
        <v>20</v>
      </c>
      <c r="Q71" t="s">
        <v>20</v>
      </c>
      <c r="R71" t="s">
        <v>20</v>
      </c>
      <c r="S71" t="s">
        <v>20</v>
      </c>
      <c r="T71" t="s">
        <v>20</v>
      </c>
      <c r="U71" t="s">
        <v>20</v>
      </c>
      <c r="V71" t="s">
        <v>16</v>
      </c>
      <c r="W71" t="s">
        <v>20</v>
      </c>
      <c r="X71" t="s">
        <v>20</v>
      </c>
      <c r="Y71" t="s">
        <v>20</v>
      </c>
      <c r="Z71" t="s">
        <v>20</v>
      </c>
      <c r="AA71" t="s">
        <v>20</v>
      </c>
      <c r="AB71" t="s">
        <v>20</v>
      </c>
      <c r="AC71" t="s">
        <v>16</v>
      </c>
      <c r="AD71" t="s">
        <v>20</v>
      </c>
      <c r="AE71" t="s">
        <v>20</v>
      </c>
      <c r="AF71" t="s">
        <v>20</v>
      </c>
      <c r="AG71">
        <f t="shared" si="1"/>
        <v>16</v>
      </c>
      <c r="AH71">
        <f t="shared" si="4"/>
        <v>0</v>
      </c>
      <c r="AI71">
        <f>COUNTIF(C71:AF71,'Attendance Key '!$A$7) + COUNTIF(C71:AF71,'Attendance Key '!$A$15)*0.5</f>
        <v>16</v>
      </c>
      <c r="AJ71">
        <f>COUNTIF(C71:AF71,'Attendance Key '!$A$3) + COUNTIF(C71:AF71,'Attendance Key '!$A$5)*0.5</f>
        <v>0</v>
      </c>
      <c r="AK71">
        <f>COUNTIF(C71:AF71,'Attendance Key '!$A$4) + COUNTIF(C71:AF71,'Attendance Key '!$A$6)*0.5</f>
        <v>0</v>
      </c>
      <c r="AL71">
        <f>COUNTIF(C71:AF71,'Attendance Key '!$A$10)</f>
        <v>0</v>
      </c>
      <c r="AM71">
        <f>COUNTIF(C71:AF71,'Attendance Key '!$A$8) + COUNTIF(C71:AF71,'Attendance Key '!$A$9)*0.5</f>
        <v>0</v>
      </c>
      <c r="AN71">
        <f>COUNTIF(C71:AF71,'Attendance Key '!$A$13) + COUNTIF(C71:AF71,'Attendance Key '!$A$14)*0.5</f>
        <v>0</v>
      </c>
      <c r="AO71">
        <f>COUNTIF(C71:AF71,'Attendance Key '!$A$11) + COUNTIF(C71:AF71,'Attendance Key '!$A$12)*0.5</f>
        <v>0</v>
      </c>
      <c r="AP71">
        <f>COUNTIF(C71:AF71,'Attendance Key '!$A$16)</f>
        <v>4</v>
      </c>
      <c r="AQ71">
        <f>COUNTIF(C71:AF71,'Attendance Key '!$A$17)</f>
        <v>0</v>
      </c>
      <c r="AR71">
        <f>COUNTIF(C71:AF71,'Attendance Key '!$A$18) + COUNTIF(C71:AF71,'Attendance Key '!$A$19)*0.5</f>
        <v>0</v>
      </c>
    </row>
    <row r="72" spans="1:44" ht="13.2" x14ac:dyDescent="0.25">
      <c r="A72" t="s">
        <v>205</v>
      </c>
      <c r="B72" t="s">
        <v>196</v>
      </c>
      <c r="C72" t="s">
        <v>18</v>
      </c>
      <c r="D72" t="s">
        <v>18</v>
      </c>
      <c r="E72" t="s">
        <v>18</v>
      </c>
      <c r="F72" t="s">
        <v>18</v>
      </c>
      <c r="G72" t="s">
        <v>18</v>
      </c>
      <c r="H72" t="s">
        <v>16</v>
      </c>
      <c r="I72" t="s">
        <v>18</v>
      </c>
      <c r="J72" t="s">
        <v>20</v>
      </c>
      <c r="K72" t="s">
        <v>20</v>
      </c>
      <c r="L72" t="s">
        <v>20</v>
      </c>
      <c r="M72" t="s">
        <v>20</v>
      </c>
      <c r="N72" t="s">
        <v>20</v>
      </c>
      <c r="O72" t="s">
        <v>16</v>
      </c>
      <c r="P72" t="s">
        <v>18</v>
      </c>
      <c r="Q72" t="s">
        <v>25</v>
      </c>
      <c r="R72" t="s">
        <v>25</v>
      </c>
      <c r="S72" t="s">
        <v>25</v>
      </c>
      <c r="T72" t="s">
        <v>25</v>
      </c>
      <c r="U72" t="s">
        <v>25</v>
      </c>
      <c r="V72" t="s">
        <v>16</v>
      </c>
      <c r="W72" t="s">
        <v>18</v>
      </c>
      <c r="X72" t="s">
        <v>18</v>
      </c>
      <c r="Y72" t="s">
        <v>18</v>
      </c>
      <c r="Z72" t="s">
        <v>18</v>
      </c>
      <c r="AA72" t="s">
        <v>18</v>
      </c>
      <c r="AB72" t="s">
        <v>18</v>
      </c>
      <c r="AC72" t="s">
        <v>16</v>
      </c>
      <c r="AD72" t="s">
        <v>18</v>
      </c>
      <c r="AE72" t="s">
        <v>20</v>
      </c>
      <c r="AF72" t="s">
        <v>20</v>
      </c>
      <c r="AG72">
        <f t="shared" si="1"/>
        <v>21</v>
      </c>
      <c r="AH72">
        <f t="shared" si="4"/>
        <v>14</v>
      </c>
      <c r="AI72">
        <f>COUNTIF(C72:AF72,'Attendance Key '!$A$7) + COUNTIF(C72:AF72,'Attendance Key '!$A$15)*0.5</f>
        <v>7</v>
      </c>
      <c r="AJ72">
        <f>COUNTIF(C72:AF72,'Attendance Key '!$A$3) + COUNTIF(C72:AF72,'Attendance Key '!$A$5)*0.5</f>
        <v>0</v>
      </c>
      <c r="AK72">
        <f>COUNTIF(C72:AF72,'Attendance Key '!$A$4) + COUNTIF(C72:AF72,'Attendance Key '!$A$6)*0.5</f>
        <v>0</v>
      </c>
      <c r="AL72">
        <f>COUNTIF(C72:AF72,'Attendance Key '!$A$10)</f>
        <v>0</v>
      </c>
      <c r="AM72">
        <f>COUNTIF(C72:AF72,'Attendance Key '!$A$8) + COUNTIF(C72:AF72,'Attendance Key '!$A$9)*0.5</f>
        <v>0</v>
      </c>
      <c r="AN72">
        <f>COUNTIF(C72:AF72,'Attendance Key '!$A$13) + COUNTIF(C72:AF72,'Attendance Key '!$A$14)*0.5</f>
        <v>0</v>
      </c>
      <c r="AO72">
        <f>COUNTIF(C72:AF72,'Attendance Key '!$A$11) + COUNTIF(C72:AF72,'Attendance Key '!$A$12)*0.5</f>
        <v>5</v>
      </c>
      <c r="AP72">
        <f>COUNTIF(C72:AF72,'Attendance Key '!$A$16)</f>
        <v>4</v>
      </c>
      <c r="AQ72">
        <f>COUNTIF(C72:AF72,'Attendance Key '!$A$17)</f>
        <v>0</v>
      </c>
      <c r="AR72">
        <f>COUNTIF(C72:AF72,'Attendance Key '!$A$18) + COUNTIF(C72:AF72,'Attendance Key '!$A$19)*0.5</f>
        <v>0</v>
      </c>
    </row>
    <row r="73" spans="1:44" ht="13.2" x14ac:dyDescent="0.25">
      <c r="A73" t="s">
        <v>115</v>
      </c>
      <c r="B73" t="s">
        <v>197</v>
      </c>
      <c r="C73" t="s">
        <v>18</v>
      </c>
      <c r="D73" t="s">
        <v>25</v>
      </c>
      <c r="E73" t="s">
        <v>18</v>
      </c>
      <c r="F73" t="s">
        <v>18</v>
      </c>
      <c r="G73" t="s">
        <v>18</v>
      </c>
      <c r="H73" t="s">
        <v>16</v>
      </c>
      <c r="I73" t="s">
        <v>25</v>
      </c>
      <c r="J73" t="s">
        <v>18</v>
      </c>
      <c r="K73" t="s">
        <v>18</v>
      </c>
      <c r="L73" t="s">
        <v>18</v>
      </c>
      <c r="M73" t="s">
        <v>18</v>
      </c>
      <c r="N73" t="s">
        <v>20</v>
      </c>
      <c r="O73" t="s">
        <v>16</v>
      </c>
      <c r="P73" t="s">
        <v>25</v>
      </c>
      <c r="Q73" t="s">
        <v>18</v>
      </c>
      <c r="R73" t="s">
        <v>18</v>
      </c>
      <c r="S73" t="s">
        <v>18</v>
      </c>
      <c r="T73" t="s">
        <v>18</v>
      </c>
      <c r="U73" t="s">
        <v>18</v>
      </c>
      <c r="V73" t="s">
        <v>16</v>
      </c>
      <c r="W73" t="s">
        <v>25</v>
      </c>
      <c r="X73" t="s">
        <v>25</v>
      </c>
      <c r="Y73" t="s">
        <v>25</v>
      </c>
      <c r="Z73" t="s">
        <v>25</v>
      </c>
      <c r="AA73" t="s">
        <v>25</v>
      </c>
      <c r="AB73" t="s">
        <v>25</v>
      </c>
      <c r="AC73" t="s">
        <v>16</v>
      </c>
      <c r="AD73" t="s">
        <v>25</v>
      </c>
      <c r="AE73" t="s">
        <v>25</v>
      </c>
      <c r="AF73" t="s">
        <v>26</v>
      </c>
      <c r="AG73">
        <f t="shared" si="1"/>
        <v>14.5</v>
      </c>
      <c r="AH73">
        <f t="shared" si="4"/>
        <v>13.5</v>
      </c>
      <c r="AI73">
        <f>COUNTIF(C73:AF73,'Attendance Key '!$A$7) + COUNTIF(C73:AF73,'Attendance Key '!$A$15)*0.5</f>
        <v>1</v>
      </c>
      <c r="AJ73">
        <f>COUNTIF(C73:AF73,'Attendance Key '!$A$3) + COUNTIF(C73:AF73,'Attendance Key '!$A$5)*0.5</f>
        <v>0</v>
      </c>
      <c r="AK73">
        <f>COUNTIF(C73:AF73,'Attendance Key '!$A$4) + COUNTIF(C73:AF73,'Attendance Key '!$A$6)*0.5</f>
        <v>0</v>
      </c>
      <c r="AL73">
        <f>COUNTIF(C73:AF73,'Attendance Key '!$A$10)</f>
        <v>0</v>
      </c>
      <c r="AM73">
        <f>COUNTIF(C73:AF73,'Attendance Key '!$A$8) + COUNTIF(C73:AF73,'Attendance Key '!$A$9)*0.5</f>
        <v>0</v>
      </c>
      <c r="AN73">
        <f>COUNTIF(C73:AF73,'Attendance Key '!$A$13) + COUNTIF(C73:AF73,'Attendance Key '!$A$14)*0.5</f>
        <v>0</v>
      </c>
      <c r="AO73">
        <f>COUNTIF(C73:AF73,'Attendance Key '!$A$11) + COUNTIF(C73:AF73,'Attendance Key '!$A$12)*0.5</f>
        <v>11.5</v>
      </c>
      <c r="AP73">
        <f>COUNTIF(C73:AF73,'Attendance Key '!$A$16)</f>
        <v>4</v>
      </c>
      <c r="AQ73">
        <f>COUNTIF(C73:AF73,'Attendance Key '!$A$17)</f>
        <v>0</v>
      </c>
      <c r="AR73">
        <f>COUNTIF(C73:AF73,'Attendance Key '!$A$18) + COUNTIF(C73:AF73,'Attendance Key '!$A$19)*0.5</f>
        <v>0</v>
      </c>
    </row>
    <row r="74" spans="1:44" ht="13.2" x14ac:dyDescent="0.25">
      <c r="A74" t="s">
        <v>180</v>
      </c>
      <c r="B74" t="s">
        <v>198</v>
      </c>
      <c r="C74" t="s">
        <v>18</v>
      </c>
      <c r="D74" t="s">
        <v>18</v>
      </c>
      <c r="E74" t="s">
        <v>18</v>
      </c>
      <c r="F74" t="s">
        <v>18</v>
      </c>
      <c r="H74" t="s">
        <v>16</v>
      </c>
      <c r="O74" t="s">
        <v>16</v>
      </c>
      <c r="V74" t="s">
        <v>16</v>
      </c>
      <c r="AC74" t="s">
        <v>16</v>
      </c>
      <c r="AG74">
        <f t="shared" si="1"/>
        <v>4</v>
      </c>
      <c r="AH74">
        <f t="shared" si="4"/>
        <v>4</v>
      </c>
      <c r="AI74">
        <f>COUNTIF(C74:AF74,'Attendance Key '!$A$7) + COUNTIF(C74:AF74,'Attendance Key '!$A$15)*0.5</f>
        <v>0</v>
      </c>
      <c r="AJ74">
        <f>COUNTIF(C74:AF74,'Attendance Key '!$A$3) + COUNTIF(C74:AF74,'Attendance Key '!$A$5)*0.5</f>
        <v>0</v>
      </c>
      <c r="AK74">
        <f>COUNTIF(C74:AF74,'Attendance Key '!$A$4) + COUNTIF(C74:AF74,'Attendance Key '!$A$6)*0.5</f>
        <v>0</v>
      </c>
      <c r="AL74">
        <f>COUNTIF(C74:AF74,'Attendance Key '!$A$10)</f>
        <v>0</v>
      </c>
      <c r="AM74">
        <f>COUNTIF(C74:AF74,'Attendance Key '!$A$8) + COUNTIF(C74:AF74,'Attendance Key '!$A$9)*0.5</f>
        <v>0</v>
      </c>
      <c r="AN74">
        <f>COUNTIF(C74:AF74,'Attendance Key '!$A$13) + COUNTIF(C74:AF74,'Attendance Key '!$A$14)*0.5</f>
        <v>0</v>
      </c>
      <c r="AO74">
        <f>COUNTIF(C74:AF74,'Attendance Key '!$A$11) + COUNTIF(C74:AF74,'Attendance Key '!$A$12)*0.5</f>
        <v>0</v>
      </c>
      <c r="AP74">
        <f>COUNTIF(C74:AF74,'Attendance Key '!$A$16)</f>
        <v>4</v>
      </c>
      <c r="AQ74">
        <f>COUNTIF(C74:AF74,'Attendance Key '!$A$17)</f>
        <v>0</v>
      </c>
      <c r="AR74">
        <f>COUNTIF(C74:AF74,'Attendance Key '!$A$18) + COUNTIF(C74:AF74,'Attendance Key '!$A$19)*0.5</f>
        <v>0</v>
      </c>
    </row>
    <row r="75" spans="1:44" ht="13.2" x14ac:dyDescent="0.25">
      <c r="A75" t="s">
        <v>170</v>
      </c>
      <c r="B75" t="s">
        <v>169</v>
      </c>
      <c r="C75" t="s">
        <v>20</v>
      </c>
      <c r="D75" t="s">
        <v>20</v>
      </c>
      <c r="E75" t="s">
        <v>20</v>
      </c>
      <c r="F75" t="s">
        <v>20</v>
      </c>
      <c r="G75" t="s">
        <v>20</v>
      </c>
      <c r="H75" t="s">
        <v>16</v>
      </c>
      <c r="I75" t="s">
        <v>18</v>
      </c>
      <c r="J75" t="s">
        <v>20</v>
      </c>
      <c r="K75" t="s">
        <v>18</v>
      </c>
      <c r="L75" t="s">
        <v>18</v>
      </c>
      <c r="M75" t="s">
        <v>18</v>
      </c>
      <c r="N75" t="s">
        <v>18</v>
      </c>
      <c r="O75" t="s">
        <v>16</v>
      </c>
      <c r="P75" t="s">
        <v>18</v>
      </c>
      <c r="Q75" t="s">
        <v>18</v>
      </c>
      <c r="R75" t="s">
        <v>18</v>
      </c>
      <c r="S75" t="s">
        <v>18</v>
      </c>
      <c r="T75" t="s">
        <v>18</v>
      </c>
      <c r="U75" t="s">
        <v>18</v>
      </c>
      <c r="V75" t="s">
        <v>16</v>
      </c>
      <c r="W75" t="s">
        <v>18</v>
      </c>
      <c r="X75" t="s">
        <v>18</v>
      </c>
      <c r="Y75" t="s">
        <v>18</v>
      </c>
      <c r="Z75" t="s">
        <v>18</v>
      </c>
      <c r="AA75" t="s">
        <v>18</v>
      </c>
      <c r="AB75" t="s">
        <v>18</v>
      </c>
      <c r="AC75" t="s">
        <v>16</v>
      </c>
      <c r="AD75" t="s">
        <v>18</v>
      </c>
      <c r="AE75" t="s">
        <v>18</v>
      </c>
      <c r="AF75" t="s">
        <v>18</v>
      </c>
      <c r="AG75">
        <f t="shared" si="1"/>
        <v>26</v>
      </c>
      <c r="AH75">
        <f t="shared" si="4"/>
        <v>20</v>
      </c>
      <c r="AI75">
        <f>COUNTIF(C75:AF75,'Attendance Key '!$A$7) + COUNTIF(C75:AF75,'Attendance Key '!$A$15)*0.5</f>
        <v>6</v>
      </c>
      <c r="AJ75">
        <f>COUNTIF(C75:AF75,'Attendance Key '!$A$3) + COUNTIF(C75:AF75,'Attendance Key '!$A$5)*0.5</f>
        <v>0</v>
      </c>
      <c r="AK75">
        <f>COUNTIF(C75:AF75,'Attendance Key '!$A$4) + COUNTIF(C75:AF75,'Attendance Key '!$A$6)*0.5</f>
        <v>0</v>
      </c>
      <c r="AL75">
        <f>COUNTIF(C75:AF75,'Attendance Key '!$A$10)</f>
        <v>0</v>
      </c>
      <c r="AM75">
        <f>COUNTIF(C75:AF75,'Attendance Key '!$A$8) + COUNTIF(C75:AF75,'Attendance Key '!$A$9)*0.5</f>
        <v>0</v>
      </c>
      <c r="AN75">
        <f>COUNTIF(C75:AF75,'Attendance Key '!$A$13) + COUNTIF(C75:AF75,'Attendance Key '!$A$14)*0.5</f>
        <v>0</v>
      </c>
      <c r="AO75">
        <f>COUNTIF(C75:AF75,'Attendance Key '!$A$11) + COUNTIF(C75:AF75,'Attendance Key '!$A$12)*0.5</f>
        <v>0</v>
      </c>
      <c r="AP75">
        <f>COUNTIF(C75:AF75,'Attendance Key '!$A$16)</f>
        <v>4</v>
      </c>
      <c r="AQ75">
        <f>COUNTIF(C75:AF75,'Attendance Key '!$A$17)</f>
        <v>0</v>
      </c>
      <c r="AR75">
        <f>COUNTIF(C75:AF75,'Attendance Key '!$A$18) + COUNTIF(C75:AF75,'Attendance Key '!$A$19)*0.5</f>
        <v>0</v>
      </c>
    </row>
    <row r="76" spans="1:44" ht="13.2" x14ac:dyDescent="0.25">
      <c r="A76" t="s">
        <v>172</v>
      </c>
      <c r="B76" t="s">
        <v>171</v>
      </c>
      <c r="C76" t="s">
        <v>20</v>
      </c>
      <c r="D76" t="s">
        <v>20</v>
      </c>
      <c r="E76" t="s">
        <v>20</v>
      </c>
      <c r="F76" t="s">
        <v>20</v>
      </c>
      <c r="G76" t="s">
        <v>20</v>
      </c>
      <c r="H76" t="s">
        <v>16</v>
      </c>
      <c r="I76" t="s">
        <v>18</v>
      </c>
      <c r="J76" t="s">
        <v>20</v>
      </c>
      <c r="K76" t="s">
        <v>18</v>
      </c>
      <c r="L76" t="s">
        <v>18</v>
      </c>
      <c r="M76" t="s">
        <v>18</v>
      </c>
      <c r="N76" t="s">
        <v>18</v>
      </c>
      <c r="O76" t="s">
        <v>16</v>
      </c>
      <c r="P76" t="s">
        <v>18</v>
      </c>
      <c r="Q76" t="s">
        <v>18</v>
      </c>
      <c r="R76" t="s">
        <v>18</v>
      </c>
      <c r="S76" t="s">
        <v>18</v>
      </c>
      <c r="T76" t="s">
        <v>18</v>
      </c>
      <c r="U76" t="s">
        <v>18</v>
      </c>
      <c r="V76" t="s">
        <v>16</v>
      </c>
      <c r="W76" t="s">
        <v>18</v>
      </c>
      <c r="X76" t="s">
        <v>18</v>
      </c>
      <c r="Y76" t="s">
        <v>18</v>
      </c>
      <c r="Z76" t="s">
        <v>18</v>
      </c>
      <c r="AA76" t="s">
        <v>18</v>
      </c>
      <c r="AB76" t="s">
        <v>18</v>
      </c>
      <c r="AC76" t="s">
        <v>16</v>
      </c>
      <c r="AD76" t="s">
        <v>18</v>
      </c>
      <c r="AE76" t="s">
        <v>18</v>
      </c>
      <c r="AF76" t="s">
        <v>18</v>
      </c>
      <c r="AG76">
        <f t="shared" si="1"/>
        <v>26</v>
      </c>
      <c r="AH76">
        <f t="shared" si="4"/>
        <v>20</v>
      </c>
      <c r="AI76">
        <f>COUNTIF(C76:AF76,'Attendance Key '!$A$7) + COUNTIF(C76:AF76,'Attendance Key '!$A$15)*0.5</f>
        <v>6</v>
      </c>
      <c r="AJ76">
        <f>COUNTIF(C76:AF76,'Attendance Key '!$A$3) + COUNTIF(C76:AF76,'Attendance Key '!$A$5)*0.5</f>
        <v>0</v>
      </c>
      <c r="AK76">
        <f>COUNTIF(C76:AF76,'Attendance Key '!$A$4) + COUNTIF(C76:AF76,'Attendance Key '!$A$6)*0.5</f>
        <v>0</v>
      </c>
      <c r="AL76">
        <f>COUNTIF(C76:AF76,'Attendance Key '!$A$10)</f>
        <v>0</v>
      </c>
      <c r="AM76">
        <f>COUNTIF(C76:AF76,'Attendance Key '!$A$8) + COUNTIF(C76:AF76,'Attendance Key '!$A$9)*0.5</f>
        <v>0</v>
      </c>
      <c r="AN76">
        <f>COUNTIF(C76:AF76,'Attendance Key '!$A$13) + COUNTIF(C76:AF76,'Attendance Key '!$A$14)*0.5</f>
        <v>0</v>
      </c>
      <c r="AO76">
        <f>COUNTIF(C76:AF76,'Attendance Key '!$A$11) + COUNTIF(C76:AF76,'Attendance Key '!$A$12)*0.5</f>
        <v>0</v>
      </c>
      <c r="AP76">
        <f>COUNTIF(C76:AF76,'Attendance Key '!$A$16)</f>
        <v>4</v>
      </c>
      <c r="AQ76">
        <f>COUNTIF(C76:AF76,'Attendance Key '!$A$17)</f>
        <v>0</v>
      </c>
      <c r="AR76">
        <f>COUNTIF(C76:AF76,'Attendance Key '!$A$18) + COUNTIF(C76:AF76,'Attendance Key '!$A$19)*0.5</f>
        <v>0</v>
      </c>
    </row>
    <row r="77" spans="1:44" ht="13.2" x14ac:dyDescent="0.25">
      <c r="A77" t="s">
        <v>174</v>
      </c>
      <c r="B77" t="s">
        <v>173</v>
      </c>
      <c r="C77" t="s">
        <v>18</v>
      </c>
      <c r="D77" t="s">
        <v>18</v>
      </c>
      <c r="E77" t="s">
        <v>25</v>
      </c>
      <c r="F77" t="s">
        <v>25</v>
      </c>
      <c r="G77" t="s">
        <v>25</v>
      </c>
      <c r="H77" t="s">
        <v>16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18</v>
      </c>
      <c r="O77" t="s">
        <v>16</v>
      </c>
      <c r="P77" t="s">
        <v>18</v>
      </c>
      <c r="Q77" t="s">
        <v>18</v>
      </c>
      <c r="R77" t="s">
        <v>18</v>
      </c>
      <c r="S77" t="s">
        <v>18</v>
      </c>
      <c r="T77" t="s">
        <v>18</v>
      </c>
      <c r="U77" t="s">
        <v>18</v>
      </c>
      <c r="V77" t="s">
        <v>16</v>
      </c>
      <c r="W77" t="s">
        <v>18</v>
      </c>
      <c r="X77" t="s">
        <v>18</v>
      </c>
      <c r="Y77" t="s">
        <v>18</v>
      </c>
      <c r="Z77" t="s">
        <v>18</v>
      </c>
      <c r="AA77" t="s">
        <v>18</v>
      </c>
      <c r="AB77" t="s">
        <v>18</v>
      </c>
      <c r="AC77" t="s">
        <v>16</v>
      </c>
      <c r="AD77" t="s">
        <v>18</v>
      </c>
      <c r="AE77" t="s">
        <v>18</v>
      </c>
      <c r="AF77" t="s">
        <v>18</v>
      </c>
      <c r="AG77">
        <f t="shared" si="1"/>
        <v>23</v>
      </c>
      <c r="AH77">
        <f t="shared" si="4"/>
        <v>23</v>
      </c>
      <c r="AI77">
        <f>COUNTIF(C77:AF77,'Attendance Key '!$A$7) + COUNTIF(C77:AF77,'Attendance Key '!$A$15)*0.5</f>
        <v>0</v>
      </c>
      <c r="AJ77">
        <f>COUNTIF(C77:AF77,'Attendance Key '!$A$3) + COUNTIF(C77:AF77,'Attendance Key '!$A$5)*0.5</f>
        <v>0</v>
      </c>
      <c r="AK77">
        <f>COUNTIF(C77:AF77,'Attendance Key '!$A$4) + COUNTIF(C77:AF77,'Attendance Key '!$A$6)*0.5</f>
        <v>0</v>
      </c>
      <c r="AL77">
        <f>COUNTIF(C77:AF77,'Attendance Key '!$A$10)</f>
        <v>0</v>
      </c>
      <c r="AM77">
        <f>COUNTIF(C77:AF77,'Attendance Key '!$A$8) + COUNTIF(C77:AF77,'Attendance Key '!$A$9)*0.5</f>
        <v>0</v>
      </c>
      <c r="AN77">
        <f>COUNTIF(C77:AF77,'Attendance Key '!$A$13) + COUNTIF(C77:AF77,'Attendance Key '!$A$14)*0.5</f>
        <v>0</v>
      </c>
      <c r="AO77">
        <f>COUNTIF(C77:AF77,'Attendance Key '!$A$11) + COUNTIF(C77:AF77,'Attendance Key '!$A$12)*0.5</f>
        <v>3</v>
      </c>
      <c r="AP77">
        <f>COUNTIF(C77:AF77,'Attendance Key '!$A$16)</f>
        <v>4</v>
      </c>
      <c r="AQ77">
        <f>COUNTIF(C77:AF77,'Attendance Key '!$A$17)</f>
        <v>0</v>
      </c>
      <c r="AR77">
        <f>COUNTIF(C77:AF77,'Attendance Key '!$A$18) + COUNTIF(C77:AF77,'Attendance Key '!$A$19)*0.5</f>
        <v>0</v>
      </c>
    </row>
    <row r="78" spans="1:44" ht="13.2" x14ac:dyDescent="0.25">
      <c r="A78" t="s">
        <v>176</v>
      </c>
      <c r="B78" t="s">
        <v>175</v>
      </c>
      <c r="C78" t="s">
        <v>18</v>
      </c>
      <c r="D78" t="s">
        <v>18</v>
      </c>
      <c r="E78" t="s">
        <v>18</v>
      </c>
      <c r="F78" t="s">
        <v>18</v>
      </c>
      <c r="G78" t="s">
        <v>18</v>
      </c>
      <c r="H78" t="s">
        <v>16</v>
      </c>
      <c r="I78" t="s">
        <v>20</v>
      </c>
      <c r="J78" t="s">
        <v>18</v>
      </c>
      <c r="K78" t="s">
        <v>18</v>
      </c>
      <c r="L78" t="s">
        <v>18</v>
      </c>
      <c r="M78" t="s">
        <v>18</v>
      </c>
      <c r="N78" t="s">
        <v>25</v>
      </c>
      <c r="O78" t="s">
        <v>16</v>
      </c>
      <c r="P78" t="s">
        <v>20</v>
      </c>
      <c r="Q78" t="s">
        <v>18</v>
      </c>
      <c r="R78" t="s">
        <v>18</v>
      </c>
      <c r="S78" t="s">
        <v>18</v>
      </c>
      <c r="T78" t="s">
        <v>18</v>
      </c>
      <c r="U78" t="s">
        <v>18</v>
      </c>
      <c r="V78" t="s">
        <v>16</v>
      </c>
      <c r="W78" t="s">
        <v>20</v>
      </c>
      <c r="X78" t="s">
        <v>20</v>
      </c>
      <c r="Y78" t="s">
        <v>18</v>
      </c>
      <c r="Z78" t="s">
        <v>18</v>
      </c>
      <c r="AA78" t="s">
        <v>18</v>
      </c>
      <c r="AB78" t="s">
        <v>25</v>
      </c>
      <c r="AC78" t="s">
        <v>16</v>
      </c>
      <c r="AD78" t="s">
        <v>20</v>
      </c>
      <c r="AE78" t="s">
        <v>18</v>
      </c>
      <c r="AF78" t="s">
        <v>18</v>
      </c>
      <c r="AG78">
        <f t="shared" si="1"/>
        <v>24</v>
      </c>
      <c r="AH78">
        <f t="shared" si="4"/>
        <v>19</v>
      </c>
      <c r="AI78">
        <f>COUNTIF(C78:AF78,'Attendance Key '!$A$7) + COUNTIF(C78:AF78,'Attendance Key '!$A$15)*0.5</f>
        <v>5</v>
      </c>
      <c r="AJ78">
        <f>COUNTIF(C78:AF78,'Attendance Key '!$A$3) + COUNTIF(C78:AF78,'Attendance Key '!$A$5)*0.5</f>
        <v>0</v>
      </c>
      <c r="AK78">
        <f>COUNTIF(C78:AF78,'Attendance Key '!$A$4) + COUNTIF(C78:AF78,'Attendance Key '!$A$6)*0.5</f>
        <v>0</v>
      </c>
      <c r="AL78">
        <f>COUNTIF(C78:AF78,'Attendance Key '!$A$10)</f>
        <v>0</v>
      </c>
      <c r="AM78">
        <f>COUNTIF(C78:AF78,'Attendance Key '!$A$8) + COUNTIF(C78:AF78,'Attendance Key '!$A$9)*0.5</f>
        <v>0</v>
      </c>
      <c r="AN78">
        <f>COUNTIF(C78:AF78,'Attendance Key '!$A$13) + COUNTIF(C78:AF78,'Attendance Key '!$A$14)*0.5</f>
        <v>0</v>
      </c>
      <c r="AO78">
        <f>COUNTIF(C78:AF78,'Attendance Key '!$A$11) + COUNTIF(C78:AF78,'Attendance Key '!$A$12)*0.5</f>
        <v>2</v>
      </c>
      <c r="AP78">
        <f>COUNTIF(C78:AF78,'Attendance Key '!$A$16)</f>
        <v>4</v>
      </c>
      <c r="AQ78">
        <f>COUNTIF(C78:AF78,'Attendance Key '!$A$17)</f>
        <v>0</v>
      </c>
      <c r="AR78">
        <f>COUNTIF(C78:AF78,'Attendance Key '!$A$18) + COUNTIF(C78:AF78,'Attendance Key '!$A$19)*0.5</f>
        <v>0</v>
      </c>
    </row>
    <row r="79" spans="1:44" ht="13.2" x14ac:dyDescent="0.25">
      <c r="A79" t="s">
        <v>206</v>
      </c>
      <c r="B79" t="s">
        <v>199</v>
      </c>
      <c r="C79" t="s">
        <v>18</v>
      </c>
      <c r="D79" t="s">
        <v>25</v>
      </c>
      <c r="E79" t="s">
        <v>25</v>
      </c>
      <c r="F79" t="s">
        <v>18</v>
      </c>
      <c r="G79" t="s">
        <v>18</v>
      </c>
      <c r="H79" t="s">
        <v>16</v>
      </c>
      <c r="I79" t="s">
        <v>18</v>
      </c>
      <c r="J79" t="s">
        <v>18</v>
      </c>
      <c r="K79" t="s">
        <v>18</v>
      </c>
      <c r="L79" t="s">
        <v>18</v>
      </c>
      <c r="M79" t="s">
        <v>18</v>
      </c>
      <c r="N79" t="s">
        <v>18</v>
      </c>
      <c r="O79" t="s">
        <v>16</v>
      </c>
      <c r="P79" t="s">
        <v>18</v>
      </c>
      <c r="Q79" t="s">
        <v>18</v>
      </c>
      <c r="R79" t="s">
        <v>18</v>
      </c>
      <c r="S79" t="s">
        <v>20</v>
      </c>
      <c r="T79" t="s">
        <v>20</v>
      </c>
      <c r="U79" t="s">
        <v>20</v>
      </c>
      <c r="V79" t="s">
        <v>16</v>
      </c>
      <c r="W79" t="s">
        <v>18</v>
      </c>
      <c r="X79" t="s">
        <v>18</v>
      </c>
      <c r="Y79" t="s">
        <v>18</v>
      </c>
      <c r="Z79" t="s">
        <v>18</v>
      </c>
      <c r="AA79" t="s">
        <v>18</v>
      </c>
      <c r="AB79" t="s">
        <v>18</v>
      </c>
      <c r="AC79" t="s">
        <v>16</v>
      </c>
      <c r="AD79" t="s">
        <v>18</v>
      </c>
      <c r="AE79" t="s">
        <v>18</v>
      </c>
      <c r="AF79" t="s">
        <v>18</v>
      </c>
      <c r="AG79">
        <f t="shared" si="1"/>
        <v>24</v>
      </c>
      <c r="AH79">
        <f t="shared" si="4"/>
        <v>21</v>
      </c>
      <c r="AI79">
        <f>COUNTIF(C79:AF79,'Attendance Key '!$A$7) + COUNTIF(C79:AF79,'Attendance Key '!$A$15)*0.5</f>
        <v>3</v>
      </c>
      <c r="AJ79">
        <f>COUNTIF(C79:AF79,'Attendance Key '!$A$3) + COUNTIF(C79:AF79,'Attendance Key '!$A$5)*0.5</f>
        <v>0</v>
      </c>
      <c r="AK79">
        <f>COUNTIF(C79:AF79,'Attendance Key '!$A$4) + COUNTIF(C79:AF79,'Attendance Key '!$A$6)*0.5</f>
        <v>0</v>
      </c>
      <c r="AL79">
        <f>COUNTIF(C79:AF79,'Attendance Key '!$A$10)</f>
        <v>0</v>
      </c>
      <c r="AM79">
        <f>COUNTIF(C79:AF79,'Attendance Key '!$A$8) + COUNTIF(C79:AF79,'Attendance Key '!$A$9)*0.5</f>
        <v>0</v>
      </c>
      <c r="AN79">
        <f>COUNTIF(C79:AF79,'Attendance Key '!$A$13) + COUNTIF(C79:AF79,'Attendance Key '!$A$14)*0.5</f>
        <v>0</v>
      </c>
      <c r="AO79">
        <f>COUNTIF(C79:AF79,'Attendance Key '!$A$11) + COUNTIF(C79:AF79,'Attendance Key '!$A$12)*0.5</f>
        <v>2</v>
      </c>
      <c r="AP79">
        <f>COUNTIF(C79:AF79,'Attendance Key '!$A$16)</f>
        <v>4</v>
      </c>
      <c r="AQ79">
        <f>COUNTIF(C79:AF79,'Attendance Key '!$A$17)</f>
        <v>0</v>
      </c>
      <c r="AR79">
        <f>COUNTIF(C79:AF79,'Attendance Key '!$A$18) + COUNTIF(C79:AF79,'Attendance Key '!$A$19)*0.5</f>
        <v>0</v>
      </c>
    </row>
    <row r="80" spans="1:44" ht="13.2" x14ac:dyDescent="0.25">
      <c r="A80" t="s">
        <v>178</v>
      </c>
      <c r="B80" t="s">
        <v>177</v>
      </c>
      <c r="C80" t="s">
        <v>18</v>
      </c>
      <c r="D80" t="s">
        <v>25</v>
      </c>
      <c r="E80" t="s">
        <v>25</v>
      </c>
      <c r="F80" t="s">
        <v>18</v>
      </c>
      <c r="G80" t="s">
        <v>18</v>
      </c>
      <c r="H80" t="s">
        <v>16</v>
      </c>
      <c r="I80" t="s">
        <v>18</v>
      </c>
      <c r="J80" t="s">
        <v>18</v>
      </c>
      <c r="K80" t="s">
        <v>18</v>
      </c>
      <c r="L80" t="s">
        <v>18</v>
      </c>
      <c r="M80" t="s">
        <v>18</v>
      </c>
      <c r="N80" t="s">
        <v>18</v>
      </c>
      <c r="O80" t="s">
        <v>16</v>
      </c>
      <c r="P80" t="s">
        <v>18</v>
      </c>
      <c r="Q80" t="s">
        <v>18</v>
      </c>
      <c r="R80" t="s">
        <v>20</v>
      </c>
      <c r="S80" t="s">
        <v>20</v>
      </c>
      <c r="T80" t="s">
        <v>20</v>
      </c>
      <c r="U80" t="s">
        <v>20</v>
      </c>
      <c r="V80" t="s">
        <v>16</v>
      </c>
      <c r="W80" t="s">
        <v>18</v>
      </c>
      <c r="X80" t="s">
        <v>18</v>
      </c>
      <c r="Y80" t="s">
        <v>18</v>
      </c>
      <c r="Z80" t="s">
        <v>18</v>
      </c>
      <c r="AA80" t="s">
        <v>18</v>
      </c>
      <c r="AB80" t="s">
        <v>18</v>
      </c>
      <c r="AC80" t="s">
        <v>16</v>
      </c>
      <c r="AD80" t="s">
        <v>18</v>
      </c>
      <c r="AE80" t="s">
        <v>18</v>
      </c>
      <c r="AF80" t="s">
        <v>18</v>
      </c>
      <c r="AG80">
        <f t="shared" si="1"/>
        <v>24</v>
      </c>
      <c r="AH80">
        <f t="shared" si="4"/>
        <v>20</v>
      </c>
      <c r="AI80">
        <f>COUNTIF(C80:AF80,'Attendance Key '!$A$7) + COUNTIF(C80:AF80,'Attendance Key '!$A$15)*0.5</f>
        <v>4</v>
      </c>
      <c r="AJ80">
        <f>COUNTIF(C80:AF80,'Attendance Key '!$A$3) + COUNTIF(C80:AF80,'Attendance Key '!$A$5)*0.5</f>
        <v>0</v>
      </c>
      <c r="AK80">
        <f>COUNTIF(C80:AF80,'Attendance Key '!$A$4) + COUNTIF(C80:AF80,'Attendance Key '!$A$6)*0.5</f>
        <v>0</v>
      </c>
      <c r="AL80">
        <f>COUNTIF(C80:AF80,'Attendance Key '!$A$10)</f>
        <v>0</v>
      </c>
      <c r="AM80">
        <f>COUNTIF(C80:AF80,'Attendance Key '!$A$8) + COUNTIF(C80:AF80,'Attendance Key '!$A$9)*0.5</f>
        <v>0</v>
      </c>
      <c r="AN80">
        <f>COUNTIF(C80:AF80,'Attendance Key '!$A$13) + COUNTIF(C80:AF80,'Attendance Key '!$A$14)*0.5</f>
        <v>0</v>
      </c>
      <c r="AO80">
        <f>COUNTIF(C80:AF80,'Attendance Key '!$A$11) + COUNTIF(C80:AF80,'Attendance Key '!$A$12)*0.5</f>
        <v>2</v>
      </c>
      <c r="AP80">
        <f>COUNTIF(C80:AF80,'Attendance Key '!$A$16)</f>
        <v>4</v>
      </c>
      <c r="AQ80">
        <f>COUNTIF(C80:AF80,'Attendance Key '!$A$17)</f>
        <v>0</v>
      </c>
      <c r="AR80">
        <f>COUNTIF(C80:AF80,'Attendance Key '!$A$18) + COUNTIF(C80:AF80,'Attendance Key '!$A$19)*0.5</f>
        <v>0</v>
      </c>
    </row>
    <row r="81" spans="1:44" ht="13.2" x14ac:dyDescent="0.25">
      <c r="A81" t="s">
        <v>180</v>
      </c>
      <c r="B81" t="s">
        <v>179</v>
      </c>
      <c r="H81" t="s">
        <v>16</v>
      </c>
      <c r="I81" t="s">
        <v>18</v>
      </c>
      <c r="J81" t="s">
        <v>18</v>
      </c>
      <c r="K81" t="s">
        <v>18</v>
      </c>
      <c r="L81" t="s">
        <v>18</v>
      </c>
      <c r="M81" t="s">
        <v>18</v>
      </c>
      <c r="N81" t="s">
        <v>18</v>
      </c>
      <c r="O81" t="s">
        <v>16</v>
      </c>
      <c r="P81" t="s">
        <v>18</v>
      </c>
      <c r="Q81" t="s">
        <v>18</v>
      </c>
      <c r="R81" t="s">
        <v>18</v>
      </c>
      <c r="S81" t="s">
        <v>18</v>
      </c>
      <c r="T81" t="s">
        <v>18</v>
      </c>
      <c r="U81" t="s">
        <v>18</v>
      </c>
      <c r="V81" t="s">
        <v>16</v>
      </c>
      <c r="W81" t="s">
        <v>18</v>
      </c>
      <c r="X81" t="s">
        <v>18</v>
      </c>
      <c r="Y81" t="s">
        <v>25</v>
      </c>
      <c r="Z81" t="s">
        <v>25</v>
      </c>
      <c r="AA81" t="s">
        <v>20</v>
      </c>
      <c r="AB81" t="s">
        <v>20</v>
      </c>
      <c r="AC81" t="s">
        <v>16</v>
      </c>
      <c r="AD81" t="s">
        <v>18</v>
      </c>
      <c r="AE81" t="s">
        <v>18</v>
      </c>
      <c r="AF81" t="s">
        <v>18</v>
      </c>
      <c r="AG81">
        <f t="shared" si="1"/>
        <v>19</v>
      </c>
      <c r="AH81">
        <f t="shared" si="4"/>
        <v>17</v>
      </c>
      <c r="AI81">
        <f>COUNTIF(C81:AF81,'Attendance Key '!$A$7) + COUNTIF(C81:AF81,'Attendance Key '!$A$15)*0.5</f>
        <v>2</v>
      </c>
      <c r="AJ81">
        <f>COUNTIF(C81:AF81,'Attendance Key '!$A$3) + COUNTIF(C81:AF81,'Attendance Key '!$A$5)*0.5</f>
        <v>0</v>
      </c>
      <c r="AK81">
        <f>COUNTIF(C81:AF81,'Attendance Key '!$A$4) + COUNTIF(C81:AF81,'Attendance Key '!$A$6)*0.5</f>
        <v>0</v>
      </c>
      <c r="AL81">
        <f>COUNTIF(C81:AF81,'Attendance Key '!$A$10)</f>
        <v>0</v>
      </c>
      <c r="AM81">
        <f>COUNTIF(C81:AF81,'Attendance Key '!$A$8) + COUNTIF(C81:AF81,'Attendance Key '!$A$9)*0.5</f>
        <v>0</v>
      </c>
      <c r="AN81">
        <f>COUNTIF(C81:AF81,'Attendance Key '!$A$13) + COUNTIF(C81:AF81,'Attendance Key '!$A$14)*0.5</f>
        <v>0</v>
      </c>
      <c r="AO81">
        <f>COUNTIF(C81:AF81,'Attendance Key '!$A$11) + COUNTIF(C81:AF81,'Attendance Key '!$A$12)*0.5</f>
        <v>2</v>
      </c>
      <c r="AP81">
        <f>COUNTIF(C81:AF81,'Attendance Key '!$A$16)</f>
        <v>4</v>
      </c>
      <c r="AQ81">
        <f>COUNTIF(C81:AF81,'Attendance Key '!$A$17)</f>
        <v>0</v>
      </c>
      <c r="AR81">
        <f>COUNTIF(C81:AF81,'Attendance Key '!$A$18) + COUNTIF(C81:AF81,'Attendance Key '!$A$19)*0.5</f>
        <v>0</v>
      </c>
    </row>
    <row r="82" spans="1:44" ht="13.2" x14ac:dyDescent="0.25">
      <c r="A82" t="s">
        <v>182</v>
      </c>
      <c r="B82" t="s">
        <v>181</v>
      </c>
      <c r="H82" t="s">
        <v>16</v>
      </c>
      <c r="I82" t="s">
        <v>20</v>
      </c>
      <c r="J82" t="s">
        <v>18</v>
      </c>
      <c r="K82" t="s">
        <v>18</v>
      </c>
      <c r="L82" t="s">
        <v>18</v>
      </c>
      <c r="M82" t="s">
        <v>18</v>
      </c>
      <c r="N82" t="s">
        <v>26</v>
      </c>
      <c r="O82" t="s">
        <v>16</v>
      </c>
      <c r="P82" t="s">
        <v>20</v>
      </c>
      <c r="Q82" t="s">
        <v>18</v>
      </c>
      <c r="R82" t="s">
        <v>18</v>
      </c>
      <c r="S82" t="s">
        <v>18</v>
      </c>
      <c r="T82" t="s">
        <v>18</v>
      </c>
      <c r="U82" t="s">
        <v>18</v>
      </c>
      <c r="V82" t="s">
        <v>16</v>
      </c>
      <c r="W82" t="s">
        <v>20</v>
      </c>
      <c r="X82" t="s">
        <v>20</v>
      </c>
      <c r="Y82" t="s">
        <v>20</v>
      </c>
      <c r="Z82" t="s">
        <v>20</v>
      </c>
      <c r="AA82" t="s">
        <v>20</v>
      </c>
      <c r="AB82" t="s">
        <v>20</v>
      </c>
      <c r="AC82" t="s">
        <v>16</v>
      </c>
      <c r="AD82" t="s">
        <v>20</v>
      </c>
      <c r="AE82" t="s">
        <v>18</v>
      </c>
      <c r="AF82" t="s">
        <v>18</v>
      </c>
      <c r="AG82">
        <f t="shared" si="1"/>
        <v>20.5</v>
      </c>
      <c r="AH82">
        <f t="shared" si="4"/>
        <v>11.5</v>
      </c>
      <c r="AI82">
        <f>COUNTIF(C82:AF82,'Attendance Key '!$A$7) + COUNTIF(C82:AF82,'Attendance Key '!$A$15)*0.5</f>
        <v>9</v>
      </c>
      <c r="AJ82">
        <f>COUNTIF(C82:AF82,'Attendance Key '!$A$3) + COUNTIF(C82:AF82,'Attendance Key '!$A$5)*0.5</f>
        <v>0</v>
      </c>
      <c r="AK82">
        <f>COUNTIF(C82:AF82,'Attendance Key '!$A$4) + COUNTIF(C82:AF82,'Attendance Key '!$A$6)*0.5</f>
        <v>0</v>
      </c>
      <c r="AL82">
        <f>COUNTIF(C82:AF82,'Attendance Key '!$A$10)</f>
        <v>0</v>
      </c>
      <c r="AM82">
        <f>COUNTIF(C82:AF82,'Attendance Key '!$A$8) + COUNTIF(C82:AF82,'Attendance Key '!$A$9)*0.5</f>
        <v>0</v>
      </c>
      <c r="AN82">
        <f>COUNTIF(C82:AF82,'Attendance Key '!$A$13) + COUNTIF(C82:AF82,'Attendance Key '!$A$14)*0.5</f>
        <v>0</v>
      </c>
      <c r="AO82">
        <f>COUNTIF(C82:AF82,'Attendance Key '!$A$11) + COUNTIF(C82:AF82,'Attendance Key '!$A$12)*0.5</f>
        <v>0.5</v>
      </c>
      <c r="AP82">
        <f>COUNTIF(C82:AF82,'Attendance Key '!$A$16)</f>
        <v>4</v>
      </c>
      <c r="AQ82">
        <f>COUNTIF(C82:AF82,'Attendance Key '!$A$17)</f>
        <v>0</v>
      </c>
      <c r="AR82">
        <f>COUNTIF(C82:AF82,'Attendance Key '!$A$18) + COUNTIF(C82:AF82,'Attendance Key '!$A$19)*0.5</f>
        <v>0</v>
      </c>
    </row>
    <row r="83" spans="1:44" ht="13.2" x14ac:dyDescent="0.25">
      <c r="A83" t="s">
        <v>184</v>
      </c>
      <c r="B83" t="s">
        <v>183</v>
      </c>
      <c r="H83" t="s">
        <v>16</v>
      </c>
      <c r="I83" t="s">
        <v>18</v>
      </c>
      <c r="J83" t="s">
        <v>18</v>
      </c>
      <c r="K83" t="s">
        <v>18</v>
      </c>
      <c r="L83" t="s">
        <v>18</v>
      </c>
      <c r="M83" t="s">
        <v>18</v>
      </c>
      <c r="N83" t="s">
        <v>26</v>
      </c>
      <c r="O83" t="s">
        <v>16</v>
      </c>
      <c r="P83" t="s">
        <v>18</v>
      </c>
      <c r="Q83" t="s">
        <v>18</v>
      </c>
      <c r="R83" t="s">
        <v>18</v>
      </c>
      <c r="S83" t="s">
        <v>18</v>
      </c>
      <c r="T83" t="s">
        <v>18</v>
      </c>
      <c r="U83" t="s">
        <v>18</v>
      </c>
      <c r="V83" t="s">
        <v>16</v>
      </c>
      <c r="W83" t="s">
        <v>18</v>
      </c>
      <c r="X83" t="s">
        <v>18</v>
      </c>
      <c r="Y83" t="s">
        <v>18</v>
      </c>
      <c r="Z83" t="s">
        <v>18</v>
      </c>
      <c r="AA83" t="s">
        <v>18</v>
      </c>
      <c r="AB83" t="s">
        <v>18</v>
      </c>
      <c r="AC83" t="s">
        <v>16</v>
      </c>
      <c r="AD83" t="s">
        <v>18</v>
      </c>
      <c r="AE83" t="s">
        <v>18</v>
      </c>
      <c r="AF83" t="s">
        <v>18</v>
      </c>
      <c r="AG83">
        <f t="shared" si="1"/>
        <v>20.5</v>
      </c>
      <c r="AH83">
        <f t="shared" si="4"/>
        <v>20.5</v>
      </c>
      <c r="AI83">
        <f>COUNTIF(C83:AF83,'Attendance Key '!$A$7) + COUNTIF(C83:AF83,'Attendance Key '!$A$15)*0.5</f>
        <v>0</v>
      </c>
      <c r="AJ83">
        <f>COUNTIF(C83:AF83,'Attendance Key '!$A$3) + COUNTIF(C83:AF83,'Attendance Key '!$A$5)*0.5</f>
        <v>0</v>
      </c>
      <c r="AK83">
        <f>COUNTIF(C83:AF83,'Attendance Key '!$A$4) + COUNTIF(C83:AF83,'Attendance Key '!$A$6)*0.5</f>
        <v>0</v>
      </c>
      <c r="AL83">
        <f>COUNTIF(C83:AF83,'Attendance Key '!$A$10)</f>
        <v>0</v>
      </c>
      <c r="AM83">
        <f>COUNTIF(C83:AF83,'Attendance Key '!$A$8) + COUNTIF(C83:AF83,'Attendance Key '!$A$9)*0.5</f>
        <v>0</v>
      </c>
      <c r="AN83">
        <f>COUNTIF(C83:AF83,'Attendance Key '!$A$13) + COUNTIF(C83:AF83,'Attendance Key '!$A$14)*0.5</f>
        <v>0</v>
      </c>
      <c r="AO83">
        <f>COUNTIF(C83:AF83,'Attendance Key '!$A$11) + COUNTIF(C83:AF83,'Attendance Key '!$A$12)*0.5</f>
        <v>0.5</v>
      </c>
      <c r="AP83">
        <f>COUNTIF(C83:AF83,'Attendance Key '!$A$16)</f>
        <v>4</v>
      </c>
      <c r="AQ83">
        <f>COUNTIF(C83:AF83,'Attendance Key '!$A$17)</f>
        <v>0</v>
      </c>
      <c r="AR83">
        <f>COUNTIF(C83:AF83,'Attendance Key '!$A$18) + COUNTIF(C83:AF83,'Attendance Key '!$A$19)*0.5</f>
        <v>0</v>
      </c>
    </row>
    <row r="84" spans="1:44" ht="13.2" x14ac:dyDescent="0.25">
      <c r="A84" t="s">
        <v>207</v>
      </c>
      <c r="B84" t="s">
        <v>200</v>
      </c>
      <c r="H84" t="s">
        <v>16</v>
      </c>
      <c r="I84" t="s">
        <v>18</v>
      </c>
      <c r="O84" t="s">
        <v>16</v>
      </c>
      <c r="P84" t="s">
        <v>18</v>
      </c>
      <c r="V84" t="s">
        <v>16</v>
      </c>
      <c r="W84" t="s">
        <v>18</v>
      </c>
      <c r="X84" t="s">
        <v>18</v>
      </c>
      <c r="Y84" t="s">
        <v>18</v>
      </c>
      <c r="Z84" t="s">
        <v>18</v>
      </c>
      <c r="AA84" t="s">
        <v>18</v>
      </c>
      <c r="AB84" t="s">
        <v>18</v>
      </c>
      <c r="AC84" t="s">
        <v>16</v>
      </c>
      <c r="AD84" t="s">
        <v>18</v>
      </c>
      <c r="AE84" t="s">
        <v>18</v>
      </c>
      <c r="AF84" t="s">
        <v>18</v>
      </c>
      <c r="AG84">
        <f t="shared" si="1"/>
        <v>11</v>
      </c>
      <c r="AH84">
        <f t="shared" si="4"/>
        <v>11</v>
      </c>
      <c r="AI84">
        <f>COUNTIF(C84:AF84,'Attendance Key '!$A$7) + COUNTIF(C84:AF84,'Attendance Key '!$A$15)*0.5</f>
        <v>0</v>
      </c>
      <c r="AJ84">
        <f>COUNTIF(C84:AF84,'Attendance Key '!$A$3) + COUNTIF(C84:AF84,'Attendance Key '!$A$5)*0.5</f>
        <v>0</v>
      </c>
      <c r="AK84">
        <f>COUNTIF(C84:AF84,'Attendance Key '!$A$4) + COUNTIF(C84:AF84,'Attendance Key '!$A$6)*0.5</f>
        <v>0</v>
      </c>
      <c r="AL84">
        <f>COUNTIF(C84:AF84,'Attendance Key '!$A$10)</f>
        <v>0</v>
      </c>
      <c r="AM84">
        <f>COUNTIF(C84:AF84,'Attendance Key '!$A$8) + COUNTIF(C84:AF84,'Attendance Key '!$A$9)*0.5</f>
        <v>0</v>
      </c>
      <c r="AN84">
        <f>COUNTIF(C84:AF84,'Attendance Key '!$A$13) + COUNTIF(C84:AF84,'Attendance Key '!$A$14)*0.5</f>
        <v>0</v>
      </c>
      <c r="AO84">
        <f>COUNTIF(C84:AF84,'Attendance Key '!$A$11) + COUNTIF(C84:AF84,'Attendance Key '!$A$12)*0.5</f>
        <v>0</v>
      </c>
      <c r="AP84">
        <f>COUNTIF(C84:AF84,'Attendance Key '!$A$16)</f>
        <v>4</v>
      </c>
      <c r="AQ84">
        <f>COUNTIF(C84:AF84,'Attendance Key '!$A$17)</f>
        <v>0</v>
      </c>
      <c r="AR84">
        <f>COUNTIF(C84:AF84,'Attendance Key '!$A$18) + COUNTIF(C84:AF84,'Attendance Key '!$A$19)*0.5</f>
        <v>0</v>
      </c>
    </row>
    <row r="85" spans="1:44" ht="13.2" x14ac:dyDescent="0.25">
      <c r="A85" t="s">
        <v>153</v>
      </c>
      <c r="B85" t="s">
        <v>201</v>
      </c>
      <c r="H85" t="s">
        <v>16</v>
      </c>
      <c r="I85" t="s">
        <v>18</v>
      </c>
      <c r="O85" t="s">
        <v>16</v>
      </c>
      <c r="P85" t="s">
        <v>18</v>
      </c>
      <c r="V85" t="s">
        <v>16</v>
      </c>
      <c r="W85" t="s">
        <v>18</v>
      </c>
      <c r="X85" t="s">
        <v>18</v>
      </c>
      <c r="Y85" t="s">
        <v>18</v>
      </c>
      <c r="Z85" t="s">
        <v>18</v>
      </c>
      <c r="AA85" t="s">
        <v>18</v>
      </c>
      <c r="AB85" t="s">
        <v>18</v>
      </c>
      <c r="AC85" t="s">
        <v>16</v>
      </c>
      <c r="AD85" t="s">
        <v>18</v>
      </c>
      <c r="AE85" t="s">
        <v>18</v>
      </c>
      <c r="AF85" t="s">
        <v>18</v>
      </c>
      <c r="AG85">
        <f t="shared" si="1"/>
        <v>11</v>
      </c>
      <c r="AH85">
        <f t="shared" si="4"/>
        <v>11</v>
      </c>
      <c r="AI85">
        <f>COUNTIF(C85:AF85,'Attendance Key '!$A$7) + COUNTIF(C85:AF85,'Attendance Key '!$A$15)*0.5</f>
        <v>0</v>
      </c>
      <c r="AJ85">
        <f>COUNTIF(C85:AF85,'Attendance Key '!$A$3) + COUNTIF(C85:AF85,'Attendance Key '!$A$5)*0.5</f>
        <v>0</v>
      </c>
      <c r="AK85">
        <f>COUNTIF(C85:AF85,'Attendance Key '!$A$4) + COUNTIF(C85:AF85,'Attendance Key '!$A$6)*0.5</f>
        <v>0</v>
      </c>
      <c r="AL85">
        <f>COUNTIF(C85:AF85,'Attendance Key '!$A$10)</f>
        <v>0</v>
      </c>
      <c r="AM85">
        <f>COUNTIF(C85:AF85,'Attendance Key '!$A$8) + COUNTIF(C85:AF85,'Attendance Key '!$A$9)*0.5</f>
        <v>0</v>
      </c>
      <c r="AN85">
        <f>COUNTIF(C85:AF85,'Attendance Key '!$A$13) + COUNTIF(C85:AF85,'Attendance Key '!$A$14)*0.5</f>
        <v>0</v>
      </c>
      <c r="AO85">
        <f>COUNTIF(C85:AF85,'Attendance Key '!$A$11) + COUNTIF(C85:AF85,'Attendance Key '!$A$12)*0.5</f>
        <v>0</v>
      </c>
      <c r="AP85">
        <f>COUNTIF(C85:AF85,'Attendance Key '!$A$16)</f>
        <v>4</v>
      </c>
      <c r="AQ85">
        <f>COUNTIF(C85:AF85,'Attendance Key '!$A$17)</f>
        <v>0</v>
      </c>
      <c r="AR85">
        <f>COUNTIF(C85:AF85,'Attendance Key '!$A$18) + COUNTIF(C85:AF85,'Attendance Key '!$A$19)*0.5</f>
        <v>0</v>
      </c>
    </row>
    <row r="86" spans="1:44" ht="13.2" x14ac:dyDescent="0.25">
      <c r="A86" t="s">
        <v>138</v>
      </c>
      <c r="B86" t="s">
        <v>187</v>
      </c>
      <c r="H86" t="s">
        <v>16</v>
      </c>
      <c r="I86" t="s">
        <v>18</v>
      </c>
      <c r="O86" t="s">
        <v>16</v>
      </c>
      <c r="P86" t="s">
        <v>18</v>
      </c>
      <c r="V86" t="s">
        <v>16</v>
      </c>
      <c r="W86" t="s">
        <v>18</v>
      </c>
      <c r="X86" t="s">
        <v>18</v>
      </c>
      <c r="Y86" t="s">
        <v>18</v>
      </c>
      <c r="Z86" t="s">
        <v>18</v>
      </c>
      <c r="AA86" t="s">
        <v>18</v>
      </c>
      <c r="AB86" t="s">
        <v>18</v>
      </c>
      <c r="AC86" t="s">
        <v>16</v>
      </c>
      <c r="AD86" t="s">
        <v>18</v>
      </c>
      <c r="AE86" t="s">
        <v>18</v>
      </c>
      <c r="AF86" t="s">
        <v>18</v>
      </c>
      <c r="AG86">
        <f t="shared" si="1"/>
        <v>11</v>
      </c>
      <c r="AH86">
        <f t="shared" si="4"/>
        <v>11</v>
      </c>
      <c r="AI86">
        <f>COUNTIF(C86:AF86,'Attendance Key '!$A$7) + COUNTIF(C86:AF86,'Attendance Key '!$A$15)*0.5</f>
        <v>0</v>
      </c>
      <c r="AJ86">
        <f>COUNTIF(C86:AF86,'Attendance Key '!$A$3) + COUNTIF(C86:AF86,'Attendance Key '!$A$5)*0.5</f>
        <v>0</v>
      </c>
      <c r="AK86">
        <f>COUNTIF(C86:AF86,'Attendance Key '!$A$4) + COUNTIF(C86:AF86,'Attendance Key '!$A$6)*0.5</f>
        <v>0</v>
      </c>
      <c r="AL86">
        <f>COUNTIF(C86:AF86,'Attendance Key '!$A$10)</f>
        <v>0</v>
      </c>
      <c r="AM86">
        <f>COUNTIF(C86:AF86,'Attendance Key '!$A$8) + COUNTIF(C86:AF86,'Attendance Key '!$A$9)*0.5</f>
        <v>0</v>
      </c>
      <c r="AN86">
        <f>COUNTIF(C86:AF86,'Attendance Key '!$A$13) + COUNTIF(C86:AF86,'Attendance Key '!$A$14)*0.5</f>
        <v>0</v>
      </c>
      <c r="AO86">
        <f>COUNTIF(C86:AF86,'Attendance Key '!$A$11) + COUNTIF(C86:AF86,'Attendance Key '!$A$12)*0.5</f>
        <v>0</v>
      </c>
      <c r="AP86">
        <f>COUNTIF(C86:AF86,'Attendance Key '!$A$16)</f>
        <v>4</v>
      </c>
      <c r="AQ86">
        <f>COUNTIF(C86:AF86,'Attendance Key '!$A$17)</f>
        <v>0</v>
      </c>
      <c r="AR86">
        <f>COUNTIF(C86:AF86,'Attendance Key '!$A$18) + COUNTIF(C86:AF86,'Attendance Key '!$A$19)*0.5</f>
        <v>0</v>
      </c>
    </row>
    <row r="87" spans="1:44" ht="13.2" x14ac:dyDescent="0.25">
      <c r="A87" t="s">
        <v>189</v>
      </c>
      <c r="B87" t="s">
        <v>188</v>
      </c>
      <c r="H87" t="s">
        <v>16</v>
      </c>
      <c r="I87" t="s">
        <v>18</v>
      </c>
      <c r="O87" t="s">
        <v>16</v>
      </c>
      <c r="P87" t="s">
        <v>18</v>
      </c>
      <c r="V87" t="s">
        <v>16</v>
      </c>
      <c r="W87" t="s">
        <v>18</v>
      </c>
      <c r="X87" t="s">
        <v>18</v>
      </c>
      <c r="Y87" t="s">
        <v>18</v>
      </c>
      <c r="Z87" t="s">
        <v>18</v>
      </c>
      <c r="AA87" t="s">
        <v>18</v>
      </c>
      <c r="AB87" t="s">
        <v>18</v>
      </c>
      <c r="AC87" t="s">
        <v>16</v>
      </c>
      <c r="AD87" t="s">
        <v>18</v>
      </c>
      <c r="AE87" t="s">
        <v>18</v>
      </c>
      <c r="AF87" t="s">
        <v>18</v>
      </c>
      <c r="AG87">
        <f t="shared" si="1"/>
        <v>11</v>
      </c>
      <c r="AH87">
        <f t="shared" si="4"/>
        <v>11</v>
      </c>
      <c r="AI87">
        <f>COUNTIF(C87:AF87,'Attendance Key '!$A$7) + COUNTIF(C87:AF87,'Attendance Key '!$A$15)*0.5</f>
        <v>0</v>
      </c>
      <c r="AJ87">
        <f>COUNTIF(C87:AF87,'Attendance Key '!$A$3) + COUNTIF(C87:AF87,'Attendance Key '!$A$5)*0.5</f>
        <v>0</v>
      </c>
      <c r="AK87">
        <f>COUNTIF(C87:AF87,'Attendance Key '!$A$4) + COUNTIF(C87:AF87,'Attendance Key '!$A$6)*0.5</f>
        <v>0</v>
      </c>
      <c r="AL87">
        <f>COUNTIF(C87:AF87,'Attendance Key '!$A$10)</f>
        <v>0</v>
      </c>
      <c r="AM87">
        <f>COUNTIF(C87:AF87,'Attendance Key '!$A$8) + COUNTIF(C87:AF87,'Attendance Key '!$A$9)*0.5</f>
        <v>0</v>
      </c>
      <c r="AN87">
        <f>COUNTIF(C87:AF87,'Attendance Key '!$A$13) + COUNTIF(C87:AF87,'Attendance Key '!$A$14)*0.5</f>
        <v>0</v>
      </c>
      <c r="AO87">
        <f>COUNTIF(C87:AF87,'Attendance Key '!$A$11) + COUNTIF(C87:AF87,'Attendance Key '!$A$12)*0.5</f>
        <v>0</v>
      </c>
      <c r="AP87">
        <f>COUNTIF(C87:AF87,'Attendance Key '!$A$16)</f>
        <v>4</v>
      </c>
      <c r="AQ87">
        <f>COUNTIF(C87:AF87,'Attendance Key '!$A$17)</f>
        <v>0</v>
      </c>
      <c r="AR87">
        <f>COUNTIF(C87:AF87,'Attendance Key '!$A$18) + COUNTIF(C87:AF87,'Attendance Key '!$A$19)*0.5</f>
        <v>0</v>
      </c>
    </row>
    <row r="88" spans="1:44" ht="13.2" x14ac:dyDescent="0.25"/>
    <row r="89" spans="1:44" ht="13.2" x14ac:dyDescent="0.25"/>
    <row r="90" spans="1:44" ht="13.2" x14ac:dyDescent="0.25"/>
    <row r="91" spans="1:44" ht="13.2" x14ac:dyDescent="0.25"/>
    <row r="92" spans="1:44" ht="13.2" x14ac:dyDescent="0.25"/>
    <row r="93" spans="1:44" ht="13.2" x14ac:dyDescent="0.25"/>
    <row r="94" spans="1:44" ht="13.2" x14ac:dyDescent="0.25"/>
    <row r="95" spans="1:44" ht="13.2" x14ac:dyDescent="0.25"/>
    <row r="96" spans="1:44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  <row r="1002" ht="13.2" x14ac:dyDescent="0.25"/>
    <row r="1003" ht="13.2" x14ac:dyDescent="0.25"/>
    <row r="1004" ht="13.2" x14ac:dyDescent="0.25"/>
    <row r="1005" ht="13.2" x14ac:dyDescent="0.25"/>
    <row r="1006" ht="13.2" x14ac:dyDescent="0.25"/>
    <row r="1007" ht="13.2" x14ac:dyDescent="0.25"/>
    <row r="1008" ht="13.2" x14ac:dyDescent="0.25"/>
    <row r="1009" ht="13.2" x14ac:dyDescent="0.25"/>
    <row r="1010" ht="13.2" x14ac:dyDescent="0.25"/>
  </sheetData>
  <mergeCells count="1">
    <mergeCell ref="A1:B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'Attendance Key '!$A$2:$A$18</xm:f>
          </x14:formula1>
          <xm:sqref>C84:G87 J84:N87 Q84:U87</xm:sqref>
        </x14:dataValidation>
        <x14:dataValidation type="list" allowBlank="1" xr:uid="{00000000-0002-0000-0100-000001000000}">
          <x14:formula1>
            <xm:f>'Attendance Key '!$A$2:$A$19</xm:f>
          </x14:formula1>
          <xm:sqref>H84:I87 O84:P87 V84:AF87 C3:AF83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T1011"/>
  <sheetViews>
    <sheetView workbookViewId="0">
      <pane xSplit="2" ySplit="2" topLeftCell="AI3" activePane="bottomRight" state="frozen"/>
      <selection pane="topRight" activeCell="C1" sqref="C1"/>
      <selection pane="bottomLeft" activeCell="A3" sqref="A3"/>
      <selection pane="bottomRight" activeCell="AI24" sqref="AI24"/>
    </sheetView>
  </sheetViews>
  <sheetFormatPr defaultColWidth="12.5546875" defaultRowHeight="15.75" customHeight="1" x14ac:dyDescent="0.25"/>
  <cols>
    <col min="1" max="1" width="15.21875" bestFit="1" customWidth="1"/>
    <col min="2" max="2" width="17.88671875" bestFit="1" customWidth="1"/>
    <col min="3" max="3" width="8.5546875" bestFit="1" customWidth="1"/>
    <col min="4" max="4" width="7.109375" bestFit="1" customWidth="1"/>
    <col min="5" max="5" width="8.33203125" bestFit="1" customWidth="1"/>
    <col min="6" max="6" width="7.21875" bestFit="1" customWidth="1"/>
    <col min="7" max="7" width="7.44140625" bestFit="1" customWidth="1"/>
    <col min="8" max="8" width="7.88671875" bestFit="1" customWidth="1"/>
    <col min="9" max="9" width="10.77734375" bestFit="1" customWidth="1"/>
    <col min="10" max="10" width="8.5546875" bestFit="1" customWidth="1"/>
    <col min="11" max="11" width="7.109375" bestFit="1" customWidth="1"/>
    <col min="12" max="12" width="8.33203125" bestFit="1" customWidth="1"/>
    <col min="13" max="13" width="7.21875" bestFit="1" customWidth="1"/>
    <col min="14" max="14" width="7.44140625" bestFit="1" customWidth="1"/>
    <col min="15" max="15" width="7.88671875" bestFit="1" customWidth="1"/>
    <col min="16" max="16" width="10.77734375" bestFit="1" customWidth="1"/>
    <col min="17" max="17" width="8.5546875" bestFit="1" customWidth="1"/>
    <col min="18" max="18" width="7.109375" bestFit="1" customWidth="1"/>
    <col min="19" max="19" width="8.33203125" bestFit="1" customWidth="1"/>
    <col min="20" max="20" width="7.21875" bestFit="1" customWidth="1"/>
    <col min="21" max="21" width="7.44140625" bestFit="1" customWidth="1"/>
    <col min="22" max="22" width="7.88671875" bestFit="1" customWidth="1"/>
    <col min="23" max="23" width="10.77734375" bestFit="1" customWidth="1"/>
    <col min="24" max="24" width="8.5546875" bestFit="1" customWidth="1"/>
    <col min="25" max="25" width="7.109375" bestFit="1" customWidth="1"/>
    <col min="26" max="26" width="8.33203125" bestFit="1" customWidth="1"/>
    <col min="27" max="27" width="7.21875" bestFit="1" customWidth="1"/>
    <col min="28" max="28" width="7.44140625" bestFit="1" customWidth="1"/>
    <col min="29" max="29" width="7.88671875" bestFit="1" customWidth="1"/>
    <col min="30" max="30" width="10.77734375" bestFit="1" customWidth="1"/>
    <col min="31" max="31" width="8.5546875" bestFit="1" customWidth="1"/>
    <col min="32" max="32" width="7.109375" bestFit="1" customWidth="1"/>
    <col min="33" max="34" width="8.33203125" bestFit="1" customWidth="1"/>
    <col min="35" max="35" width="16.44140625" bestFit="1" customWidth="1"/>
    <col min="36" max="36" width="7.21875" bestFit="1" customWidth="1"/>
    <col min="37" max="37" width="15.33203125" bestFit="1" customWidth="1"/>
    <col min="38" max="38" width="10.5546875" bestFit="1" customWidth="1"/>
    <col min="39" max="39" width="10.44140625" bestFit="1" customWidth="1"/>
    <col min="40" max="40" width="13.77734375" bestFit="1" customWidth="1"/>
    <col min="41" max="41" width="17.77734375" bestFit="1" customWidth="1"/>
    <col min="42" max="42" width="17" bestFit="1" customWidth="1"/>
    <col min="43" max="43" width="15.5546875" bestFit="1" customWidth="1"/>
    <col min="44" max="44" width="10.109375" bestFit="1" customWidth="1"/>
    <col min="45" max="45" width="10.88671875" bestFit="1" customWidth="1"/>
    <col min="46" max="46" width="14.21875" bestFit="1" customWidth="1"/>
  </cols>
  <sheetData>
    <row r="1" spans="1:46" ht="13.2" x14ac:dyDescent="0.25">
      <c r="A1" s="10" t="s">
        <v>0</v>
      </c>
      <c r="B1" s="10"/>
      <c r="C1" s="4">
        <v>45778</v>
      </c>
      <c r="D1" s="4">
        <v>45779</v>
      </c>
      <c r="E1" s="4">
        <v>45780</v>
      </c>
      <c r="F1" s="4">
        <v>45781</v>
      </c>
      <c r="G1" s="4">
        <v>45782</v>
      </c>
      <c r="H1" s="4">
        <v>45783</v>
      </c>
      <c r="I1" s="4">
        <v>45784</v>
      </c>
      <c r="J1" s="4">
        <v>45785</v>
      </c>
      <c r="K1" s="4">
        <v>45786</v>
      </c>
      <c r="L1" s="4">
        <v>45787</v>
      </c>
      <c r="M1" s="4">
        <v>45788</v>
      </c>
      <c r="N1" s="4">
        <v>45789</v>
      </c>
      <c r="O1" s="4">
        <v>45790</v>
      </c>
      <c r="P1" s="4">
        <v>45791</v>
      </c>
      <c r="Q1" s="4">
        <v>45792</v>
      </c>
      <c r="R1" s="4">
        <v>45793</v>
      </c>
      <c r="S1" s="4">
        <v>45794</v>
      </c>
      <c r="T1" s="4">
        <v>45795</v>
      </c>
      <c r="U1" s="4">
        <v>45796</v>
      </c>
      <c r="V1" s="4">
        <v>45797</v>
      </c>
      <c r="W1" s="4">
        <v>45798</v>
      </c>
      <c r="X1" s="4">
        <v>45799</v>
      </c>
      <c r="Y1" s="4">
        <v>45800</v>
      </c>
      <c r="Z1" s="4">
        <v>45801</v>
      </c>
      <c r="AA1" s="4">
        <v>45802</v>
      </c>
      <c r="AB1" s="4">
        <v>45803</v>
      </c>
      <c r="AC1" s="4">
        <v>45804</v>
      </c>
      <c r="AD1" s="4">
        <v>45805</v>
      </c>
      <c r="AE1" s="4">
        <v>45806</v>
      </c>
      <c r="AF1" s="4">
        <v>45807</v>
      </c>
      <c r="AG1" s="4">
        <v>45808</v>
      </c>
      <c r="AH1" s="5">
        <v>45808</v>
      </c>
      <c r="AI1" s="3" t="s">
        <v>1</v>
      </c>
      <c r="AJ1" s="3" t="s">
        <v>2</v>
      </c>
      <c r="AK1" s="3" t="s">
        <v>3</v>
      </c>
      <c r="AL1" s="3" t="s">
        <v>4</v>
      </c>
      <c r="AM1" s="3" t="s">
        <v>5</v>
      </c>
      <c r="AN1" s="3" t="s">
        <v>6</v>
      </c>
      <c r="AO1" s="3" t="s">
        <v>7</v>
      </c>
      <c r="AP1" s="3" t="s">
        <v>8</v>
      </c>
      <c r="AQ1" s="3" t="s">
        <v>9</v>
      </c>
      <c r="AR1" s="3" t="s">
        <v>10</v>
      </c>
      <c r="AS1" s="3" t="s">
        <v>11</v>
      </c>
      <c r="AT1" s="3" t="s">
        <v>12</v>
      </c>
    </row>
    <row r="2" spans="1:46" ht="13.2" x14ac:dyDescent="0.25">
      <c r="A2" s="2" t="s">
        <v>13</v>
      </c>
      <c r="B2" s="2" t="s">
        <v>14</v>
      </c>
      <c r="C2" s="8" t="str">
        <f>TEXT(C1,"dddd")</f>
        <v>Thursday</v>
      </c>
      <c r="D2" s="8" t="str">
        <f t="shared" ref="D2:AF2" si="0">TEXT(D1,"dddd")</f>
        <v>Friday</v>
      </c>
      <c r="E2" s="8" t="str">
        <f t="shared" si="0"/>
        <v>Saturday</v>
      </c>
      <c r="F2" s="8" t="str">
        <f t="shared" si="0"/>
        <v>Sunday</v>
      </c>
      <c r="G2" s="8" t="str">
        <f t="shared" si="0"/>
        <v>Monday</v>
      </c>
      <c r="H2" s="8" t="str">
        <f t="shared" si="0"/>
        <v>Tuesday</v>
      </c>
      <c r="I2" s="8" t="str">
        <f t="shared" si="0"/>
        <v>Wednesday</v>
      </c>
      <c r="J2" s="8" t="str">
        <f t="shared" si="0"/>
        <v>Thursday</v>
      </c>
      <c r="K2" s="8" t="str">
        <f t="shared" si="0"/>
        <v>Friday</v>
      </c>
      <c r="L2" s="8" t="str">
        <f t="shared" si="0"/>
        <v>Saturday</v>
      </c>
      <c r="M2" s="8" t="str">
        <f t="shared" si="0"/>
        <v>Sunday</v>
      </c>
      <c r="N2" s="8" t="str">
        <f t="shared" si="0"/>
        <v>Monday</v>
      </c>
      <c r="O2" s="8" t="str">
        <f t="shared" si="0"/>
        <v>Tuesday</v>
      </c>
      <c r="P2" s="8" t="str">
        <f t="shared" si="0"/>
        <v>Wednesday</v>
      </c>
      <c r="Q2" s="8" t="str">
        <f t="shared" si="0"/>
        <v>Thursday</v>
      </c>
      <c r="R2" s="8" t="str">
        <f t="shared" si="0"/>
        <v>Friday</v>
      </c>
      <c r="S2" s="8" t="str">
        <f t="shared" si="0"/>
        <v>Saturday</v>
      </c>
      <c r="T2" s="8" t="str">
        <f t="shared" si="0"/>
        <v>Sunday</v>
      </c>
      <c r="U2" s="8" t="str">
        <f t="shared" si="0"/>
        <v>Monday</v>
      </c>
      <c r="V2" s="8" t="str">
        <f t="shared" si="0"/>
        <v>Tuesday</v>
      </c>
      <c r="W2" s="8" t="str">
        <f t="shared" si="0"/>
        <v>Wednesday</v>
      </c>
      <c r="X2" s="8" t="str">
        <f t="shared" si="0"/>
        <v>Thursday</v>
      </c>
      <c r="Y2" s="8" t="str">
        <f t="shared" si="0"/>
        <v>Friday</v>
      </c>
      <c r="Z2" s="8" t="str">
        <f t="shared" si="0"/>
        <v>Saturday</v>
      </c>
      <c r="AA2" s="8" t="str">
        <f t="shared" si="0"/>
        <v>Sunday</v>
      </c>
      <c r="AB2" s="8" t="str">
        <f t="shared" si="0"/>
        <v>Monday</v>
      </c>
      <c r="AC2" s="8" t="str">
        <f t="shared" si="0"/>
        <v>Tuesday</v>
      </c>
      <c r="AD2" s="8" t="str">
        <f t="shared" si="0"/>
        <v>Wednesday</v>
      </c>
      <c r="AE2" s="8" t="str">
        <f t="shared" si="0"/>
        <v>Thursday</v>
      </c>
      <c r="AF2" s="8" t="str">
        <f t="shared" si="0"/>
        <v>Friday</v>
      </c>
      <c r="AG2" s="8" t="str">
        <f t="shared" ref="AG2" si="1">TEXT(AG1,"dddd")</f>
        <v>Saturday</v>
      </c>
      <c r="AH2" s="8" t="str">
        <f t="shared" ref="AH2" si="2">TEXT(AH1,"dddd")</f>
        <v>Saturday</v>
      </c>
      <c r="AI2" s="7" t="s">
        <v>15</v>
      </c>
      <c r="AJ2" s="7" t="str">
        <f>'Attendance Key '!A2</f>
        <v>P</v>
      </c>
      <c r="AK2" s="7" t="str">
        <f>'Attendance Key '!A7</f>
        <v>WFH</v>
      </c>
      <c r="AL2" s="7" t="str">
        <f>'Attendance Key '!A3</f>
        <v>PL</v>
      </c>
      <c r="AM2" s="7" t="str">
        <f>'Attendance Key '!A4</f>
        <v>SL</v>
      </c>
      <c r="AN2" s="7" t="str">
        <f>'Attendance Key '!A10</f>
        <v xml:space="preserve">BL </v>
      </c>
      <c r="AO2" s="7" t="str">
        <f>'Attendance Key '!A8</f>
        <v>FFL</v>
      </c>
      <c r="AP2" s="7" t="str">
        <f>'Attendance Key '!A13</f>
        <v xml:space="preserve">BRL </v>
      </c>
      <c r="AQ2" s="7" t="str">
        <f>'Attendance Key '!A11</f>
        <v>LWP</v>
      </c>
      <c r="AR2" s="7" t="s">
        <v>16</v>
      </c>
      <c r="AS2" s="7" t="s">
        <v>17</v>
      </c>
      <c r="AT2" s="7" t="str">
        <f>'Attendance Key '!A18</f>
        <v>ML</v>
      </c>
    </row>
    <row r="3" spans="1:46" ht="13.2" x14ac:dyDescent="0.25">
      <c r="A3" t="s">
        <v>51</v>
      </c>
      <c r="B3" t="s">
        <v>47</v>
      </c>
      <c r="C3" t="s">
        <v>18</v>
      </c>
      <c r="D3" t="s">
        <v>18</v>
      </c>
      <c r="E3" t="s">
        <v>18</v>
      </c>
      <c r="F3" t="s">
        <v>16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16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18</v>
      </c>
      <c r="T3" t="s">
        <v>16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16</v>
      </c>
      <c r="AB3" t="s">
        <v>18</v>
      </c>
      <c r="AC3" t="s">
        <v>18</v>
      </c>
      <c r="AD3" t="s">
        <v>18</v>
      </c>
      <c r="AE3" t="s">
        <v>18</v>
      </c>
      <c r="AF3" t="s">
        <v>18</v>
      </c>
      <c r="AH3" t="s">
        <v>18</v>
      </c>
      <c r="AI3">
        <f t="shared" ref="AI3:AI81" si="3">AJ3+AK3</f>
        <v>26</v>
      </c>
      <c r="AJ3">
        <f t="shared" ref="AJ3:AJ34" si="4">COUNTA(C3:AG3)-AL3-AM3-AK3-AN3-AO3-AP3-AQ3-AR3-AS3</f>
        <v>26</v>
      </c>
      <c r="AK3">
        <f>COUNTIF(C3:AG3,'Attendance Key '!$A$7) + COUNTIF(C3:AG3,'Attendance Key '!$A$15)*0.5</f>
        <v>0</v>
      </c>
      <c r="AL3">
        <f>COUNTIF(C3:AG3,'Attendance Key '!$A$3) + COUNTIF(C3:AG3,'Attendance Key '!$A$5)*0.5</f>
        <v>0</v>
      </c>
      <c r="AM3">
        <f>COUNTIF(C3:AG3,'Attendance Key '!$A$4) + COUNTIF(C3:AG3,'Attendance Key '!$A$6)*0.5</f>
        <v>0</v>
      </c>
      <c r="AN3">
        <f>COUNTIF(C3:AG3,'Attendance Key '!$A$10)</f>
        <v>0</v>
      </c>
      <c r="AO3">
        <f>COUNTIF(C3:AG3,'Attendance Key '!$A$8) + COUNTIF(C3:AG3,'Attendance Key '!$A$9)*0.5</f>
        <v>0</v>
      </c>
      <c r="AP3">
        <f>COUNTIF(C3:AG3,'Attendance Key '!$A$13) + COUNTIF(C3:AG3,'Attendance Key '!$A$14)*0.5</f>
        <v>0</v>
      </c>
      <c r="AQ3">
        <f>COUNTIF(C3:AG3,'Attendance Key '!$A$11) + COUNTIF(C3:AF3,'Attendance Key '!$A$12)*0.5</f>
        <v>0</v>
      </c>
      <c r="AR3">
        <f>COUNTIF(C3:AG3,'Attendance Key '!$A$16)</f>
        <v>4</v>
      </c>
      <c r="AS3">
        <f>COUNTIF(C3:AG3,'Attendance Key '!$A$17)</f>
        <v>0</v>
      </c>
      <c r="AT3">
        <f>COUNTIF(C3:AG3,'Attendance Key '!$A$18) + COUNTIF(C3:AG3,'Attendance Key '!$A$19)*0.5</f>
        <v>0</v>
      </c>
    </row>
    <row r="4" spans="1:46" ht="13.2" x14ac:dyDescent="0.25">
      <c r="A4" t="s">
        <v>52</v>
      </c>
      <c r="B4" t="s">
        <v>50</v>
      </c>
      <c r="C4" t="s">
        <v>18</v>
      </c>
      <c r="D4" t="s">
        <v>18</v>
      </c>
      <c r="E4" t="s">
        <v>18</v>
      </c>
      <c r="F4" t="s">
        <v>16</v>
      </c>
      <c r="G4" t="s">
        <v>18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M4" t="s">
        <v>16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  <c r="T4" t="s">
        <v>16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16</v>
      </c>
      <c r="AB4" t="s">
        <v>18</v>
      </c>
      <c r="AC4" t="s">
        <v>18</v>
      </c>
      <c r="AD4" t="s">
        <v>18</v>
      </c>
      <c r="AE4" t="s">
        <v>18</v>
      </c>
      <c r="AF4" t="s">
        <v>18</v>
      </c>
      <c r="AH4" t="s">
        <v>18</v>
      </c>
      <c r="AI4">
        <f t="shared" si="3"/>
        <v>26</v>
      </c>
      <c r="AJ4">
        <f t="shared" si="4"/>
        <v>26</v>
      </c>
      <c r="AK4">
        <f>COUNTIF(C4:AG4,'Attendance Key '!$A$7) + COUNTIF(C4:AG4,'Attendance Key '!$A$15)*0.5</f>
        <v>0</v>
      </c>
      <c r="AL4">
        <f>COUNTIF(C4:AG4,'Attendance Key '!$A$3) + COUNTIF(C4:AG4,'Attendance Key '!$A$5)*0.5</f>
        <v>0</v>
      </c>
      <c r="AM4">
        <f>COUNTIF(C4:AG4,'Attendance Key '!$A$4) + COUNTIF(C4:AG4,'Attendance Key '!$A$6)*0.5</f>
        <v>0</v>
      </c>
      <c r="AN4">
        <f>COUNTIF(C4:AG4,'Attendance Key '!$A$10)</f>
        <v>0</v>
      </c>
      <c r="AO4">
        <f>COUNTIF(C4:AG4,'Attendance Key '!$A$8) + COUNTIF(C4:AG4,'Attendance Key '!$A$9)*0.5</f>
        <v>0</v>
      </c>
      <c r="AP4">
        <f>COUNTIF(C4:AG4,'Attendance Key '!$A$13) + COUNTIF(C4:AG4,'Attendance Key '!$A$14)*0.5</f>
        <v>0</v>
      </c>
      <c r="AQ4">
        <f>COUNTIF(C4:AG4,'Attendance Key '!$A$11) + COUNTIF(C4:AF4,'Attendance Key '!$A$12)*0.5</f>
        <v>0</v>
      </c>
      <c r="AR4">
        <f>COUNTIF(C4:AG4,'Attendance Key '!$A$16)</f>
        <v>4</v>
      </c>
      <c r="AS4">
        <f>COUNTIF(C4:AG4,'Attendance Key '!$A$17)</f>
        <v>0</v>
      </c>
      <c r="AT4">
        <f>COUNTIF(C4:AG4,'Attendance Key '!$A$18) + COUNTIF(C4:AG4,'Attendance Key '!$A$19)*0.5</f>
        <v>0</v>
      </c>
    </row>
    <row r="5" spans="1:46" ht="13.2" x14ac:dyDescent="0.25">
      <c r="A5" t="s">
        <v>53</v>
      </c>
      <c r="B5" t="s">
        <v>44</v>
      </c>
      <c r="C5" t="s">
        <v>18</v>
      </c>
      <c r="D5" t="s">
        <v>18</v>
      </c>
      <c r="E5" t="s">
        <v>20</v>
      </c>
      <c r="F5" t="s">
        <v>16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16</v>
      </c>
      <c r="N5" t="s">
        <v>18</v>
      </c>
      <c r="O5" t="s">
        <v>18</v>
      </c>
      <c r="P5" t="s">
        <v>18</v>
      </c>
      <c r="Q5" t="s">
        <v>18</v>
      </c>
      <c r="R5" t="s">
        <v>18</v>
      </c>
      <c r="S5" t="s">
        <v>18</v>
      </c>
      <c r="T5" t="s">
        <v>16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16</v>
      </c>
      <c r="AB5" t="s">
        <v>18</v>
      </c>
      <c r="AC5" t="s">
        <v>18</v>
      </c>
      <c r="AD5" t="s">
        <v>18</v>
      </c>
      <c r="AE5" t="s">
        <v>18</v>
      </c>
      <c r="AF5" t="s">
        <v>18</v>
      </c>
      <c r="AH5" t="s">
        <v>18</v>
      </c>
      <c r="AI5">
        <f t="shared" si="3"/>
        <v>26</v>
      </c>
      <c r="AJ5">
        <f t="shared" si="4"/>
        <v>25</v>
      </c>
      <c r="AK5">
        <f>COUNTIF(C5:AG5,'Attendance Key '!$A$7) + COUNTIF(C5:AG5,'Attendance Key '!$A$15)*0.5</f>
        <v>1</v>
      </c>
      <c r="AL5">
        <f>COUNTIF(C5:AG5,'Attendance Key '!$A$3) + COUNTIF(C5:AG5,'Attendance Key '!$A$5)*0.5</f>
        <v>0</v>
      </c>
      <c r="AM5">
        <f>COUNTIF(C5:AG5,'Attendance Key '!$A$4) + COUNTIF(C5:AG5,'Attendance Key '!$A$6)*0.5</f>
        <v>0</v>
      </c>
      <c r="AN5">
        <f>COUNTIF(C5:AG5,'Attendance Key '!$A$10)</f>
        <v>0</v>
      </c>
      <c r="AO5">
        <f>COUNTIF(C5:AG5,'Attendance Key '!$A$8) + COUNTIF(C5:AG5,'Attendance Key '!$A$9)*0.5</f>
        <v>0</v>
      </c>
      <c r="AP5">
        <f>COUNTIF(C5:AG5,'Attendance Key '!$A$13) + COUNTIF(C5:AG5,'Attendance Key '!$A$14)*0.5</f>
        <v>0</v>
      </c>
      <c r="AQ5">
        <f>COUNTIF(C5:AG5,'Attendance Key '!$A$11) + COUNTIF(C5:AF5,'Attendance Key '!$A$12)*0.5</f>
        <v>0</v>
      </c>
      <c r="AR5">
        <f>COUNTIF(C5:AG5,'Attendance Key '!$A$16)</f>
        <v>4</v>
      </c>
      <c r="AS5">
        <f>COUNTIF(C5:AG5,'Attendance Key '!$A$17)</f>
        <v>0</v>
      </c>
      <c r="AT5">
        <f>COUNTIF(C5:AG5,'Attendance Key '!$A$18) + COUNTIF(C5:AG5,'Attendance Key '!$A$19)*0.5</f>
        <v>0</v>
      </c>
    </row>
    <row r="6" spans="1:46" ht="13.2" x14ac:dyDescent="0.25">
      <c r="A6" t="s">
        <v>54</v>
      </c>
      <c r="B6" t="s">
        <v>45</v>
      </c>
      <c r="C6" t="s">
        <v>18</v>
      </c>
      <c r="D6" t="s">
        <v>18</v>
      </c>
      <c r="E6" t="s">
        <v>18</v>
      </c>
      <c r="F6" t="s">
        <v>16</v>
      </c>
      <c r="G6" t="s">
        <v>18</v>
      </c>
      <c r="H6" t="s">
        <v>18</v>
      </c>
      <c r="I6" t="s">
        <v>20</v>
      </c>
      <c r="J6" t="s">
        <v>21</v>
      </c>
      <c r="K6" t="s">
        <v>18</v>
      </c>
      <c r="L6" t="s">
        <v>21</v>
      </c>
      <c r="M6" t="s">
        <v>16</v>
      </c>
      <c r="N6" t="s">
        <v>21</v>
      </c>
      <c r="O6" t="s">
        <v>21</v>
      </c>
      <c r="P6" t="s">
        <v>21</v>
      </c>
      <c r="Q6" t="s">
        <v>21</v>
      </c>
      <c r="R6" t="s">
        <v>18</v>
      </c>
      <c r="S6" t="s">
        <v>18</v>
      </c>
      <c r="T6" t="s">
        <v>16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16</v>
      </c>
      <c r="AB6" t="s">
        <v>18</v>
      </c>
      <c r="AC6" t="s">
        <v>20</v>
      </c>
      <c r="AD6" t="s">
        <v>24</v>
      </c>
      <c r="AE6" t="s">
        <v>20</v>
      </c>
      <c r="AF6" t="s">
        <v>18</v>
      </c>
      <c r="AH6" t="s">
        <v>18</v>
      </c>
      <c r="AI6">
        <f t="shared" si="3"/>
        <v>20</v>
      </c>
      <c r="AJ6">
        <f t="shared" si="4"/>
        <v>17</v>
      </c>
      <c r="AK6">
        <f>COUNTIF(C6:AG6,'Attendance Key '!$A$7) + COUNTIF(C6:AG6,'Attendance Key '!$A$15)*0.5</f>
        <v>3</v>
      </c>
      <c r="AL6">
        <f>COUNTIF(C6:AG6,'Attendance Key '!$A$3) + COUNTIF(C6:AG6,'Attendance Key '!$A$5)*0.5</f>
        <v>6</v>
      </c>
      <c r="AM6">
        <f>COUNTIF(C6:AG6,'Attendance Key '!$A$4) + COUNTIF(C6:AG6,'Attendance Key '!$A$6)*0.5</f>
        <v>0</v>
      </c>
      <c r="AN6">
        <f>COUNTIF(C6:AG6,'Attendance Key '!$A$10)</f>
        <v>0</v>
      </c>
      <c r="AO6">
        <f>COUNTIF(C6:AG6,'Attendance Key '!$A$8) + COUNTIF(C6:AG6,'Attendance Key '!$A$9)*0.5</f>
        <v>0</v>
      </c>
      <c r="AP6">
        <f>COUNTIF(C6:AG6,'Attendance Key '!$A$13) + COUNTIF(C6:AG6,'Attendance Key '!$A$14)*0.5</f>
        <v>0</v>
      </c>
      <c r="AQ6">
        <f>COUNTIF(C6:AG6,'Attendance Key '!$A$11) + COUNTIF(C6:AF6,'Attendance Key '!$A$12)*0.5</f>
        <v>0</v>
      </c>
      <c r="AR6">
        <f>COUNTIF(C6:AG6,'Attendance Key '!$A$16)</f>
        <v>4</v>
      </c>
      <c r="AS6">
        <f>COUNTIF(C6:AG6,'Attendance Key '!$A$17)</f>
        <v>0</v>
      </c>
      <c r="AT6">
        <f>COUNTIF(C6:AG6,'Attendance Key '!$A$18) + COUNTIF(C6:AG6,'Attendance Key '!$A$19)*0.5</f>
        <v>1</v>
      </c>
    </row>
    <row r="7" spans="1:46" ht="13.2" x14ac:dyDescent="0.25">
      <c r="A7" t="s">
        <v>55</v>
      </c>
      <c r="B7" t="s">
        <v>46</v>
      </c>
      <c r="C7" t="s">
        <v>18</v>
      </c>
      <c r="D7" t="s">
        <v>18</v>
      </c>
      <c r="E7" t="s">
        <v>18</v>
      </c>
      <c r="F7" t="s">
        <v>16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16</v>
      </c>
      <c r="N7" t="s">
        <v>18</v>
      </c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16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16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H7" t="s">
        <v>18</v>
      </c>
      <c r="AI7">
        <f t="shared" si="3"/>
        <v>26</v>
      </c>
      <c r="AJ7">
        <f t="shared" si="4"/>
        <v>26</v>
      </c>
      <c r="AK7">
        <f>COUNTIF(C7:AG7,'Attendance Key '!$A$7) + COUNTIF(C7:AG7,'Attendance Key '!$A$15)*0.5</f>
        <v>0</v>
      </c>
      <c r="AL7">
        <f>COUNTIF(C7:AG7,'Attendance Key '!$A$3) + COUNTIF(C7:AG7,'Attendance Key '!$A$5)*0.5</f>
        <v>0</v>
      </c>
      <c r="AM7">
        <f>COUNTIF(C7:AG7,'Attendance Key '!$A$4) + COUNTIF(C7:AG7,'Attendance Key '!$A$6)*0.5</f>
        <v>0</v>
      </c>
      <c r="AN7">
        <f>COUNTIF(C7:AG7,'Attendance Key '!$A$10)</f>
        <v>0</v>
      </c>
      <c r="AO7">
        <f>COUNTIF(C7:AG7,'Attendance Key '!$A$8) + COUNTIF(C7:AG7,'Attendance Key '!$A$9)*0.5</f>
        <v>0</v>
      </c>
      <c r="AP7">
        <f>COUNTIF(C7:AG7,'Attendance Key '!$A$13) + COUNTIF(C7:AG7,'Attendance Key '!$A$14)*0.5</f>
        <v>0</v>
      </c>
      <c r="AQ7">
        <f>COUNTIF(C7:AG7,'Attendance Key '!$A$11) + COUNTIF(C7:AF7,'Attendance Key '!$A$12)*0.5</f>
        <v>0</v>
      </c>
      <c r="AR7">
        <f>COUNTIF(C7:AG7,'Attendance Key '!$A$16)</f>
        <v>4</v>
      </c>
      <c r="AS7">
        <f>COUNTIF(C7:AG7,'Attendance Key '!$A$17)</f>
        <v>0</v>
      </c>
      <c r="AT7">
        <f>COUNTIF(C7:AG7,'Attendance Key '!$A$18) + COUNTIF(C7:AG7,'Attendance Key '!$A$19)*0.5</f>
        <v>0</v>
      </c>
    </row>
    <row r="8" spans="1:46" ht="13.2" x14ac:dyDescent="0.25">
      <c r="A8" t="s">
        <v>56</v>
      </c>
      <c r="B8" t="s">
        <v>48</v>
      </c>
      <c r="C8" t="s">
        <v>18</v>
      </c>
      <c r="D8" t="s">
        <v>18</v>
      </c>
      <c r="E8" t="s">
        <v>18</v>
      </c>
      <c r="F8" t="s">
        <v>16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16</v>
      </c>
      <c r="N8" t="s">
        <v>18</v>
      </c>
      <c r="O8" t="s">
        <v>18</v>
      </c>
      <c r="P8" t="s">
        <v>18</v>
      </c>
      <c r="Q8" t="s">
        <v>18</v>
      </c>
      <c r="R8" t="s">
        <v>18</v>
      </c>
      <c r="S8" t="s">
        <v>18</v>
      </c>
      <c r="T8" t="s">
        <v>16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  <c r="Z8" t="s">
        <v>21</v>
      </c>
      <c r="AA8" t="s">
        <v>16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H8" t="s">
        <v>21</v>
      </c>
      <c r="AI8">
        <f t="shared" si="3"/>
        <v>25</v>
      </c>
      <c r="AJ8">
        <f t="shared" si="4"/>
        <v>25</v>
      </c>
      <c r="AK8">
        <f>COUNTIF(C8:AG8,'Attendance Key '!$A$7) + COUNTIF(C8:AG8,'Attendance Key '!$A$15)*0.5</f>
        <v>0</v>
      </c>
      <c r="AL8">
        <f>COUNTIF(C8:AG8,'Attendance Key '!$A$3) + COUNTIF(C8:AG8,'Attendance Key '!$A$5)*0.5</f>
        <v>1</v>
      </c>
      <c r="AM8">
        <f>COUNTIF(C8:AG8,'Attendance Key '!$A$4) + COUNTIF(C8:AG8,'Attendance Key '!$A$6)*0.5</f>
        <v>0</v>
      </c>
      <c r="AN8">
        <f>COUNTIF(C8:AG8,'Attendance Key '!$A$10)</f>
        <v>0</v>
      </c>
      <c r="AO8">
        <f>COUNTIF(C8:AG8,'Attendance Key '!$A$8) + COUNTIF(C8:AG8,'Attendance Key '!$A$9)*0.5</f>
        <v>0</v>
      </c>
      <c r="AP8">
        <f>COUNTIF(C8:AG8,'Attendance Key '!$A$13) + COUNTIF(C8:AG8,'Attendance Key '!$A$14)*0.5</f>
        <v>0</v>
      </c>
      <c r="AQ8">
        <f>COUNTIF(C8:AG8,'Attendance Key '!$A$11) + COUNTIF(C8:AF8,'Attendance Key '!$A$12)*0.5</f>
        <v>0</v>
      </c>
      <c r="AR8">
        <f>COUNTIF(C8:AG8,'Attendance Key '!$A$16)</f>
        <v>4</v>
      </c>
      <c r="AS8">
        <f>COUNTIF(C8:AG8,'Attendance Key '!$A$17)</f>
        <v>0</v>
      </c>
      <c r="AT8">
        <f>COUNTIF(C8:AG8,'Attendance Key '!$A$18) + COUNTIF(C8:AG8,'Attendance Key '!$A$19)*0.5</f>
        <v>0</v>
      </c>
    </row>
    <row r="9" spans="1:46" ht="13.2" x14ac:dyDescent="0.25">
      <c r="A9" t="s">
        <v>57</v>
      </c>
      <c r="B9" t="s">
        <v>49</v>
      </c>
      <c r="C9" t="s">
        <v>18</v>
      </c>
      <c r="D9" t="s">
        <v>18</v>
      </c>
      <c r="E9" t="s">
        <v>18</v>
      </c>
      <c r="F9" t="s">
        <v>16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16</v>
      </c>
      <c r="N9" t="s">
        <v>18</v>
      </c>
      <c r="O9" t="s">
        <v>18</v>
      </c>
      <c r="P9" t="s">
        <v>18</v>
      </c>
      <c r="Q9" t="s">
        <v>18</v>
      </c>
      <c r="R9" t="s">
        <v>18</v>
      </c>
      <c r="S9" t="s">
        <v>18</v>
      </c>
      <c r="T9" t="s">
        <v>16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16</v>
      </c>
      <c r="AB9" t="s">
        <v>18</v>
      </c>
      <c r="AC9" t="s">
        <v>18</v>
      </c>
      <c r="AD9" t="s">
        <v>18</v>
      </c>
      <c r="AE9" t="s">
        <v>18</v>
      </c>
      <c r="AF9" t="s">
        <v>18</v>
      </c>
      <c r="AH9" t="s">
        <v>18</v>
      </c>
      <c r="AI9">
        <f t="shared" si="3"/>
        <v>26</v>
      </c>
      <c r="AJ9">
        <f t="shared" si="4"/>
        <v>26</v>
      </c>
      <c r="AK9">
        <f>COUNTIF(C9:AG9,'Attendance Key '!$A$7) + COUNTIF(C9:AG9,'Attendance Key '!$A$15)*0.5</f>
        <v>0</v>
      </c>
      <c r="AL9">
        <f>COUNTIF(C9:AG9,'Attendance Key '!$A$3) + COUNTIF(C9:AG9,'Attendance Key '!$A$5)*0.5</f>
        <v>0</v>
      </c>
      <c r="AM9">
        <f>COUNTIF(C9:AG9,'Attendance Key '!$A$4) + COUNTIF(C9:AG9,'Attendance Key '!$A$6)*0.5</f>
        <v>0</v>
      </c>
      <c r="AN9">
        <f>COUNTIF(C9:AG9,'Attendance Key '!$A$10)</f>
        <v>0</v>
      </c>
      <c r="AO9">
        <f>COUNTIF(C9:AG9,'Attendance Key '!$A$8) + COUNTIF(C9:AG9,'Attendance Key '!$A$9)*0.5</f>
        <v>0</v>
      </c>
      <c r="AP9">
        <f>COUNTIF(C9:AG9,'Attendance Key '!$A$13) + COUNTIF(C9:AG9,'Attendance Key '!$A$14)*0.5</f>
        <v>0</v>
      </c>
      <c r="AQ9">
        <f>COUNTIF(C9:AG9,'Attendance Key '!$A$11) + COUNTIF(C9:AF9,'Attendance Key '!$A$12)*0.5</f>
        <v>0</v>
      </c>
      <c r="AR9">
        <f>COUNTIF(C9:AG9,'Attendance Key '!$A$16)</f>
        <v>4</v>
      </c>
      <c r="AS9">
        <f>COUNTIF(C9:AG9,'Attendance Key '!$A$17)</f>
        <v>0</v>
      </c>
      <c r="AT9">
        <f>COUNTIF(C9:AG9,'Attendance Key '!$A$18) + COUNTIF(C9:AG9,'Attendance Key '!$A$19)*0.5</f>
        <v>0</v>
      </c>
    </row>
    <row r="10" spans="1:46" ht="13.2" x14ac:dyDescent="0.25">
      <c r="A10" t="s">
        <v>59</v>
      </c>
      <c r="B10" t="s">
        <v>58</v>
      </c>
      <c r="C10" t="s">
        <v>18</v>
      </c>
      <c r="D10" t="s">
        <v>18</v>
      </c>
      <c r="E10" t="s">
        <v>18</v>
      </c>
      <c r="F10" t="s">
        <v>16</v>
      </c>
      <c r="G10" t="s">
        <v>18</v>
      </c>
      <c r="H10" t="s">
        <v>18</v>
      </c>
      <c r="I10" t="s">
        <v>18</v>
      </c>
      <c r="J10" t="s">
        <v>18</v>
      </c>
      <c r="K10" t="s">
        <v>18</v>
      </c>
      <c r="L10" t="s">
        <v>18</v>
      </c>
      <c r="M10" t="s">
        <v>16</v>
      </c>
      <c r="N10" t="s">
        <v>18</v>
      </c>
      <c r="O10" t="s">
        <v>18</v>
      </c>
      <c r="P10" t="s">
        <v>18</v>
      </c>
      <c r="Q10" t="s">
        <v>21</v>
      </c>
      <c r="R10" t="s">
        <v>18</v>
      </c>
      <c r="S10" t="s">
        <v>21</v>
      </c>
      <c r="T10" t="s">
        <v>16</v>
      </c>
      <c r="U10" t="s">
        <v>21</v>
      </c>
      <c r="V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16</v>
      </c>
      <c r="AB10" t="s">
        <v>18</v>
      </c>
      <c r="AC10" t="s">
        <v>18</v>
      </c>
      <c r="AD10" t="s">
        <v>18</v>
      </c>
      <c r="AE10" t="s">
        <v>18</v>
      </c>
      <c r="AF10" t="s">
        <v>18</v>
      </c>
      <c r="AH10" t="s">
        <v>18</v>
      </c>
      <c r="AI10">
        <f t="shared" si="3"/>
        <v>23</v>
      </c>
      <c r="AJ10">
        <f t="shared" si="4"/>
        <v>23</v>
      </c>
      <c r="AK10">
        <f>COUNTIF(C10:AG10,'Attendance Key '!$A$7) + COUNTIF(C10:AG10,'Attendance Key '!$A$15)*0.5</f>
        <v>0</v>
      </c>
      <c r="AL10">
        <f>COUNTIF(C10:AG10,'Attendance Key '!$A$3) + COUNTIF(C10:AG10,'Attendance Key '!$A$5)*0.5</f>
        <v>3</v>
      </c>
      <c r="AM10">
        <f>COUNTIF(C10:AG10,'Attendance Key '!$A$4) + COUNTIF(C10:AG10,'Attendance Key '!$A$6)*0.5</f>
        <v>0</v>
      </c>
      <c r="AN10">
        <f>COUNTIF(C10:AG10,'Attendance Key '!$A$10)</f>
        <v>0</v>
      </c>
      <c r="AO10">
        <f>COUNTIF(C10:AG10,'Attendance Key '!$A$8) + COUNTIF(C10:AG10,'Attendance Key '!$A$9)*0.5</f>
        <v>0</v>
      </c>
      <c r="AP10">
        <f>COUNTIF(C10:AG10,'Attendance Key '!$A$13) + COUNTIF(C10:AG10,'Attendance Key '!$A$14)*0.5</f>
        <v>0</v>
      </c>
      <c r="AQ10">
        <f>COUNTIF(C10:AG10,'Attendance Key '!$A$11) + COUNTIF(C10:AF10,'Attendance Key '!$A$12)*0.5</f>
        <v>0</v>
      </c>
      <c r="AR10">
        <f>COUNTIF(C10:AG10,'Attendance Key '!$A$16)</f>
        <v>4</v>
      </c>
      <c r="AS10">
        <f>COUNTIF(C10:AG10,'Attendance Key '!$A$17)</f>
        <v>0</v>
      </c>
      <c r="AT10">
        <f>COUNTIF(C10:AG10,'Attendance Key '!$A$18) + COUNTIF(C10:AG10,'Attendance Key '!$A$19)*0.5</f>
        <v>0</v>
      </c>
    </row>
    <row r="11" spans="1:46" ht="13.2" x14ac:dyDescent="0.25">
      <c r="A11" t="s">
        <v>75</v>
      </c>
      <c r="B11" t="s">
        <v>60</v>
      </c>
      <c r="C11" t="s">
        <v>18</v>
      </c>
      <c r="D11" t="s">
        <v>18</v>
      </c>
      <c r="E11" t="s">
        <v>18</v>
      </c>
      <c r="F11" t="s">
        <v>16</v>
      </c>
      <c r="G11" t="s">
        <v>22</v>
      </c>
      <c r="H11" t="s">
        <v>21</v>
      </c>
      <c r="I11" t="s">
        <v>19</v>
      </c>
      <c r="J11" t="s">
        <v>18</v>
      </c>
      <c r="K11" t="s">
        <v>18</v>
      </c>
      <c r="L11" t="s">
        <v>18</v>
      </c>
      <c r="M11" t="s">
        <v>16</v>
      </c>
      <c r="N11" t="s">
        <v>18</v>
      </c>
      <c r="O11" t="s">
        <v>21</v>
      </c>
      <c r="P11" t="s">
        <v>21</v>
      </c>
      <c r="Q11" t="s">
        <v>21</v>
      </c>
      <c r="R11" t="s">
        <v>18</v>
      </c>
      <c r="S11" t="s">
        <v>18</v>
      </c>
      <c r="T11" t="s">
        <v>16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  <c r="Z11" t="s">
        <v>18</v>
      </c>
      <c r="AA11" t="s">
        <v>16</v>
      </c>
      <c r="AB11" t="s">
        <v>18</v>
      </c>
      <c r="AC11" t="s">
        <v>18</v>
      </c>
      <c r="AD11" t="s">
        <v>18</v>
      </c>
      <c r="AE11" t="s">
        <v>18</v>
      </c>
      <c r="AF11" t="s">
        <v>18</v>
      </c>
      <c r="AH11" t="s">
        <v>18</v>
      </c>
      <c r="AI11">
        <f t="shared" si="3"/>
        <v>20.5</v>
      </c>
      <c r="AJ11">
        <f t="shared" si="4"/>
        <v>20.5</v>
      </c>
      <c r="AK11">
        <f>COUNTIF(C11:AG11,'Attendance Key '!$A$7) + COUNTIF(C11:AG11,'Attendance Key '!$A$15)*0.5</f>
        <v>0</v>
      </c>
      <c r="AL11">
        <f>COUNTIF(C11:AG11,'Attendance Key '!$A$3) + COUNTIF(C11:AG11,'Attendance Key '!$A$5)*0.5</f>
        <v>4.5</v>
      </c>
      <c r="AM11">
        <f>COUNTIF(C11:AG11,'Attendance Key '!$A$4) + COUNTIF(C11:AG11,'Attendance Key '!$A$6)*0.5</f>
        <v>1</v>
      </c>
      <c r="AN11">
        <f>COUNTIF(C11:AG11,'Attendance Key '!$A$10)</f>
        <v>0</v>
      </c>
      <c r="AO11">
        <f>COUNTIF(C11:AG11,'Attendance Key '!$A$8) + COUNTIF(C11:AG11,'Attendance Key '!$A$9)*0.5</f>
        <v>0</v>
      </c>
      <c r="AP11">
        <f>COUNTIF(C11:AG11,'Attendance Key '!$A$13) + COUNTIF(C11:AG11,'Attendance Key '!$A$14)*0.5</f>
        <v>0</v>
      </c>
      <c r="AQ11">
        <f>COUNTIF(C11:AG11,'Attendance Key '!$A$11) + COUNTIF(C11:AF11,'Attendance Key '!$A$12)*0.5</f>
        <v>0</v>
      </c>
      <c r="AR11">
        <f>COUNTIF(C11:AG11,'Attendance Key '!$A$16)</f>
        <v>4</v>
      </c>
      <c r="AS11">
        <f>COUNTIF(C11:AG11,'Attendance Key '!$A$17)</f>
        <v>0</v>
      </c>
      <c r="AT11">
        <f>COUNTIF(C11:AG11,'Attendance Key '!$A$18) + COUNTIF(C11:AG11,'Attendance Key '!$A$19)*0.5</f>
        <v>0</v>
      </c>
    </row>
    <row r="12" spans="1:46" ht="13.2" x14ac:dyDescent="0.25">
      <c r="A12" t="s">
        <v>63</v>
      </c>
      <c r="B12" t="s">
        <v>62</v>
      </c>
      <c r="C12" t="s">
        <v>18</v>
      </c>
      <c r="D12" t="s">
        <v>18</v>
      </c>
      <c r="E12" t="s">
        <v>18</v>
      </c>
      <c r="F12" t="s">
        <v>16</v>
      </c>
      <c r="G12" t="s">
        <v>18</v>
      </c>
      <c r="H12" t="s">
        <v>18</v>
      </c>
      <c r="I12" t="s">
        <v>18</v>
      </c>
      <c r="J12" t="s">
        <v>18</v>
      </c>
      <c r="K12" t="s">
        <v>18</v>
      </c>
      <c r="L12" t="s">
        <v>18</v>
      </c>
      <c r="M12" t="s">
        <v>16</v>
      </c>
      <c r="N12" t="s">
        <v>18</v>
      </c>
      <c r="O12" t="s">
        <v>24</v>
      </c>
      <c r="P12" t="s">
        <v>21</v>
      </c>
      <c r="Q12" t="s">
        <v>18</v>
      </c>
      <c r="R12" t="s">
        <v>18</v>
      </c>
      <c r="S12" t="s">
        <v>18</v>
      </c>
      <c r="T12" t="s">
        <v>16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16</v>
      </c>
      <c r="AB12" t="s">
        <v>18</v>
      </c>
      <c r="AC12" t="s">
        <v>18</v>
      </c>
      <c r="AD12" t="s">
        <v>18</v>
      </c>
      <c r="AE12" t="s">
        <v>20</v>
      </c>
      <c r="AF12" t="s">
        <v>18</v>
      </c>
      <c r="AH12" t="s">
        <v>18</v>
      </c>
      <c r="AI12">
        <f t="shared" si="3"/>
        <v>25</v>
      </c>
      <c r="AJ12">
        <f t="shared" si="4"/>
        <v>24</v>
      </c>
      <c r="AK12">
        <f>COUNTIF(C12:AG12,'Attendance Key '!$A$7) + COUNTIF(C12:AG12,'Attendance Key '!$A$15)*0.5</f>
        <v>1</v>
      </c>
      <c r="AL12">
        <f>COUNTIF(C12:AG12,'Attendance Key '!$A$3) + COUNTIF(C12:AG12,'Attendance Key '!$A$5)*0.5</f>
        <v>1</v>
      </c>
      <c r="AM12">
        <f>COUNTIF(C12:AG12,'Attendance Key '!$A$4) + COUNTIF(C12:AG12,'Attendance Key '!$A$6)*0.5</f>
        <v>0</v>
      </c>
      <c r="AN12">
        <f>COUNTIF(C12:AG12,'Attendance Key '!$A$10)</f>
        <v>0</v>
      </c>
      <c r="AO12">
        <f>COUNTIF(C12:AG12,'Attendance Key '!$A$8) + COUNTIF(C12:AG12,'Attendance Key '!$A$9)*0.5</f>
        <v>0</v>
      </c>
      <c r="AP12">
        <f>COUNTIF(C12:AG12,'Attendance Key '!$A$13) + COUNTIF(C12:AG12,'Attendance Key '!$A$14)*0.5</f>
        <v>0</v>
      </c>
      <c r="AQ12">
        <f>COUNTIF(C12:AG12,'Attendance Key '!$A$11) + COUNTIF(C12:AF12,'Attendance Key '!$A$12)*0.5</f>
        <v>0</v>
      </c>
      <c r="AR12">
        <f>COUNTIF(C12:AG12,'Attendance Key '!$A$16)</f>
        <v>4</v>
      </c>
      <c r="AS12">
        <f>COUNTIF(C12:AG12,'Attendance Key '!$A$17)</f>
        <v>0</v>
      </c>
      <c r="AT12">
        <f>COUNTIF(C12:AG12,'Attendance Key '!$A$18) + COUNTIF(C12:AG12,'Attendance Key '!$A$19)*0.5</f>
        <v>1</v>
      </c>
    </row>
    <row r="13" spans="1:46" ht="13.2" x14ac:dyDescent="0.25">
      <c r="A13" t="s">
        <v>65</v>
      </c>
      <c r="B13" t="s">
        <v>64</v>
      </c>
      <c r="C13" t="s">
        <v>18</v>
      </c>
      <c r="D13" t="s">
        <v>18</v>
      </c>
      <c r="E13" t="s">
        <v>18</v>
      </c>
      <c r="F13" t="s">
        <v>16</v>
      </c>
      <c r="G13" t="s">
        <v>18</v>
      </c>
      <c r="H13" t="s">
        <v>18</v>
      </c>
      <c r="I13" t="s">
        <v>18</v>
      </c>
      <c r="J13" t="s">
        <v>18</v>
      </c>
      <c r="K13" t="s">
        <v>18</v>
      </c>
      <c r="L13" t="s">
        <v>18</v>
      </c>
      <c r="M13" t="s">
        <v>16</v>
      </c>
      <c r="N13" t="s">
        <v>18</v>
      </c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16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16</v>
      </c>
      <c r="AB13" t="s">
        <v>18</v>
      </c>
      <c r="AC13" t="s">
        <v>18</v>
      </c>
      <c r="AD13" t="s">
        <v>18</v>
      </c>
      <c r="AE13" t="s">
        <v>18</v>
      </c>
      <c r="AF13" t="s">
        <v>18</v>
      </c>
      <c r="AH13" t="s">
        <v>18</v>
      </c>
      <c r="AI13">
        <f t="shared" si="3"/>
        <v>26</v>
      </c>
      <c r="AJ13">
        <f t="shared" si="4"/>
        <v>26</v>
      </c>
      <c r="AK13">
        <f>COUNTIF(C13:AG13,'Attendance Key '!$A$7) + COUNTIF(C13:AG13,'Attendance Key '!$A$15)*0.5</f>
        <v>0</v>
      </c>
      <c r="AL13">
        <f>COUNTIF(C13:AG13,'Attendance Key '!$A$3) + COUNTIF(C13:AG13,'Attendance Key '!$A$5)*0.5</f>
        <v>0</v>
      </c>
      <c r="AM13">
        <f>COUNTIF(C13:AG13,'Attendance Key '!$A$4) + COUNTIF(C13:AG13,'Attendance Key '!$A$6)*0.5</f>
        <v>0</v>
      </c>
      <c r="AN13">
        <f>COUNTIF(C13:AG13,'Attendance Key '!$A$10)</f>
        <v>0</v>
      </c>
      <c r="AO13">
        <f>COUNTIF(C13:AG13,'Attendance Key '!$A$8) + COUNTIF(C13:AG13,'Attendance Key '!$A$9)*0.5</f>
        <v>0</v>
      </c>
      <c r="AP13">
        <f>COUNTIF(C13:AG13,'Attendance Key '!$A$13) + COUNTIF(C13:AG13,'Attendance Key '!$A$14)*0.5</f>
        <v>0</v>
      </c>
      <c r="AQ13">
        <f>COUNTIF(C13:AG13,'Attendance Key '!$A$11) + COUNTIF(C13:AF13,'Attendance Key '!$A$12)*0.5</f>
        <v>0</v>
      </c>
      <c r="AR13">
        <f>COUNTIF(C13:AG13,'Attendance Key '!$A$16)</f>
        <v>4</v>
      </c>
      <c r="AS13">
        <f>COUNTIF(C13:AG13,'Attendance Key '!$A$17)</f>
        <v>0</v>
      </c>
      <c r="AT13">
        <f>COUNTIF(C13:AG13,'Attendance Key '!$A$18) + COUNTIF(C13:AG13,'Attendance Key '!$A$19)*0.5</f>
        <v>0</v>
      </c>
    </row>
    <row r="14" spans="1:46" ht="13.2" x14ac:dyDescent="0.25">
      <c r="A14" t="s">
        <v>67</v>
      </c>
      <c r="B14" t="s">
        <v>66</v>
      </c>
      <c r="C14" t="s">
        <v>20</v>
      </c>
      <c r="D14" t="s">
        <v>20</v>
      </c>
      <c r="E14" t="s">
        <v>18</v>
      </c>
      <c r="F14" t="s">
        <v>16</v>
      </c>
      <c r="G14" t="s">
        <v>18</v>
      </c>
      <c r="H14" t="s">
        <v>18</v>
      </c>
      <c r="I14" t="s">
        <v>18</v>
      </c>
      <c r="J14" t="s">
        <v>18</v>
      </c>
      <c r="K14" t="s">
        <v>20</v>
      </c>
      <c r="L14" t="s">
        <v>18</v>
      </c>
      <c r="M14" t="s">
        <v>16</v>
      </c>
      <c r="N14" t="s">
        <v>18</v>
      </c>
      <c r="O14" t="s">
        <v>18</v>
      </c>
      <c r="P14" t="s">
        <v>18</v>
      </c>
      <c r="Q14" t="s">
        <v>18</v>
      </c>
      <c r="R14" t="s">
        <v>20</v>
      </c>
      <c r="S14" t="s">
        <v>18</v>
      </c>
      <c r="T14" t="s">
        <v>16</v>
      </c>
      <c r="U14" t="s">
        <v>18</v>
      </c>
      <c r="V14" t="s">
        <v>18</v>
      </c>
      <c r="W14" t="s">
        <v>18</v>
      </c>
      <c r="X14" t="s">
        <v>18</v>
      </c>
      <c r="Y14" t="s">
        <v>20</v>
      </c>
      <c r="Z14" t="s">
        <v>18</v>
      </c>
      <c r="AA14" t="s">
        <v>16</v>
      </c>
      <c r="AB14" t="s">
        <v>18</v>
      </c>
      <c r="AC14" t="s">
        <v>18</v>
      </c>
      <c r="AD14" t="s">
        <v>18</v>
      </c>
      <c r="AE14" t="s">
        <v>18</v>
      </c>
      <c r="AF14" t="s">
        <v>20</v>
      </c>
      <c r="AH14" t="s">
        <v>18</v>
      </c>
      <c r="AI14">
        <f t="shared" si="3"/>
        <v>26</v>
      </c>
      <c r="AJ14">
        <f t="shared" si="4"/>
        <v>20</v>
      </c>
      <c r="AK14">
        <f>COUNTIF(C14:AG14,'Attendance Key '!$A$7) + COUNTIF(C14:AG14,'Attendance Key '!$A$15)*0.5</f>
        <v>6</v>
      </c>
      <c r="AL14">
        <f>COUNTIF(C14:AG14,'Attendance Key '!$A$3) + COUNTIF(C14:AG14,'Attendance Key '!$A$5)*0.5</f>
        <v>0</v>
      </c>
      <c r="AM14">
        <f>COUNTIF(C14:AG14,'Attendance Key '!$A$4) + COUNTIF(C14:AG14,'Attendance Key '!$A$6)*0.5</f>
        <v>0</v>
      </c>
      <c r="AN14">
        <f>COUNTIF(C14:AG14,'Attendance Key '!$A$10)</f>
        <v>0</v>
      </c>
      <c r="AO14">
        <f>COUNTIF(C14:AG14,'Attendance Key '!$A$8) + COUNTIF(C14:AG14,'Attendance Key '!$A$9)*0.5</f>
        <v>0</v>
      </c>
      <c r="AP14">
        <f>COUNTIF(C14:AG14,'Attendance Key '!$A$13) + COUNTIF(C14:AG14,'Attendance Key '!$A$14)*0.5</f>
        <v>0</v>
      </c>
      <c r="AQ14">
        <f>COUNTIF(C14:AG14,'Attendance Key '!$A$11) + COUNTIF(C14:AF14,'Attendance Key '!$A$12)*0.5</f>
        <v>0</v>
      </c>
      <c r="AR14">
        <f>COUNTIF(C14:AG14,'Attendance Key '!$A$16)</f>
        <v>4</v>
      </c>
      <c r="AS14">
        <f>COUNTIF(C14:AG14,'Attendance Key '!$A$17)</f>
        <v>0</v>
      </c>
      <c r="AT14">
        <f>COUNTIF(C14:AG14,'Attendance Key '!$A$18) + COUNTIF(C14:AG14,'Attendance Key '!$A$19)*0.5</f>
        <v>0</v>
      </c>
    </row>
    <row r="15" spans="1:46" ht="13.2" x14ac:dyDescent="0.25">
      <c r="A15" t="s">
        <v>69</v>
      </c>
      <c r="B15" t="s">
        <v>68</v>
      </c>
      <c r="C15" t="s">
        <v>18</v>
      </c>
      <c r="D15" t="s">
        <v>18</v>
      </c>
      <c r="E15" t="s">
        <v>18</v>
      </c>
      <c r="F15" t="s">
        <v>16</v>
      </c>
      <c r="G15" t="s">
        <v>18</v>
      </c>
      <c r="H15" t="s">
        <v>18</v>
      </c>
      <c r="I15" t="s">
        <v>21</v>
      </c>
      <c r="J15" t="s">
        <v>18</v>
      </c>
      <c r="K15" t="s">
        <v>18</v>
      </c>
      <c r="L15" t="s">
        <v>18</v>
      </c>
      <c r="M15" t="s">
        <v>16</v>
      </c>
      <c r="N15" t="s">
        <v>18</v>
      </c>
      <c r="O15" t="s">
        <v>20</v>
      </c>
      <c r="P15" t="s">
        <v>18</v>
      </c>
      <c r="Q15" t="s">
        <v>18</v>
      </c>
      <c r="R15" t="s">
        <v>18</v>
      </c>
      <c r="S15" t="s">
        <v>18</v>
      </c>
      <c r="T15" t="s">
        <v>16</v>
      </c>
      <c r="U15" t="s">
        <v>18</v>
      </c>
      <c r="V15" t="s">
        <v>18</v>
      </c>
      <c r="W15" t="s">
        <v>20</v>
      </c>
      <c r="X15" t="s">
        <v>18</v>
      </c>
      <c r="Y15" t="s">
        <v>18</v>
      </c>
      <c r="Z15" t="s">
        <v>18</v>
      </c>
      <c r="AA15" t="s">
        <v>16</v>
      </c>
      <c r="AB15" t="s">
        <v>18</v>
      </c>
      <c r="AC15" t="s">
        <v>18</v>
      </c>
      <c r="AD15" t="s">
        <v>18</v>
      </c>
      <c r="AE15" t="s">
        <v>18</v>
      </c>
      <c r="AF15" t="s">
        <v>18</v>
      </c>
      <c r="AH15" t="s">
        <v>18</v>
      </c>
      <c r="AI15">
        <f t="shared" si="3"/>
        <v>25</v>
      </c>
      <c r="AJ15">
        <f t="shared" si="4"/>
        <v>23</v>
      </c>
      <c r="AK15">
        <f>COUNTIF(C15:AG15,'Attendance Key '!$A$7) + COUNTIF(C15:AG15,'Attendance Key '!$A$15)*0.5</f>
        <v>2</v>
      </c>
      <c r="AL15">
        <f>COUNTIF(C15:AG15,'Attendance Key '!$A$3) + COUNTIF(C15:AG15,'Attendance Key '!$A$5)*0.5</f>
        <v>1</v>
      </c>
      <c r="AM15">
        <f>COUNTIF(C15:AG15,'Attendance Key '!$A$4) + COUNTIF(C15:AG15,'Attendance Key '!$A$6)*0.5</f>
        <v>0</v>
      </c>
      <c r="AN15">
        <f>COUNTIF(C15:AG15,'Attendance Key '!$A$10)</f>
        <v>0</v>
      </c>
      <c r="AO15">
        <f>COUNTIF(C15:AG15,'Attendance Key '!$A$8) + COUNTIF(C15:AG15,'Attendance Key '!$A$9)*0.5</f>
        <v>0</v>
      </c>
      <c r="AP15">
        <f>COUNTIF(C15:AG15,'Attendance Key '!$A$13) + COUNTIF(C15:AG15,'Attendance Key '!$A$14)*0.5</f>
        <v>0</v>
      </c>
      <c r="AQ15">
        <f>COUNTIF(C15:AG15,'Attendance Key '!$A$11) + COUNTIF(C15:AF15,'Attendance Key '!$A$12)*0.5</f>
        <v>0</v>
      </c>
      <c r="AR15">
        <f>COUNTIF(C15:AG15,'Attendance Key '!$A$16)</f>
        <v>4</v>
      </c>
      <c r="AS15">
        <f>COUNTIF(C15:AG15,'Attendance Key '!$A$17)</f>
        <v>0</v>
      </c>
      <c r="AT15">
        <f>COUNTIF(C15:AG15,'Attendance Key '!$A$18) + COUNTIF(C15:AG15,'Attendance Key '!$A$19)*0.5</f>
        <v>0</v>
      </c>
    </row>
    <row r="16" spans="1:46" ht="13.2" x14ac:dyDescent="0.25">
      <c r="A16" t="s">
        <v>71</v>
      </c>
      <c r="B16" t="s">
        <v>70</v>
      </c>
      <c r="C16" t="s">
        <v>18</v>
      </c>
      <c r="D16" t="s">
        <v>18</v>
      </c>
      <c r="E16" t="s">
        <v>28</v>
      </c>
      <c r="F16" t="s">
        <v>16</v>
      </c>
      <c r="G16" t="s">
        <v>18</v>
      </c>
      <c r="H16" t="s">
        <v>18</v>
      </c>
      <c r="I16" t="s">
        <v>18</v>
      </c>
      <c r="J16" t="s">
        <v>18</v>
      </c>
      <c r="K16" t="s">
        <v>18</v>
      </c>
      <c r="L16" t="s">
        <v>18</v>
      </c>
      <c r="M16" t="s">
        <v>16</v>
      </c>
      <c r="N16" t="s">
        <v>18</v>
      </c>
      <c r="O16" t="s">
        <v>20</v>
      </c>
      <c r="P16" t="s">
        <v>18</v>
      </c>
      <c r="Q16" t="s">
        <v>18</v>
      </c>
      <c r="R16" t="s">
        <v>18</v>
      </c>
      <c r="S16" t="s">
        <v>18</v>
      </c>
      <c r="T16" t="s">
        <v>16</v>
      </c>
      <c r="U16" t="s">
        <v>18</v>
      </c>
      <c r="V16" t="s">
        <v>18</v>
      </c>
      <c r="W16" t="s">
        <v>18</v>
      </c>
      <c r="X16" t="s">
        <v>18</v>
      </c>
      <c r="Y16" t="s">
        <v>18</v>
      </c>
      <c r="Z16" t="s">
        <v>18</v>
      </c>
      <c r="AA16" t="s">
        <v>16</v>
      </c>
      <c r="AB16" t="s">
        <v>18</v>
      </c>
      <c r="AC16" t="s">
        <v>18</v>
      </c>
      <c r="AD16" t="s">
        <v>18</v>
      </c>
      <c r="AE16" t="s">
        <v>18</v>
      </c>
      <c r="AF16" t="s">
        <v>18</v>
      </c>
      <c r="AH16" t="s">
        <v>18</v>
      </c>
      <c r="AI16">
        <f t="shared" si="3"/>
        <v>25.5</v>
      </c>
      <c r="AJ16">
        <f t="shared" si="4"/>
        <v>24.5</v>
      </c>
      <c r="AK16">
        <f>COUNTIF(C16:AG16,'Attendance Key '!$A$7) + COUNTIF(C16:AG16,'Attendance Key '!$A$15)*0.5</f>
        <v>1</v>
      </c>
      <c r="AL16">
        <f>COUNTIF(C16:AG16,'Attendance Key '!$A$3) + COUNTIF(C16:AG16,'Attendance Key '!$A$5)*0.5</f>
        <v>0</v>
      </c>
      <c r="AM16">
        <f>COUNTIF(C16:AG16,'Attendance Key '!$A$4) + COUNTIF(C16:AG16,'Attendance Key '!$A$6)*0.5</f>
        <v>0.5</v>
      </c>
      <c r="AN16">
        <f>COUNTIF(C16:AG16,'Attendance Key '!$A$10)</f>
        <v>0</v>
      </c>
      <c r="AO16">
        <f>COUNTIF(C16:AG16,'Attendance Key '!$A$8) + COUNTIF(C16:AG16,'Attendance Key '!$A$9)*0.5</f>
        <v>0</v>
      </c>
      <c r="AP16">
        <f>COUNTIF(C16:AG16,'Attendance Key '!$A$13) + COUNTIF(C16:AG16,'Attendance Key '!$A$14)*0.5</f>
        <v>0</v>
      </c>
      <c r="AQ16">
        <f>COUNTIF(C16:AG16,'Attendance Key '!$A$11) + COUNTIF(C16:AF16,'Attendance Key '!$A$12)*0.5</f>
        <v>0</v>
      </c>
      <c r="AR16">
        <f>COUNTIF(C16:AG16,'Attendance Key '!$A$16)</f>
        <v>4</v>
      </c>
      <c r="AS16">
        <f>COUNTIF(C16:AG16,'Attendance Key '!$A$17)</f>
        <v>0</v>
      </c>
      <c r="AT16">
        <f>COUNTIF(C16:AG16,'Attendance Key '!$A$18) + COUNTIF(C16:AG16,'Attendance Key '!$A$19)*0.5</f>
        <v>0</v>
      </c>
    </row>
    <row r="17" spans="1:46" ht="13.2" x14ac:dyDescent="0.25">
      <c r="A17" t="s">
        <v>73</v>
      </c>
      <c r="B17" t="s">
        <v>72</v>
      </c>
      <c r="C17" t="s">
        <v>18</v>
      </c>
      <c r="D17" t="s">
        <v>18</v>
      </c>
      <c r="E17" t="s">
        <v>18</v>
      </c>
      <c r="F17" t="s">
        <v>16</v>
      </c>
      <c r="G17" t="s">
        <v>18</v>
      </c>
      <c r="H17" t="s">
        <v>18</v>
      </c>
      <c r="I17" t="s">
        <v>29</v>
      </c>
      <c r="J17" t="s">
        <v>18</v>
      </c>
      <c r="K17" t="s">
        <v>18</v>
      </c>
      <c r="L17" t="s">
        <v>18</v>
      </c>
      <c r="M17" t="s">
        <v>16</v>
      </c>
      <c r="N17" t="s">
        <v>18</v>
      </c>
      <c r="O17" t="s">
        <v>18</v>
      </c>
      <c r="P17" t="s">
        <v>31</v>
      </c>
      <c r="Q17" t="s">
        <v>18</v>
      </c>
      <c r="R17" t="s">
        <v>18</v>
      </c>
      <c r="S17" t="s">
        <v>18</v>
      </c>
      <c r="T17" t="s">
        <v>16</v>
      </c>
      <c r="U17" t="s">
        <v>21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16</v>
      </c>
      <c r="AB17" t="s">
        <v>18</v>
      </c>
      <c r="AC17" t="s">
        <v>18</v>
      </c>
      <c r="AD17" t="s">
        <v>18</v>
      </c>
      <c r="AE17" t="s">
        <v>18</v>
      </c>
      <c r="AF17" t="s">
        <v>18</v>
      </c>
      <c r="AH17" t="s">
        <v>18</v>
      </c>
      <c r="AI17">
        <f t="shared" si="3"/>
        <v>25</v>
      </c>
      <c r="AJ17">
        <f t="shared" si="4"/>
        <v>24.5</v>
      </c>
      <c r="AK17">
        <f>COUNTIF(C17:AG17,'Attendance Key '!$A$7) + COUNTIF(C17:AG17,'Attendance Key '!$A$15)*0.5</f>
        <v>0.5</v>
      </c>
      <c r="AL17">
        <f>COUNTIF(C17:AG17,'Attendance Key '!$A$3) + COUNTIF(C17:AG17,'Attendance Key '!$A$5)*0.5</f>
        <v>1</v>
      </c>
      <c r="AM17">
        <f>COUNTIF(C17:AG17,'Attendance Key '!$A$4) + COUNTIF(C17:AG17,'Attendance Key '!$A$6)*0.5</f>
        <v>0</v>
      </c>
      <c r="AN17">
        <f>COUNTIF(C17:AG17,'Attendance Key '!$A$10)</f>
        <v>0</v>
      </c>
      <c r="AO17">
        <f>COUNTIF(C17:AG17,'Attendance Key '!$A$8) + COUNTIF(C17:AG17,'Attendance Key '!$A$9)*0.5</f>
        <v>0</v>
      </c>
      <c r="AP17">
        <f>COUNTIF(C17:AG17,'Attendance Key '!$A$13) + COUNTIF(C17:AG17,'Attendance Key '!$A$14)*0.5</f>
        <v>0</v>
      </c>
      <c r="AQ17">
        <f>COUNTIF(C17:AG17,'Attendance Key '!$A$11) + COUNTIF(C17:AF17,'Attendance Key '!$A$12)*0.5</f>
        <v>0</v>
      </c>
      <c r="AR17">
        <f>COUNTIF(C17:AG17,'Attendance Key '!$A$16)</f>
        <v>4</v>
      </c>
      <c r="AS17">
        <f>COUNTIF(C17:AG17,'Attendance Key '!$A$17)</f>
        <v>0</v>
      </c>
      <c r="AT17">
        <f>COUNTIF(C17:AG17,'Attendance Key '!$A$18) + COUNTIF(C17:AG17,'Attendance Key '!$A$19)*0.5</f>
        <v>0.5</v>
      </c>
    </row>
    <row r="18" spans="1:46" ht="13.2" x14ac:dyDescent="0.25">
      <c r="A18" t="s">
        <v>75</v>
      </c>
      <c r="B18" t="s">
        <v>74</v>
      </c>
      <c r="C18" t="s">
        <v>18</v>
      </c>
      <c r="D18" t="s">
        <v>18</v>
      </c>
      <c r="E18" t="s">
        <v>18</v>
      </c>
      <c r="F18" t="s">
        <v>16</v>
      </c>
      <c r="G18" t="s">
        <v>18</v>
      </c>
      <c r="H18" t="s">
        <v>18</v>
      </c>
      <c r="I18" t="s">
        <v>18</v>
      </c>
      <c r="J18" t="s">
        <v>18</v>
      </c>
      <c r="K18" t="s">
        <v>18</v>
      </c>
      <c r="L18" t="s">
        <v>18</v>
      </c>
      <c r="M18" t="s">
        <v>16</v>
      </c>
      <c r="N18" t="s">
        <v>18</v>
      </c>
      <c r="O18" t="s">
        <v>18</v>
      </c>
      <c r="P18" t="s">
        <v>22</v>
      </c>
      <c r="Q18" t="s">
        <v>18</v>
      </c>
      <c r="R18" t="s">
        <v>18</v>
      </c>
      <c r="S18" t="s">
        <v>18</v>
      </c>
      <c r="T18" t="s">
        <v>16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">
        <v>16</v>
      </c>
      <c r="AB18" t="s">
        <v>18</v>
      </c>
      <c r="AC18" t="s">
        <v>18</v>
      </c>
      <c r="AD18" t="s">
        <v>18</v>
      </c>
      <c r="AE18" t="s">
        <v>18</v>
      </c>
      <c r="AF18" t="s">
        <v>18</v>
      </c>
      <c r="AH18" t="s">
        <v>18</v>
      </c>
      <c r="AI18">
        <f t="shared" si="3"/>
        <v>25.5</v>
      </c>
      <c r="AJ18">
        <f t="shared" si="4"/>
        <v>25.5</v>
      </c>
      <c r="AK18">
        <f>COUNTIF(C18:AG18,'Attendance Key '!$A$7) + COUNTIF(C18:AG18,'Attendance Key '!$A$15)*0.5</f>
        <v>0</v>
      </c>
      <c r="AL18">
        <f>COUNTIF(C18:AG18,'Attendance Key '!$A$3) + COUNTIF(C18:AG18,'Attendance Key '!$A$5)*0.5</f>
        <v>0.5</v>
      </c>
      <c r="AM18">
        <f>COUNTIF(C18:AG18,'Attendance Key '!$A$4) + COUNTIF(C18:AG18,'Attendance Key '!$A$6)*0.5</f>
        <v>0</v>
      </c>
      <c r="AN18">
        <f>COUNTIF(C18:AG18,'Attendance Key '!$A$10)</f>
        <v>0</v>
      </c>
      <c r="AO18">
        <f>COUNTIF(C18:AG18,'Attendance Key '!$A$8) + COUNTIF(C18:AG18,'Attendance Key '!$A$9)*0.5</f>
        <v>0</v>
      </c>
      <c r="AP18">
        <f>COUNTIF(C18:AG18,'Attendance Key '!$A$13) + COUNTIF(C18:AG18,'Attendance Key '!$A$14)*0.5</f>
        <v>0</v>
      </c>
      <c r="AQ18">
        <f>COUNTIF(C18:AG18,'Attendance Key '!$A$11) + COUNTIF(C18:AF18,'Attendance Key '!$A$12)*0.5</f>
        <v>0</v>
      </c>
      <c r="AR18">
        <f>COUNTIF(C18:AG18,'Attendance Key '!$A$16)</f>
        <v>4</v>
      </c>
      <c r="AS18">
        <f>COUNTIF(C18:AG18,'Attendance Key '!$A$17)</f>
        <v>0</v>
      </c>
      <c r="AT18">
        <f>COUNTIF(C18:AG18,'Attendance Key '!$A$18) + COUNTIF(C18:AG18,'Attendance Key '!$A$19)*0.5</f>
        <v>0</v>
      </c>
    </row>
    <row r="19" spans="1:46" ht="13.2" x14ac:dyDescent="0.25">
      <c r="A19" t="s">
        <v>77</v>
      </c>
      <c r="B19" t="s">
        <v>76</v>
      </c>
      <c r="C19" t="s">
        <v>18</v>
      </c>
      <c r="D19" t="s">
        <v>18</v>
      </c>
      <c r="E19" t="s">
        <v>18</v>
      </c>
      <c r="F19" t="s">
        <v>16</v>
      </c>
      <c r="G19" t="s">
        <v>18</v>
      </c>
      <c r="H19" t="s">
        <v>18</v>
      </c>
      <c r="I19" t="s">
        <v>19</v>
      </c>
      <c r="J19" t="s">
        <v>18</v>
      </c>
      <c r="K19" t="s">
        <v>18</v>
      </c>
      <c r="L19" t="s">
        <v>18</v>
      </c>
      <c r="M19" t="s">
        <v>16</v>
      </c>
      <c r="N19" t="s">
        <v>18</v>
      </c>
      <c r="O19" t="s">
        <v>18</v>
      </c>
      <c r="P19" t="s">
        <v>18</v>
      </c>
      <c r="Q19" t="s">
        <v>18</v>
      </c>
      <c r="R19" t="s">
        <v>18</v>
      </c>
      <c r="S19" t="s">
        <v>18</v>
      </c>
      <c r="T19" t="s">
        <v>16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16</v>
      </c>
      <c r="AB19" t="s">
        <v>18</v>
      </c>
      <c r="AC19" t="s">
        <v>18</v>
      </c>
      <c r="AD19" t="s">
        <v>19</v>
      </c>
      <c r="AE19" t="s">
        <v>18</v>
      </c>
      <c r="AF19" t="s">
        <v>18</v>
      </c>
      <c r="AH19" t="s">
        <v>18</v>
      </c>
      <c r="AI19">
        <f t="shared" si="3"/>
        <v>24</v>
      </c>
      <c r="AJ19">
        <f t="shared" si="4"/>
        <v>24</v>
      </c>
      <c r="AK19">
        <f>COUNTIF(C19:AG19,'Attendance Key '!$A$7) + COUNTIF(C19:AG19,'Attendance Key '!$A$15)*0.5</f>
        <v>0</v>
      </c>
      <c r="AL19">
        <f>COUNTIF(C19:AG19,'Attendance Key '!$A$3) + COUNTIF(C19:AG19,'Attendance Key '!$A$5)*0.5</f>
        <v>0</v>
      </c>
      <c r="AM19">
        <f>COUNTIF(C19:AG19,'Attendance Key '!$A$4) + COUNTIF(C19:AG19,'Attendance Key '!$A$6)*0.5</f>
        <v>2</v>
      </c>
      <c r="AN19">
        <f>COUNTIF(C19:AG19,'Attendance Key '!$A$10)</f>
        <v>0</v>
      </c>
      <c r="AO19">
        <f>COUNTIF(C19:AG19,'Attendance Key '!$A$8) + COUNTIF(C19:AG19,'Attendance Key '!$A$9)*0.5</f>
        <v>0</v>
      </c>
      <c r="AP19">
        <f>COUNTIF(C19:AG19,'Attendance Key '!$A$13) + COUNTIF(C19:AG19,'Attendance Key '!$A$14)*0.5</f>
        <v>0</v>
      </c>
      <c r="AQ19">
        <f>COUNTIF(C19:AG19,'Attendance Key '!$A$11) + COUNTIF(C19:AF19,'Attendance Key '!$A$12)*0.5</f>
        <v>0</v>
      </c>
      <c r="AR19">
        <f>COUNTIF(C19:AG19,'Attendance Key '!$A$16)</f>
        <v>4</v>
      </c>
      <c r="AS19">
        <f>COUNTIF(C19:AG19,'Attendance Key '!$A$17)</f>
        <v>0</v>
      </c>
      <c r="AT19">
        <f>COUNTIF(C19:AG19,'Attendance Key '!$A$18) + COUNTIF(C19:AG19,'Attendance Key '!$A$19)*0.5</f>
        <v>0</v>
      </c>
    </row>
    <row r="20" spans="1:46" ht="13.2" x14ac:dyDescent="0.25">
      <c r="A20" t="s">
        <v>65</v>
      </c>
      <c r="B20" t="s">
        <v>78</v>
      </c>
      <c r="C20" t="s">
        <v>18</v>
      </c>
      <c r="D20" t="s">
        <v>18</v>
      </c>
      <c r="E20" t="s">
        <v>18</v>
      </c>
      <c r="F20" t="s">
        <v>16</v>
      </c>
      <c r="G20" t="s">
        <v>18</v>
      </c>
      <c r="H20" t="s">
        <v>18</v>
      </c>
      <c r="I20" t="s">
        <v>21</v>
      </c>
      <c r="J20" t="s">
        <v>18</v>
      </c>
      <c r="K20" t="s">
        <v>18</v>
      </c>
      <c r="L20" t="s">
        <v>18</v>
      </c>
      <c r="M20" t="s">
        <v>16</v>
      </c>
      <c r="N20" t="s">
        <v>18</v>
      </c>
      <c r="O20" t="s">
        <v>18</v>
      </c>
      <c r="P20" t="s">
        <v>18</v>
      </c>
      <c r="Q20" t="s">
        <v>20</v>
      </c>
      <c r="R20" t="s">
        <v>18</v>
      </c>
      <c r="S20" t="s">
        <v>21</v>
      </c>
      <c r="T20" t="s">
        <v>16</v>
      </c>
      <c r="U20" t="s">
        <v>21</v>
      </c>
      <c r="V20" t="s">
        <v>21</v>
      </c>
      <c r="W20" t="s">
        <v>21</v>
      </c>
      <c r="X20" t="s">
        <v>21</v>
      </c>
      <c r="Y20" t="s">
        <v>18</v>
      </c>
      <c r="Z20" t="s">
        <v>18</v>
      </c>
      <c r="AA20" t="s">
        <v>16</v>
      </c>
      <c r="AB20" t="s">
        <v>18</v>
      </c>
      <c r="AC20" t="s">
        <v>18</v>
      </c>
      <c r="AD20" t="s">
        <v>18</v>
      </c>
      <c r="AE20" t="s">
        <v>18</v>
      </c>
      <c r="AF20" t="s">
        <v>18</v>
      </c>
      <c r="AH20" t="s">
        <v>18</v>
      </c>
      <c r="AI20">
        <f t="shared" si="3"/>
        <v>20</v>
      </c>
      <c r="AJ20">
        <f t="shared" si="4"/>
        <v>19</v>
      </c>
      <c r="AK20">
        <f>COUNTIF(C20:AG20,'Attendance Key '!$A$7) + COUNTIF(C20:AG20,'Attendance Key '!$A$15)*0.5</f>
        <v>1</v>
      </c>
      <c r="AL20">
        <f>COUNTIF(C20:AG20,'Attendance Key '!$A$3) + COUNTIF(C20:AG20,'Attendance Key '!$A$5)*0.5</f>
        <v>6</v>
      </c>
      <c r="AM20">
        <f>COUNTIF(C20:AG20,'Attendance Key '!$A$4) + COUNTIF(C20:AG20,'Attendance Key '!$A$6)*0.5</f>
        <v>0</v>
      </c>
      <c r="AN20">
        <f>COUNTIF(C20:AG20,'Attendance Key '!$A$10)</f>
        <v>0</v>
      </c>
      <c r="AO20">
        <f>COUNTIF(C20:AG20,'Attendance Key '!$A$8) + COUNTIF(C20:AG20,'Attendance Key '!$A$9)*0.5</f>
        <v>0</v>
      </c>
      <c r="AP20">
        <f>COUNTIF(C20:AG20,'Attendance Key '!$A$13) + COUNTIF(C20:AG20,'Attendance Key '!$A$14)*0.5</f>
        <v>0</v>
      </c>
      <c r="AQ20">
        <f>COUNTIF(C20:AG20,'Attendance Key '!$A$11) + COUNTIF(C20:AF20,'Attendance Key '!$A$12)*0.5</f>
        <v>0</v>
      </c>
      <c r="AR20">
        <f>COUNTIF(C20:AG20,'Attendance Key '!$A$16)</f>
        <v>4</v>
      </c>
      <c r="AS20">
        <f>COUNTIF(C20:AG20,'Attendance Key '!$A$17)</f>
        <v>0</v>
      </c>
      <c r="AT20">
        <f>COUNTIF(C20:AG20,'Attendance Key '!$A$18) + COUNTIF(C20:AG20,'Attendance Key '!$A$19)*0.5</f>
        <v>0</v>
      </c>
    </row>
    <row r="21" spans="1:46" ht="13.2" x14ac:dyDescent="0.25">
      <c r="A21" t="s">
        <v>80</v>
      </c>
      <c r="B21" t="s">
        <v>79</v>
      </c>
      <c r="C21" t="s">
        <v>18</v>
      </c>
      <c r="D21" t="s">
        <v>18</v>
      </c>
      <c r="E21" t="s">
        <v>18</v>
      </c>
      <c r="F21" t="s">
        <v>16</v>
      </c>
      <c r="G21" t="s">
        <v>18</v>
      </c>
      <c r="H21" t="s">
        <v>18</v>
      </c>
      <c r="I21" t="s">
        <v>18</v>
      </c>
      <c r="J21" t="s">
        <v>18</v>
      </c>
      <c r="K21" t="s">
        <v>18</v>
      </c>
      <c r="L21" t="s">
        <v>18</v>
      </c>
      <c r="M21" t="s">
        <v>16</v>
      </c>
      <c r="N21" t="s">
        <v>18</v>
      </c>
      <c r="O21" t="s">
        <v>21</v>
      </c>
      <c r="P21" t="s">
        <v>18</v>
      </c>
      <c r="Q21" t="s">
        <v>18</v>
      </c>
      <c r="R21" t="s">
        <v>18</v>
      </c>
      <c r="S21" t="s">
        <v>18</v>
      </c>
      <c r="T21" t="s">
        <v>16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16</v>
      </c>
      <c r="AB21" t="s">
        <v>18</v>
      </c>
      <c r="AC21" t="s">
        <v>18</v>
      </c>
      <c r="AD21" t="s">
        <v>18</v>
      </c>
      <c r="AE21" t="s">
        <v>18</v>
      </c>
      <c r="AF21" t="s">
        <v>18</v>
      </c>
      <c r="AH21" t="s">
        <v>18</v>
      </c>
      <c r="AI21">
        <f t="shared" si="3"/>
        <v>25</v>
      </c>
      <c r="AJ21">
        <f t="shared" si="4"/>
        <v>25</v>
      </c>
      <c r="AK21">
        <f>COUNTIF(C21:AG21,'Attendance Key '!$A$7) + COUNTIF(C21:AG21,'Attendance Key '!$A$15)*0.5</f>
        <v>0</v>
      </c>
      <c r="AL21">
        <f>COUNTIF(C21:AG21,'Attendance Key '!$A$3) + COUNTIF(C21:AG21,'Attendance Key '!$A$5)*0.5</f>
        <v>1</v>
      </c>
      <c r="AM21">
        <f>COUNTIF(C21:AG21,'Attendance Key '!$A$4) + COUNTIF(C21:AG21,'Attendance Key '!$A$6)*0.5</f>
        <v>0</v>
      </c>
      <c r="AN21">
        <f>COUNTIF(C21:AG21,'Attendance Key '!$A$10)</f>
        <v>0</v>
      </c>
      <c r="AO21">
        <f>COUNTIF(C21:AG21,'Attendance Key '!$A$8) + COUNTIF(C21:AG21,'Attendance Key '!$A$9)*0.5</f>
        <v>0</v>
      </c>
      <c r="AP21">
        <f>COUNTIF(C21:AG21,'Attendance Key '!$A$13) + COUNTIF(C21:AG21,'Attendance Key '!$A$14)*0.5</f>
        <v>0</v>
      </c>
      <c r="AQ21">
        <f>COUNTIF(C21:AG21,'Attendance Key '!$A$11) + COUNTIF(C21:AF21,'Attendance Key '!$A$12)*0.5</f>
        <v>0</v>
      </c>
      <c r="AR21">
        <f>COUNTIF(C21:AG21,'Attendance Key '!$A$16)</f>
        <v>4</v>
      </c>
      <c r="AS21">
        <f>COUNTIF(C21:AG21,'Attendance Key '!$A$17)</f>
        <v>0</v>
      </c>
      <c r="AT21">
        <f>COUNTIF(C21:AG21,'Attendance Key '!$A$18) + COUNTIF(C21:AG21,'Attendance Key '!$A$19)*0.5</f>
        <v>0</v>
      </c>
    </row>
    <row r="22" spans="1:46" ht="13.2" x14ac:dyDescent="0.25">
      <c r="A22" t="s">
        <v>82</v>
      </c>
      <c r="B22" t="s">
        <v>81</v>
      </c>
      <c r="C22" t="s">
        <v>18</v>
      </c>
      <c r="D22" t="s">
        <v>18</v>
      </c>
      <c r="E22" t="s">
        <v>18</v>
      </c>
      <c r="F22" t="s">
        <v>16</v>
      </c>
      <c r="G22" t="s">
        <v>18</v>
      </c>
      <c r="H22" t="s">
        <v>18</v>
      </c>
      <c r="I22" t="s">
        <v>18</v>
      </c>
      <c r="J22" t="s">
        <v>18</v>
      </c>
      <c r="K22" t="s">
        <v>18</v>
      </c>
      <c r="L22" t="s">
        <v>18</v>
      </c>
      <c r="M22" t="s">
        <v>16</v>
      </c>
      <c r="N22" t="s">
        <v>18</v>
      </c>
      <c r="O22" t="s">
        <v>18</v>
      </c>
      <c r="P22" t="s">
        <v>18</v>
      </c>
      <c r="Q22" t="s">
        <v>18</v>
      </c>
      <c r="R22" t="s">
        <v>18</v>
      </c>
      <c r="S22" t="s">
        <v>18</v>
      </c>
      <c r="T22" t="s">
        <v>16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16</v>
      </c>
      <c r="AB22" t="s">
        <v>18</v>
      </c>
      <c r="AC22" t="s">
        <v>18</v>
      </c>
      <c r="AD22" t="s">
        <v>18</v>
      </c>
      <c r="AE22" t="s">
        <v>18</v>
      </c>
      <c r="AF22" t="s">
        <v>18</v>
      </c>
      <c r="AH22" t="s">
        <v>18</v>
      </c>
      <c r="AI22">
        <f t="shared" si="3"/>
        <v>26</v>
      </c>
      <c r="AJ22">
        <f t="shared" si="4"/>
        <v>26</v>
      </c>
      <c r="AK22">
        <f>COUNTIF(C22:AG22,'Attendance Key '!$A$7) + COUNTIF(C22:AG22,'Attendance Key '!$A$15)*0.5</f>
        <v>0</v>
      </c>
      <c r="AL22">
        <f>COUNTIF(C22:AG22,'Attendance Key '!$A$3) + COUNTIF(C22:AG22,'Attendance Key '!$A$5)*0.5</f>
        <v>0</v>
      </c>
      <c r="AM22">
        <f>COUNTIF(C22:AG22,'Attendance Key '!$A$4) + COUNTIF(C22:AG22,'Attendance Key '!$A$6)*0.5</f>
        <v>0</v>
      </c>
      <c r="AN22">
        <f>COUNTIF(C22:AG22,'Attendance Key '!$A$10)</f>
        <v>0</v>
      </c>
      <c r="AO22">
        <f>COUNTIF(C22:AG22,'Attendance Key '!$A$8) + COUNTIF(C22:AG22,'Attendance Key '!$A$9)*0.5</f>
        <v>0</v>
      </c>
      <c r="AP22">
        <f>COUNTIF(C22:AG22,'Attendance Key '!$A$13) + COUNTIF(C22:AG22,'Attendance Key '!$A$14)*0.5</f>
        <v>0</v>
      </c>
      <c r="AQ22">
        <f>COUNTIF(C22:AG22,'Attendance Key '!$A$11) + COUNTIF(C22:AF22,'Attendance Key '!$A$12)*0.5</f>
        <v>0</v>
      </c>
      <c r="AR22">
        <f>COUNTIF(C22:AG22,'Attendance Key '!$A$16)</f>
        <v>4</v>
      </c>
      <c r="AS22">
        <f>COUNTIF(C22:AG22,'Attendance Key '!$A$17)</f>
        <v>0</v>
      </c>
      <c r="AT22">
        <f>COUNTIF(C22:AG22,'Attendance Key '!$A$18) + COUNTIF(C22:AG22,'Attendance Key '!$A$19)*0.5</f>
        <v>0</v>
      </c>
    </row>
    <row r="23" spans="1:46" ht="13.2" x14ac:dyDescent="0.25">
      <c r="A23" t="s">
        <v>84</v>
      </c>
      <c r="B23" t="s">
        <v>83</v>
      </c>
      <c r="C23" t="s">
        <v>18</v>
      </c>
      <c r="D23" t="s">
        <v>18</v>
      </c>
      <c r="E23" t="s">
        <v>18</v>
      </c>
      <c r="F23" t="s">
        <v>16</v>
      </c>
      <c r="G23" t="s">
        <v>18</v>
      </c>
      <c r="H23" t="s">
        <v>18</v>
      </c>
      <c r="I23" t="s">
        <v>18</v>
      </c>
      <c r="J23" t="s">
        <v>18</v>
      </c>
      <c r="K23" t="s">
        <v>18</v>
      </c>
      <c r="L23" t="s">
        <v>18</v>
      </c>
      <c r="M23" t="s">
        <v>16</v>
      </c>
      <c r="N23" t="s">
        <v>18</v>
      </c>
      <c r="O23" t="s">
        <v>18</v>
      </c>
      <c r="P23" t="s">
        <v>18</v>
      </c>
      <c r="Q23" t="s">
        <v>30</v>
      </c>
      <c r="R23" t="s">
        <v>18</v>
      </c>
      <c r="S23" t="s">
        <v>18</v>
      </c>
      <c r="T23" t="s">
        <v>16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  <c r="AA23" t="s">
        <v>16</v>
      </c>
      <c r="AB23" t="s">
        <v>18</v>
      </c>
      <c r="AC23" t="s">
        <v>18</v>
      </c>
      <c r="AD23" t="s">
        <v>18</v>
      </c>
      <c r="AE23" t="s">
        <v>18</v>
      </c>
      <c r="AF23" t="s">
        <v>18</v>
      </c>
      <c r="AH23" t="s">
        <v>18</v>
      </c>
      <c r="AI23">
        <f t="shared" si="3"/>
        <v>25</v>
      </c>
      <c r="AJ23">
        <f t="shared" si="4"/>
        <v>25</v>
      </c>
      <c r="AK23">
        <f>COUNTIF(C23:AG23,'Attendance Key '!$A$7) + COUNTIF(C23:AG23,'Attendance Key '!$A$15)*0.5</f>
        <v>0</v>
      </c>
      <c r="AL23">
        <f>COUNTIF(C23:AG23,'Attendance Key '!$A$3) + COUNTIF(C23:AG23,'Attendance Key '!$A$5)*0.5</f>
        <v>0</v>
      </c>
      <c r="AM23">
        <f>COUNTIF(C23:AG23,'Attendance Key '!$A$4) + COUNTIF(C23:AG23,'Attendance Key '!$A$6)*0.5</f>
        <v>0</v>
      </c>
      <c r="AN23">
        <f>COUNTIF(C23:AG23,'Attendance Key '!$A$10)</f>
        <v>0</v>
      </c>
      <c r="AO23">
        <f>COUNTIF(C23:AG23,'Attendance Key '!$A$8) + COUNTIF(C23:AG23,'Attendance Key '!$A$9)*0.5</f>
        <v>1</v>
      </c>
      <c r="AP23">
        <f>COUNTIF(C23:AG23,'Attendance Key '!$A$13) + COUNTIF(C23:AG23,'Attendance Key '!$A$14)*0.5</f>
        <v>0</v>
      </c>
      <c r="AQ23">
        <f>COUNTIF(C23:AG23,'Attendance Key '!$A$11) + COUNTIF(C23:AF23,'Attendance Key '!$A$12)*0.5</f>
        <v>0</v>
      </c>
      <c r="AR23">
        <f>COUNTIF(C23:AG23,'Attendance Key '!$A$16)</f>
        <v>4</v>
      </c>
      <c r="AS23">
        <f>COUNTIF(C23:AG23,'Attendance Key '!$A$17)</f>
        <v>0</v>
      </c>
      <c r="AT23">
        <f>COUNTIF(C23:AG23,'Attendance Key '!$A$18) + COUNTIF(C23:AG23,'Attendance Key '!$A$19)*0.5</f>
        <v>0</v>
      </c>
    </row>
    <row r="24" spans="1:46" ht="13.2" x14ac:dyDescent="0.25">
      <c r="A24" t="s">
        <v>69</v>
      </c>
      <c r="B24" t="s">
        <v>85</v>
      </c>
      <c r="C24" t="s">
        <v>18</v>
      </c>
      <c r="D24" t="s">
        <v>18</v>
      </c>
      <c r="E24" t="s">
        <v>18</v>
      </c>
      <c r="F24" t="s">
        <v>16</v>
      </c>
      <c r="G24" t="s">
        <v>18</v>
      </c>
      <c r="H24" t="s">
        <v>18</v>
      </c>
      <c r="I24" t="s">
        <v>18</v>
      </c>
      <c r="J24" t="s">
        <v>18</v>
      </c>
      <c r="K24" t="s">
        <v>18</v>
      </c>
      <c r="L24" t="s">
        <v>18</v>
      </c>
      <c r="M24" t="s">
        <v>16</v>
      </c>
      <c r="N24" t="s">
        <v>18</v>
      </c>
      <c r="O24" t="s">
        <v>18</v>
      </c>
      <c r="P24" t="s">
        <v>18</v>
      </c>
      <c r="Q24" t="s">
        <v>18</v>
      </c>
      <c r="R24" t="s">
        <v>18</v>
      </c>
      <c r="S24" t="s">
        <v>18</v>
      </c>
      <c r="T24" t="s">
        <v>16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  <c r="Z24" t="s">
        <v>21</v>
      </c>
      <c r="AA24" t="s">
        <v>16</v>
      </c>
      <c r="AB24" t="s">
        <v>18</v>
      </c>
      <c r="AC24" t="s">
        <v>18</v>
      </c>
      <c r="AD24" t="s">
        <v>18</v>
      </c>
      <c r="AE24" t="s">
        <v>18</v>
      </c>
      <c r="AF24" t="s">
        <v>18</v>
      </c>
      <c r="AH24" t="s">
        <v>21</v>
      </c>
      <c r="AI24">
        <f t="shared" si="3"/>
        <v>25</v>
      </c>
      <c r="AJ24">
        <f t="shared" si="4"/>
        <v>25</v>
      </c>
      <c r="AK24">
        <f>COUNTIF(C24:AG24,'Attendance Key '!$A$7) + COUNTIF(C24:AG24,'Attendance Key '!$A$15)*0.5</f>
        <v>0</v>
      </c>
      <c r="AL24">
        <f>COUNTIF(C24:AG24,'Attendance Key '!$A$3) + COUNTIF(C24:AG24,'Attendance Key '!$A$5)*0.5</f>
        <v>1</v>
      </c>
      <c r="AM24">
        <f>COUNTIF(C24:AG24,'Attendance Key '!$A$4) + COUNTIF(C24:AG24,'Attendance Key '!$A$6)*0.5</f>
        <v>0</v>
      </c>
      <c r="AN24">
        <f>COUNTIF(C24:AG24,'Attendance Key '!$A$10)</f>
        <v>0</v>
      </c>
      <c r="AO24">
        <f>COUNTIF(C24:AG24,'Attendance Key '!$A$8) + COUNTIF(C24:AG24,'Attendance Key '!$A$9)*0.5</f>
        <v>0</v>
      </c>
      <c r="AP24">
        <f>COUNTIF(C24:AG24,'Attendance Key '!$A$13) + COUNTIF(C24:AG24,'Attendance Key '!$A$14)*0.5</f>
        <v>0</v>
      </c>
      <c r="AQ24">
        <f>COUNTIF(C24:AG24,'Attendance Key '!$A$11) + COUNTIF(C24:AF24,'Attendance Key '!$A$12)*0.5</f>
        <v>0</v>
      </c>
      <c r="AR24">
        <f>COUNTIF(C24:AG24,'Attendance Key '!$A$16)</f>
        <v>4</v>
      </c>
      <c r="AS24">
        <f>COUNTIF(C24:AG24,'Attendance Key '!$A$17)</f>
        <v>0</v>
      </c>
      <c r="AT24">
        <f>COUNTIF(C24:AG24,'Attendance Key '!$A$18) + COUNTIF(C24:AG24,'Attendance Key '!$A$19)*0.5</f>
        <v>0</v>
      </c>
    </row>
    <row r="25" spans="1:46" ht="13.2" x14ac:dyDescent="0.25">
      <c r="A25" t="s">
        <v>134</v>
      </c>
      <c r="B25" t="s">
        <v>209</v>
      </c>
      <c r="C25" t="s">
        <v>31</v>
      </c>
      <c r="D25" t="s">
        <v>31</v>
      </c>
      <c r="E25" t="s">
        <v>18</v>
      </c>
      <c r="F25" t="s">
        <v>16</v>
      </c>
      <c r="G25" t="s">
        <v>18</v>
      </c>
      <c r="H25" t="s">
        <v>18</v>
      </c>
      <c r="I25" t="s">
        <v>18</v>
      </c>
      <c r="J25" t="s">
        <v>18</v>
      </c>
      <c r="K25" t="s">
        <v>31</v>
      </c>
      <c r="L25" t="s">
        <v>18</v>
      </c>
      <c r="M25" t="s">
        <v>16</v>
      </c>
      <c r="N25" t="s">
        <v>18</v>
      </c>
      <c r="R25" t="s">
        <v>31</v>
      </c>
      <c r="T25" t="s">
        <v>16</v>
      </c>
      <c r="Y25" t="s">
        <v>31</v>
      </c>
      <c r="AA25" t="s">
        <v>16</v>
      </c>
      <c r="AF25" t="s">
        <v>31</v>
      </c>
      <c r="AI25">
        <f t="shared" si="3"/>
        <v>13</v>
      </c>
      <c r="AJ25">
        <f t="shared" si="4"/>
        <v>13</v>
      </c>
      <c r="AK25">
        <f>COUNTIF(C25:AG25,'Attendance Key '!$A$7) + COUNTIF(C25:AG25,'Attendance Key '!$A$15)*0.5</f>
        <v>0</v>
      </c>
      <c r="AL25">
        <f>COUNTIF(C25:AG25,'Attendance Key '!$A$3) + COUNTIF(C25:AG25,'Attendance Key '!$A$5)*0.5</f>
        <v>0</v>
      </c>
      <c r="AM25">
        <f>COUNTIF(C25:AG25,'Attendance Key '!$A$4) + COUNTIF(C25:AG25,'Attendance Key '!$A$6)*0.5</f>
        <v>0</v>
      </c>
      <c r="AN25">
        <f>COUNTIF(C25:AG25,'Attendance Key '!$A$10)</f>
        <v>0</v>
      </c>
      <c r="AO25">
        <f>COUNTIF(C25:AG25,'Attendance Key '!$A$8) + COUNTIF(C25:AG25,'Attendance Key '!$A$9)*0.5</f>
        <v>0</v>
      </c>
      <c r="AP25">
        <f>COUNTIF(C25:AG25,'Attendance Key '!$A$13) + COUNTIF(C25:AG25,'Attendance Key '!$A$14)*0.5</f>
        <v>0</v>
      </c>
      <c r="AQ25">
        <f>COUNTIF(C25:AG25,'Attendance Key '!$A$11) + COUNTIF(C25:AF25,'Attendance Key '!$A$12)*0.5</f>
        <v>0</v>
      </c>
      <c r="AR25">
        <f>COUNTIF(C25:AG25,'Attendance Key '!$A$16)</f>
        <v>4</v>
      </c>
      <c r="AS25">
        <f>COUNTIF(C25:AG25,'Attendance Key '!$A$17)</f>
        <v>0</v>
      </c>
      <c r="AT25">
        <f>COUNTIF(C25:AG25,'Attendance Key '!$A$18) + COUNTIF(C25:AG25,'Attendance Key '!$A$19)*0.5</f>
        <v>3</v>
      </c>
    </row>
    <row r="26" spans="1:46" ht="13.2" x14ac:dyDescent="0.25">
      <c r="A26" t="s">
        <v>87</v>
      </c>
      <c r="B26" t="s">
        <v>86</v>
      </c>
      <c r="C26" t="s">
        <v>20</v>
      </c>
      <c r="D26" t="s">
        <v>20</v>
      </c>
      <c r="E26" t="s">
        <v>20</v>
      </c>
      <c r="F26" t="s">
        <v>16</v>
      </c>
      <c r="G26" t="s">
        <v>20</v>
      </c>
      <c r="H26" t="s">
        <v>20</v>
      </c>
      <c r="I26" t="s">
        <v>20</v>
      </c>
      <c r="J26" t="s">
        <v>20</v>
      </c>
      <c r="K26" t="s">
        <v>20</v>
      </c>
      <c r="L26" t="s">
        <v>31</v>
      </c>
      <c r="M26" t="s">
        <v>16</v>
      </c>
      <c r="N26" t="s">
        <v>20</v>
      </c>
      <c r="O26" t="s">
        <v>20</v>
      </c>
      <c r="P26" t="s">
        <v>20</v>
      </c>
      <c r="Q26" t="s">
        <v>20</v>
      </c>
      <c r="R26" t="s">
        <v>20</v>
      </c>
      <c r="S26" t="s">
        <v>20</v>
      </c>
      <c r="T26" t="s">
        <v>16</v>
      </c>
      <c r="U26" t="s">
        <v>20</v>
      </c>
      <c r="V26" t="s">
        <v>20</v>
      </c>
      <c r="W26" t="s">
        <v>20</v>
      </c>
      <c r="X26" t="s">
        <v>20</v>
      </c>
      <c r="Y26" t="s">
        <v>20</v>
      </c>
      <c r="Z26" t="s">
        <v>20</v>
      </c>
      <c r="AA26" t="s">
        <v>16</v>
      </c>
      <c r="AB26" t="s">
        <v>20</v>
      </c>
      <c r="AC26" t="s">
        <v>20</v>
      </c>
      <c r="AD26" t="s">
        <v>20</v>
      </c>
      <c r="AE26" t="s">
        <v>20</v>
      </c>
      <c r="AF26" t="s">
        <v>20</v>
      </c>
      <c r="AH26" t="s">
        <v>20</v>
      </c>
      <c r="AI26">
        <f t="shared" si="3"/>
        <v>26</v>
      </c>
      <c r="AJ26">
        <f t="shared" si="4"/>
        <v>1</v>
      </c>
      <c r="AK26">
        <f>COUNTIF(C26:AG26,'Attendance Key '!$A$7) + COUNTIF(C26:AG26,'Attendance Key '!$A$15)*0.5</f>
        <v>25</v>
      </c>
      <c r="AL26">
        <f>COUNTIF(C26:AG26,'Attendance Key '!$A$3) + COUNTIF(C26:AG26,'Attendance Key '!$A$5)*0.5</f>
        <v>0</v>
      </c>
      <c r="AM26">
        <f>COUNTIF(C26:AG26,'Attendance Key '!$A$4) + COUNTIF(C26:AG26,'Attendance Key '!$A$6)*0.5</f>
        <v>0</v>
      </c>
      <c r="AN26">
        <f>COUNTIF(C26:AG26,'Attendance Key '!$A$10)</f>
        <v>0</v>
      </c>
      <c r="AO26">
        <f>COUNTIF(C26:AG26,'Attendance Key '!$A$8) + COUNTIF(C26:AG26,'Attendance Key '!$A$9)*0.5</f>
        <v>0</v>
      </c>
      <c r="AP26">
        <f>COUNTIF(C26:AG26,'Attendance Key '!$A$13) + COUNTIF(C26:AG26,'Attendance Key '!$A$14)*0.5</f>
        <v>0</v>
      </c>
      <c r="AQ26">
        <f>COUNTIF(C26:AG26,'Attendance Key '!$A$11) + COUNTIF(C26:AF26,'Attendance Key '!$A$12)*0.5</f>
        <v>0</v>
      </c>
      <c r="AR26">
        <f>COUNTIF(C26:AG26,'Attendance Key '!$A$16)</f>
        <v>4</v>
      </c>
      <c r="AS26">
        <f>COUNTIF(C26:AG26,'Attendance Key '!$A$17)</f>
        <v>0</v>
      </c>
      <c r="AT26">
        <f>COUNTIF(C26:AG26,'Attendance Key '!$A$18) + COUNTIF(C26:AG26,'Attendance Key '!$A$19)*0.5</f>
        <v>0.5</v>
      </c>
    </row>
    <row r="27" spans="1:46" ht="13.2" x14ac:dyDescent="0.25">
      <c r="A27" t="s">
        <v>89</v>
      </c>
      <c r="B27" t="s">
        <v>88</v>
      </c>
      <c r="C27" t="s">
        <v>18</v>
      </c>
      <c r="D27" t="s">
        <v>18</v>
      </c>
      <c r="E27" t="s">
        <v>18</v>
      </c>
      <c r="F27" t="s">
        <v>16</v>
      </c>
      <c r="G27" t="s">
        <v>18</v>
      </c>
      <c r="H27" t="s">
        <v>18</v>
      </c>
      <c r="I27" t="s">
        <v>18</v>
      </c>
      <c r="J27" t="s">
        <v>18</v>
      </c>
      <c r="K27" t="s">
        <v>18</v>
      </c>
      <c r="L27" t="s">
        <v>18</v>
      </c>
      <c r="M27" t="s">
        <v>16</v>
      </c>
      <c r="N27" t="s">
        <v>18</v>
      </c>
      <c r="O27" t="s">
        <v>18</v>
      </c>
      <c r="P27" t="s">
        <v>18</v>
      </c>
      <c r="Q27" t="s">
        <v>18</v>
      </c>
      <c r="R27" t="s">
        <v>18</v>
      </c>
      <c r="S27" t="s">
        <v>18</v>
      </c>
      <c r="T27" t="s">
        <v>16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  <c r="Z27" t="s">
        <v>18</v>
      </c>
      <c r="AA27" t="s">
        <v>16</v>
      </c>
      <c r="AB27" t="s">
        <v>18</v>
      </c>
      <c r="AC27" t="s">
        <v>18</v>
      </c>
      <c r="AD27" t="s">
        <v>18</v>
      </c>
      <c r="AE27" t="s">
        <v>27</v>
      </c>
      <c r="AF27" t="s">
        <v>18</v>
      </c>
      <c r="AH27" t="s">
        <v>18</v>
      </c>
      <c r="AI27">
        <f t="shared" si="3"/>
        <v>25</v>
      </c>
      <c r="AJ27">
        <f t="shared" si="4"/>
        <v>25</v>
      </c>
      <c r="AK27">
        <f>COUNTIF(C27:AG27,'Attendance Key '!$A$7) + COUNTIF(C27:AG27,'Attendance Key '!$A$15)*0.5</f>
        <v>0</v>
      </c>
      <c r="AL27">
        <f>COUNTIF(C27:AG27,'Attendance Key '!$A$3) + COUNTIF(C27:AG27,'Attendance Key '!$A$5)*0.5</f>
        <v>0</v>
      </c>
      <c r="AM27">
        <f>COUNTIF(C27:AG27,'Attendance Key '!$A$4) + COUNTIF(C27:AG27,'Attendance Key '!$A$6)*0.5</f>
        <v>0</v>
      </c>
      <c r="AN27">
        <f>COUNTIF(C27:AG27,'Attendance Key '!$A$10)</f>
        <v>1</v>
      </c>
      <c r="AO27">
        <f>COUNTIF(C27:AG27,'Attendance Key '!$A$8) + COUNTIF(C27:AG27,'Attendance Key '!$A$9)*0.5</f>
        <v>0</v>
      </c>
      <c r="AP27">
        <f>COUNTIF(C27:AG27,'Attendance Key '!$A$13) + COUNTIF(C27:AG27,'Attendance Key '!$A$14)*0.5</f>
        <v>0</v>
      </c>
      <c r="AQ27">
        <f>COUNTIF(C27:AG27,'Attendance Key '!$A$11) + COUNTIF(C27:AF27,'Attendance Key '!$A$12)*0.5</f>
        <v>0</v>
      </c>
      <c r="AR27">
        <f>COUNTIF(C27:AG27,'Attendance Key '!$A$16)</f>
        <v>4</v>
      </c>
      <c r="AS27">
        <f>COUNTIF(C27:AG27,'Attendance Key '!$A$17)</f>
        <v>0</v>
      </c>
      <c r="AT27">
        <f>COUNTIF(C27:AG27,'Attendance Key '!$A$18) + COUNTIF(C27:AG27,'Attendance Key '!$A$19)*0.5</f>
        <v>0</v>
      </c>
    </row>
    <row r="28" spans="1:46" ht="13.2" x14ac:dyDescent="0.25">
      <c r="A28" t="s">
        <v>91</v>
      </c>
      <c r="B28" t="s">
        <v>90</v>
      </c>
      <c r="C28" t="s">
        <v>18</v>
      </c>
      <c r="D28" t="s">
        <v>18</v>
      </c>
      <c r="E28" t="s">
        <v>18</v>
      </c>
      <c r="F28" t="s">
        <v>16</v>
      </c>
      <c r="G28" t="s">
        <v>18</v>
      </c>
      <c r="H28" t="s">
        <v>18</v>
      </c>
      <c r="I28" t="s">
        <v>18</v>
      </c>
      <c r="J28" t="s">
        <v>22</v>
      </c>
      <c r="K28" t="s">
        <v>18</v>
      </c>
      <c r="L28" t="s">
        <v>18</v>
      </c>
      <c r="M28" t="s">
        <v>16</v>
      </c>
      <c r="N28" t="s">
        <v>18</v>
      </c>
      <c r="O28" t="s">
        <v>18</v>
      </c>
      <c r="P28" t="s">
        <v>18</v>
      </c>
      <c r="Q28" t="s">
        <v>18</v>
      </c>
      <c r="R28" t="s">
        <v>18</v>
      </c>
      <c r="S28" t="s">
        <v>18</v>
      </c>
      <c r="T28" t="s">
        <v>16</v>
      </c>
      <c r="U28" t="s">
        <v>18</v>
      </c>
      <c r="V28" t="s">
        <v>24</v>
      </c>
      <c r="W28" t="s">
        <v>18</v>
      </c>
      <c r="X28" t="s">
        <v>18</v>
      </c>
      <c r="Y28" t="s">
        <v>18</v>
      </c>
      <c r="Z28" t="s">
        <v>18</v>
      </c>
      <c r="AA28" t="s">
        <v>16</v>
      </c>
      <c r="AB28" t="s">
        <v>22</v>
      </c>
      <c r="AC28" t="s">
        <v>22</v>
      </c>
      <c r="AD28" t="s">
        <v>18</v>
      </c>
      <c r="AE28" t="s">
        <v>18</v>
      </c>
      <c r="AF28" t="s">
        <v>18</v>
      </c>
      <c r="AH28" t="s">
        <v>18</v>
      </c>
      <c r="AI28">
        <f t="shared" si="3"/>
        <v>24.5</v>
      </c>
      <c r="AJ28">
        <f t="shared" si="4"/>
        <v>24.5</v>
      </c>
      <c r="AK28">
        <f>COUNTIF(C28:AG28,'Attendance Key '!$A$7) + COUNTIF(C28:AG28,'Attendance Key '!$A$15)*0.5</f>
        <v>0</v>
      </c>
      <c r="AL28">
        <f>COUNTIF(C28:AG28,'Attendance Key '!$A$3) + COUNTIF(C28:AG28,'Attendance Key '!$A$5)*0.5</f>
        <v>1.5</v>
      </c>
      <c r="AM28">
        <f>COUNTIF(C28:AG28,'Attendance Key '!$A$4) + COUNTIF(C28:AG28,'Attendance Key '!$A$6)*0.5</f>
        <v>0</v>
      </c>
      <c r="AN28">
        <f>COUNTIF(C28:AG28,'Attendance Key '!$A$10)</f>
        <v>0</v>
      </c>
      <c r="AO28">
        <f>COUNTIF(C28:AG28,'Attendance Key '!$A$8) + COUNTIF(C28:AG28,'Attendance Key '!$A$9)*0.5</f>
        <v>0</v>
      </c>
      <c r="AP28">
        <f>COUNTIF(C28:AG28,'Attendance Key '!$A$13) + COUNTIF(C28:AG28,'Attendance Key '!$A$14)*0.5</f>
        <v>0</v>
      </c>
      <c r="AQ28">
        <f>COUNTIF(C28:AG28,'Attendance Key '!$A$11) + COUNTIF(C28:AF28,'Attendance Key '!$A$12)*0.5</f>
        <v>0</v>
      </c>
      <c r="AR28">
        <f>COUNTIF(C28:AG28,'Attendance Key '!$A$16)</f>
        <v>4</v>
      </c>
      <c r="AS28">
        <f>COUNTIF(C28:AG28,'Attendance Key '!$A$17)</f>
        <v>0</v>
      </c>
      <c r="AT28">
        <f>COUNTIF(C28:AG28,'Attendance Key '!$A$18) + COUNTIF(C28:AG28,'Attendance Key '!$A$19)*0.5</f>
        <v>1</v>
      </c>
    </row>
    <row r="29" spans="1:46" ht="13.2" x14ac:dyDescent="0.25">
      <c r="A29" t="s">
        <v>55</v>
      </c>
      <c r="B29" t="s">
        <v>92</v>
      </c>
      <c r="C29" t="s">
        <v>18</v>
      </c>
      <c r="D29" t="s">
        <v>18</v>
      </c>
      <c r="E29" t="s">
        <v>18</v>
      </c>
      <c r="F29" t="s">
        <v>16</v>
      </c>
      <c r="G29" t="s">
        <v>18</v>
      </c>
      <c r="H29" t="s">
        <v>18</v>
      </c>
      <c r="I29" t="s">
        <v>18</v>
      </c>
      <c r="J29" t="s">
        <v>18</v>
      </c>
      <c r="K29" t="s">
        <v>18</v>
      </c>
      <c r="L29" t="s">
        <v>18</v>
      </c>
      <c r="M29" t="s">
        <v>16</v>
      </c>
      <c r="N29" t="s">
        <v>18</v>
      </c>
      <c r="O29" t="s">
        <v>18</v>
      </c>
      <c r="P29" t="s">
        <v>18</v>
      </c>
      <c r="Q29" t="s">
        <v>18</v>
      </c>
      <c r="R29" t="s">
        <v>18</v>
      </c>
      <c r="S29" t="s">
        <v>18</v>
      </c>
      <c r="T29" t="s">
        <v>16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  <c r="Z29" t="s">
        <v>18</v>
      </c>
      <c r="AA29" t="s">
        <v>16</v>
      </c>
      <c r="AB29" t="s">
        <v>18</v>
      </c>
      <c r="AC29" t="s">
        <v>18</v>
      </c>
      <c r="AD29" t="s">
        <v>18</v>
      </c>
      <c r="AE29" t="s">
        <v>18</v>
      </c>
      <c r="AF29" t="s">
        <v>18</v>
      </c>
      <c r="AH29" t="s">
        <v>18</v>
      </c>
      <c r="AI29">
        <f t="shared" si="3"/>
        <v>26</v>
      </c>
      <c r="AJ29">
        <f t="shared" si="4"/>
        <v>26</v>
      </c>
      <c r="AK29">
        <f>COUNTIF(C29:AG29,'Attendance Key '!$A$7) + COUNTIF(C29:AG29,'Attendance Key '!$A$15)*0.5</f>
        <v>0</v>
      </c>
      <c r="AL29">
        <f>COUNTIF(C29:AG29,'Attendance Key '!$A$3) + COUNTIF(C29:AG29,'Attendance Key '!$A$5)*0.5</f>
        <v>0</v>
      </c>
      <c r="AM29">
        <f>COUNTIF(C29:AG29,'Attendance Key '!$A$4) + COUNTIF(C29:AG29,'Attendance Key '!$A$6)*0.5</f>
        <v>0</v>
      </c>
      <c r="AN29">
        <f>COUNTIF(C29:AG29,'Attendance Key '!$A$10)</f>
        <v>0</v>
      </c>
      <c r="AO29">
        <f>COUNTIF(C29:AG29,'Attendance Key '!$A$8) + COUNTIF(C29:AG29,'Attendance Key '!$A$9)*0.5</f>
        <v>0</v>
      </c>
      <c r="AP29">
        <f>COUNTIF(C29:AG29,'Attendance Key '!$A$13) + COUNTIF(C29:AG29,'Attendance Key '!$A$14)*0.5</f>
        <v>0</v>
      </c>
      <c r="AQ29">
        <f>COUNTIF(C29:AG29,'Attendance Key '!$A$11) + COUNTIF(C29:AF29,'Attendance Key '!$A$12)*0.5</f>
        <v>0</v>
      </c>
      <c r="AR29">
        <f>COUNTIF(C29:AG29,'Attendance Key '!$A$16)</f>
        <v>4</v>
      </c>
      <c r="AS29">
        <f>COUNTIF(C29:AG29,'Attendance Key '!$A$17)</f>
        <v>0</v>
      </c>
      <c r="AT29">
        <f>COUNTIF(C29:AG29,'Attendance Key '!$A$18) + COUNTIF(C29:AG29,'Attendance Key '!$A$19)*0.5</f>
        <v>0</v>
      </c>
    </row>
    <row r="30" spans="1:46" ht="13.2" x14ac:dyDescent="0.25">
      <c r="A30" t="s">
        <v>94</v>
      </c>
      <c r="B30" t="s">
        <v>93</v>
      </c>
      <c r="C30" t="s">
        <v>18</v>
      </c>
      <c r="D30" t="s">
        <v>18</v>
      </c>
      <c r="E30" t="s">
        <v>18</v>
      </c>
      <c r="F30" t="s">
        <v>16</v>
      </c>
      <c r="G30" t="s">
        <v>18</v>
      </c>
      <c r="H30" t="s">
        <v>18</v>
      </c>
      <c r="I30" t="s">
        <v>18</v>
      </c>
      <c r="J30" t="s">
        <v>18</v>
      </c>
      <c r="K30" t="s">
        <v>18</v>
      </c>
      <c r="L30" t="s">
        <v>18</v>
      </c>
      <c r="M30" t="s">
        <v>16</v>
      </c>
      <c r="N30" t="s">
        <v>18</v>
      </c>
      <c r="O30" t="s">
        <v>18</v>
      </c>
      <c r="P30" t="s">
        <v>18</v>
      </c>
      <c r="Q30" t="s">
        <v>18</v>
      </c>
      <c r="R30" t="s">
        <v>18</v>
      </c>
      <c r="S30" t="s">
        <v>18</v>
      </c>
      <c r="T30" t="s">
        <v>16</v>
      </c>
      <c r="U30" t="s">
        <v>18</v>
      </c>
      <c r="V30" t="s">
        <v>18</v>
      </c>
      <c r="W30" t="s">
        <v>18</v>
      </c>
      <c r="X30" t="s">
        <v>18</v>
      </c>
      <c r="Y30" t="s">
        <v>18</v>
      </c>
      <c r="Z30" t="s">
        <v>18</v>
      </c>
      <c r="AA30" t="s">
        <v>16</v>
      </c>
      <c r="AB30" t="s">
        <v>18</v>
      </c>
      <c r="AC30" t="s">
        <v>18</v>
      </c>
      <c r="AD30" t="s">
        <v>18</v>
      </c>
      <c r="AE30" t="s">
        <v>18</v>
      </c>
      <c r="AF30" t="s">
        <v>18</v>
      </c>
      <c r="AH30" t="s">
        <v>18</v>
      </c>
      <c r="AI30">
        <f t="shared" si="3"/>
        <v>26</v>
      </c>
      <c r="AJ30">
        <f t="shared" si="4"/>
        <v>26</v>
      </c>
      <c r="AK30">
        <f>COUNTIF(C30:AG30,'Attendance Key '!$A$7) + COUNTIF(C30:AG30,'Attendance Key '!$A$15)*0.5</f>
        <v>0</v>
      </c>
      <c r="AL30">
        <f>COUNTIF(C30:AG30,'Attendance Key '!$A$3) + COUNTIF(C30:AG30,'Attendance Key '!$A$5)*0.5</f>
        <v>0</v>
      </c>
      <c r="AM30">
        <f>COUNTIF(C30:AG30,'Attendance Key '!$A$4) + COUNTIF(C30:AG30,'Attendance Key '!$A$6)*0.5</f>
        <v>0</v>
      </c>
      <c r="AN30">
        <f>COUNTIF(C30:AG30,'Attendance Key '!$A$10)</f>
        <v>0</v>
      </c>
      <c r="AO30">
        <f>COUNTIF(C30:AG30,'Attendance Key '!$A$8) + COUNTIF(C30:AG30,'Attendance Key '!$A$9)*0.5</f>
        <v>0</v>
      </c>
      <c r="AP30">
        <f>COUNTIF(C30:AG30,'Attendance Key '!$A$13) + COUNTIF(C30:AG30,'Attendance Key '!$A$14)*0.5</f>
        <v>0</v>
      </c>
      <c r="AQ30">
        <f>COUNTIF(C30:AG30,'Attendance Key '!$A$11) + COUNTIF(C30:AF30,'Attendance Key '!$A$12)*0.5</f>
        <v>0</v>
      </c>
      <c r="AR30">
        <f>COUNTIF(C30:AG30,'Attendance Key '!$A$16)</f>
        <v>4</v>
      </c>
      <c r="AS30">
        <f>COUNTIF(C30:AG30,'Attendance Key '!$A$17)</f>
        <v>0</v>
      </c>
      <c r="AT30">
        <f>COUNTIF(C30:AG30,'Attendance Key '!$A$18) + COUNTIF(C30:AG30,'Attendance Key '!$A$19)*0.5</f>
        <v>0</v>
      </c>
    </row>
    <row r="31" spans="1:46" ht="13.2" x14ac:dyDescent="0.25">
      <c r="A31" t="s">
        <v>96</v>
      </c>
      <c r="B31" t="s">
        <v>95</v>
      </c>
      <c r="C31" t="s">
        <v>18</v>
      </c>
      <c r="D31" t="s">
        <v>18</v>
      </c>
      <c r="E31" t="s">
        <v>18</v>
      </c>
      <c r="F31" t="s">
        <v>16</v>
      </c>
      <c r="G31" t="s">
        <v>18</v>
      </c>
      <c r="H31" t="s">
        <v>22</v>
      </c>
      <c r="I31" t="s">
        <v>18</v>
      </c>
      <c r="J31" t="s">
        <v>18</v>
      </c>
      <c r="K31" t="s">
        <v>18</v>
      </c>
      <c r="L31" t="s">
        <v>18</v>
      </c>
      <c r="M31" t="s">
        <v>16</v>
      </c>
      <c r="N31" t="s">
        <v>18</v>
      </c>
      <c r="O31" t="s">
        <v>18</v>
      </c>
      <c r="P31" t="s">
        <v>18</v>
      </c>
      <c r="Q31" t="s">
        <v>18</v>
      </c>
      <c r="R31" t="s">
        <v>18</v>
      </c>
      <c r="S31" t="s">
        <v>18</v>
      </c>
      <c r="T31" t="s">
        <v>16</v>
      </c>
      <c r="U31" t="s">
        <v>19</v>
      </c>
      <c r="V31" t="s">
        <v>18</v>
      </c>
      <c r="W31" t="s">
        <v>18</v>
      </c>
      <c r="X31" t="s">
        <v>18</v>
      </c>
      <c r="Y31" t="s">
        <v>18</v>
      </c>
      <c r="Z31" t="s">
        <v>18</v>
      </c>
      <c r="AA31" t="s">
        <v>16</v>
      </c>
      <c r="AB31" t="s">
        <v>18</v>
      </c>
      <c r="AC31" t="s">
        <v>20</v>
      </c>
      <c r="AD31" t="s">
        <v>20</v>
      </c>
      <c r="AE31" t="s">
        <v>18</v>
      </c>
      <c r="AF31" t="s">
        <v>18</v>
      </c>
      <c r="AH31" t="s">
        <v>18</v>
      </c>
      <c r="AI31">
        <f t="shared" si="3"/>
        <v>24.5</v>
      </c>
      <c r="AJ31">
        <f t="shared" si="4"/>
        <v>22.5</v>
      </c>
      <c r="AK31">
        <f>COUNTIF(C31:AG31,'Attendance Key '!$A$7) + COUNTIF(C31:AG31,'Attendance Key '!$A$15)*0.5</f>
        <v>2</v>
      </c>
      <c r="AL31">
        <f>COUNTIF(C31:AG31,'Attendance Key '!$A$3) + COUNTIF(C31:AG31,'Attendance Key '!$A$5)*0.5</f>
        <v>0.5</v>
      </c>
      <c r="AM31">
        <f>COUNTIF(C31:AG31,'Attendance Key '!$A$4) + COUNTIF(C31:AG31,'Attendance Key '!$A$6)*0.5</f>
        <v>1</v>
      </c>
      <c r="AN31">
        <f>COUNTIF(C31:AG31,'Attendance Key '!$A$10)</f>
        <v>0</v>
      </c>
      <c r="AO31">
        <f>COUNTIF(C31:AG31,'Attendance Key '!$A$8) + COUNTIF(C31:AG31,'Attendance Key '!$A$9)*0.5</f>
        <v>0</v>
      </c>
      <c r="AP31">
        <f>COUNTIF(C31:AG31,'Attendance Key '!$A$13) + COUNTIF(C31:AG31,'Attendance Key '!$A$14)*0.5</f>
        <v>0</v>
      </c>
      <c r="AQ31">
        <f>COUNTIF(C31:AG31,'Attendance Key '!$A$11) + COUNTIF(C31:AF31,'Attendance Key '!$A$12)*0.5</f>
        <v>0</v>
      </c>
      <c r="AR31">
        <f>COUNTIF(C31:AG31,'Attendance Key '!$A$16)</f>
        <v>4</v>
      </c>
      <c r="AS31">
        <f>COUNTIF(C31:AG31,'Attendance Key '!$A$17)</f>
        <v>0</v>
      </c>
      <c r="AT31">
        <f>COUNTIF(C31:AG31,'Attendance Key '!$A$18) + COUNTIF(C31:AG31,'Attendance Key '!$A$19)*0.5</f>
        <v>0</v>
      </c>
    </row>
    <row r="32" spans="1:46" ht="13.2" x14ac:dyDescent="0.25">
      <c r="A32" t="s">
        <v>98</v>
      </c>
      <c r="B32" t="s">
        <v>97</v>
      </c>
      <c r="C32" t="s">
        <v>18</v>
      </c>
      <c r="D32" t="s">
        <v>18</v>
      </c>
      <c r="E32" t="s">
        <v>18</v>
      </c>
      <c r="F32" t="s">
        <v>16</v>
      </c>
      <c r="G32" t="s">
        <v>18</v>
      </c>
      <c r="H32" t="s">
        <v>18</v>
      </c>
      <c r="I32" t="s">
        <v>18</v>
      </c>
      <c r="J32" t="s">
        <v>18</v>
      </c>
      <c r="K32" t="s">
        <v>18</v>
      </c>
      <c r="L32" t="s">
        <v>18</v>
      </c>
      <c r="M32" t="s">
        <v>16</v>
      </c>
      <c r="N32" t="s">
        <v>18</v>
      </c>
      <c r="O32" t="s">
        <v>18</v>
      </c>
      <c r="P32" t="s">
        <v>18</v>
      </c>
      <c r="Q32" t="s">
        <v>18</v>
      </c>
      <c r="R32" t="s">
        <v>18</v>
      </c>
      <c r="S32" t="s">
        <v>18</v>
      </c>
      <c r="T32" t="s">
        <v>16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  <c r="Z32" t="s">
        <v>18</v>
      </c>
      <c r="AA32" t="s">
        <v>16</v>
      </c>
      <c r="AB32" t="s">
        <v>18</v>
      </c>
      <c r="AC32" t="s">
        <v>18</v>
      </c>
      <c r="AD32" t="s">
        <v>18</v>
      </c>
      <c r="AE32" t="s">
        <v>18</v>
      </c>
      <c r="AF32" t="s">
        <v>18</v>
      </c>
      <c r="AH32" t="s">
        <v>18</v>
      </c>
      <c r="AI32">
        <f t="shared" si="3"/>
        <v>26</v>
      </c>
      <c r="AJ32">
        <f t="shared" si="4"/>
        <v>26</v>
      </c>
      <c r="AK32">
        <f>COUNTIF(C32:AG32,'Attendance Key '!$A$7) + COUNTIF(C32:AG32,'Attendance Key '!$A$15)*0.5</f>
        <v>0</v>
      </c>
      <c r="AL32">
        <f>COUNTIF(C32:AG32,'Attendance Key '!$A$3) + COUNTIF(C32:AG32,'Attendance Key '!$A$5)*0.5</f>
        <v>0</v>
      </c>
      <c r="AM32">
        <f>COUNTIF(C32:AG32,'Attendance Key '!$A$4) + COUNTIF(C32:AG32,'Attendance Key '!$A$6)*0.5</f>
        <v>0</v>
      </c>
      <c r="AN32">
        <f>COUNTIF(C32:AG32,'Attendance Key '!$A$10)</f>
        <v>0</v>
      </c>
      <c r="AO32">
        <f>COUNTIF(C32:AG32,'Attendance Key '!$A$8) + COUNTIF(C32:AG32,'Attendance Key '!$A$9)*0.5</f>
        <v>0</v>
      </c>
      <c r="AP32">
        <f>COUNTIF(C32:AG32,'Attendance Key '!$A$13) + COUNTIF(C32:AG32,'Attendance Key '!$A$14)*0.5</f>
        <v>0</v>
      </c>
      <c r="AQ32">
        <f>COUNTIF(C32:AG32,'Attendance Key '!$A$11) + COUNTIF(C32:AF32,'Attendance Key '!$A$12)*0.5</f>
        <v>0</v>
      </c>
      <c r="AR32">
        <f>COUNTIF(C32:AG32,'Attendance Key '!$A$16)</f>
        <v>4</v>
      </c>
      <c r="AS32">
        <f>COUNTIF(C32:AG32,'Attendance Key '!$A$17)</f>
        <v>0</v>
      </c>
      <c r="AT32">
        <f>COUNTIF(C32:AG32,'Attendance Key '!$A$18) + COUNTIF(C32:AG32,'Attendance Key '!$A$19)*0.5</f>
        <v>0</v>
      </c>
    </row>
    <row r="33" spans="1:46" ht="13.2" x14ac:dyDescent="0.25">
      <c r="A33" t="s">
        <v>100</v>
      </c>
      <c r="B33" t="s">
        <v>99</v>
      </c>
      <c r="C33" t="s">
        <v>18</v>
      </c>
      <c r="D33" t="s">
        <v>18</v>
      </c>
      <c r="E33" t="s">
        <v>18</v>
      </c>
      <c r="F33" t="s">
        <v>16</v>
      </c>
      <c r="G33" t="s">
        <v>24</v>
      </c>
      <c r="H33" t="s">
        <v>18</v>
      </c>
      <c r="I33" t="s">
        <v>18</v>
      </c>
      <c r="J33" t="s">
        <v>18</v>
      </c>
      <c r="K33" t="s">
        <v>18</v>
      </c>
      <c r="L33" t="s">
        <v>18</v>
      </c>
      <c r="M33" t="s">
        <v>16</v>
      </c>
      <c r="N33" t="s">
        <v>18</v>
      </c>
      <c r="O33" t="s">
        <v>18</v>
      </c>
      <c r="P33" t="s">
        <v>18</v>
      </c>
      <c r="Q33" t="s">
        <v>18</v>
      </c>
      <c r="R33" t="s">
        <v>18</v>
      </c>
      <c r="S33" t="s">
        <v>18</v>
      </c>
      <c r="T33" t="s">
        <v>16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16</v>
      </c>
      <c r="AB33" t="s">
        <v>18</v>
      </c>
      <c r="AC33" t="s">
        <v>18</v>
      </c>
      <c r="AD33" t="s">
        <v>18</v>
      </c>
      <c r="AE33" t="s">
        <v>18</v>
      </c>
      <c r="AF33" t="s">
        <v>18</v>
      </c>
      <c r="AH33" t="s">
        <v>18</v>
      </c>
      <c r="AI33">
        <f t="shared" si="3"/>
        <v>26</v>
      </c>
      <c r="AJ33">
        <f t="shared" si="4"/>
        <v>26</v>
      </c>
      <c r="AK33">
        <f>COUNTIF(C33:AG33,'Attendance Key '!$A$7) + COUNTIF(C33:AG33,'Attendance Key '!$A$15)*0.5</f>
        <v>0</v>
      </c>
      <c r="AL33">
        <f>COUNTIF(C33:AG33,'Attendance Key '!$A$3) + COUNTIF(C33:AG33,'Attendance Key '!$A$5)*0.5</f>
        <v>0</v>
      </c>
      <c r="AM33">
        <f>COUNTIF(C33:AG33,'Attendance Key '!$A$4) + COUNTIF(C33:AG33,'Attendance Key '!$A$6)*0.5</f>
        <v>0</v>
      </c>
      <c r="AN33">
        <f>COUNTIF(C33:AG33,'Attendance Key '!$A$10)</f>
        <v>0</v>
      </c>
      <c r="AO33">
        <f>COUNTIF(C33:AG33,'Attendance Key '!$A$8) + COUNTIF(C33:AG33,'Attendance Key '!$A$9)*0.5</f>
        <v>0</v>
      </c>
      <c r="AP33">
        <f>COUNTIF(C33:AG33,'Attendance Key '!$A$13) + COUNTIF(C33:AG33,'Attendance Key '!$A$14)*0.5</f>
        <v>0</v>
      </c>
      <c r="AQ33">
        <f>COUNTIF(C33:AG33,'Attendance Key '!$A$11) + COUNTIF(C33:AF33,'Attendance Key '!$A$12)*0.5</f>
        <v>0</v>
      </c>
      <c r="AR33">
        <f>COUNTIF(C33:AG33,'Attendance Key '!$A$16)</f>
        <v>4</v>
      </c>
      <c r="AS33">
        <f>COUNTIF(C33:AG33,'Attendance Key '!$A$17)</f>
        <v>0</v>
      </c>
      <c r="AT33">
        <f>COUNTIF(C33:AG33,'Attendance Key '!$A$18) + COUNTIF(C33:AG33,'Attendance Key '!$A$19)*0.5</f>
        <v>1</v>
      </c>
    </row>
    <row r="34" spans="1:46" ht="13.2" x14ac:dyDescent="0.25">
      <c r="A34" t="s">
        <v>102</v>
      </c>
      <c r="B34" t="s">
        <v>101</v>
      </c>
      <c r="C34" t="s">
        <v>18</v>
      </c>
      <c r="D34" t="s">
        <v>18</v>
      </c>
      <c r="E34" t="s">
        <v>18</v>
      </c>
      <c r="F34" t="s">
        <v>16</v>
      </c>
      <c r="G34" t="s">
        <v>18</v>
      </c>
      <c r="H34" t="s">
        <v>18</v>
      </c>
      <c r="I34" t="s">
        <v>18</v>
      </c>
      <c r="J34" t="s">
        <v>18</v>
      </c>
      <c r="K34" t="s">
        <v>18</v>
      </c>
      <c r="L34" t="s">
        <v>18</v>
      </c>
      <c r="M34" t="s">
        <v>16</v>
      </c>
      <c r="N34" t="s">
        <v>18</v>
      </c>
      <c r="O34" t="s">
        <v>18</v>
      </c>
      <c r="P34" t="s">
        <v>18</v>
      </c>
      <c r="Q34" t="s">
        <v>18</v>
      </c>
      <c r="R34" t="s">
        <v>18</v>
      </c>
      <c r="S34" t="s">
        <v>18</v>
      </c>
      <c r="T34" t="s">
        <v>16</v>
      </c>
      <c r="U34" t="s">
        <v>18</v>
      </c>
      <c r="V34" t="s">
        <v>18</v>
      </c>
      <c r="W34" t="s">
        <v>18</v>
      </c>
      <c r="X34" t="s">
        <v>18</v>
      </c>
      <c r="Y34" t="s">
        <v>18</v>
      </c>
      <c r="Z34" t="s">
        <v>18</v>
      </c>
      <c r="AA34" t="s">
        <v>16</v>
      </c>
      <c r="AB34" t="s">
        <v>18</v>
      </c>
      <c r="AC34" t="s">
        <v>18</v>
      </c>
      <c r="AD34" t="s">
        <v>18</v>
      </c>
      <c r="AE34" t="s">
        <v>18</v>
      </c>
      <c r="AF34" t="s">
        <v>18</v>
      </c>
      <c r="AH34" t="s">
        <v>18</v>
      </c>
      <c r="AI34">
        <f t="shared" si="3"/>
        <v>26</v>
      </c>
      <c r="AJ34">
        <f t="shared" si="4"/>
        <v>26</v>
      </c>
      <c r="AK34">
        <f>COUNTIF(C34:AG34,'Attendance Key '!$A$7) + COUNTIF(C34:AG34,'Attendance Key '!$A$15)*0.5</f>
        <v>0</v>
      </c>
      <c r="AL34">
        <f>COUNTIF(C34:AG34,'Attendance Key '!$A$3) + COUNTIF(C34:AG34,'Attendance Key '!$A$5)*0.5</f>
        <v>0</v>
      </c>
      <c r="AM34">
        <f>COUNTIF(C34:AG34,'Attendance Key '!$A$4) + COUNTIF(C34:AG34,'Attendance Key '!$A$6)*0.5</f>
        <v>0</v>
      </c>
      <c r="AN34">
        <f>COUNTIF(C34:AG34,'Attendance Key '!$A$10)</f>
        <v>0</v>
      </c>
      <c r="AO34">
        <f>COUNTIF(C34:AG34,'Attendance Key '!$A$8) + COUNTIF(C34:AG34,'Attendance Key '!$A$9)*0.5</f>
        <v>0</v>
      </c>
      <c r="AP34">
        <f>COUNTIF(C34:AG34,'Attendance Key '!$A$13) + COUNTIF(C34:AG34,'Attendance Key '!$A$14)*0.5</f>
        <v>0</v>
      </c>
      <c r="AQ34">
        <f>COUNTIF(C34:AG34,'Attendance Key '!$A$11) + COUNTIF(C34:AF34,'Attendance Key '!$A$12)*0.5</f>
        <v>0</v>
      </c>
      <c r="AR34">
        <f>COUNTIF(C34:AG34,'Attendance Key '!$A$16)</f>
        <v>4</v>
      </c>
      <c r="AS34">
        <f>COUNTIF(C34:AG34,'Attendance Key '!$A$17)</f>
        <v>0</v>
      </c>
      <c r="AT34">
        <f>COUNTIF(C34:AG34,'Attendance Key '!$A$18) + COUNTIF(C34:AG34,'Attendance Key '!$A$19)*0.5</f>
        <v>0</v>
      </c>
    </row>
    <row r="35" spans="1:46" ht="13.2" x14ac:dyDescent="0.25">
      <c r="A35" t="s">
        <v>104</v>
      </c>
      <c r="B35" t="s">
        <v>103</v>
      </c>
      <c r="C35" t="s">
        <v>18</v>
      </c>
      <c r="D35" t="s">
        <v>18</v>
      </c>
      <c r="E35" t="s">
        <v>18</v>
      </c>
      <c r="F35" t="s">
        <v>16</v>
      </c>
      <c r="G35" t="s">
        <v>18</v>
      </c>
      <c r="H35" t="s">
        <v>18</v>
      </c>
      <c r="I35" t="s">
        <v>18</v>
      </c>
      <c r="J35" t="s">
        <v>18</v>
      </c>
      <c r="K35" t="s">
        <v>18</v>
      </c>
      <c r="L35" t="s">
        <v>18</v>
      </c>
      <c r="M35" t="s">
        <v>16</v>
      </c>
      <c r="N35" t="s">
        <v>28</v>
      </c>
      <c r="O35" t="s">
        <v>18</v>
      </c>
      <c r="P35" t="s">
        <v>20</v>
      </c>
      <c r="Q35" t="s">
        <v>20</v>
      </c>
      <c r="R35" t="s">
        <v>18</v>
      </c>
      <c r="S35" t="s">
        <v>18</v>
      </c>
      <c r="T35" t="s">
        <v>16</v>
      </c>
      <c r="U35" t="s">
        <v>18</v>
      </c>
      <c r="V35" t="s">
        <v>18</v>
      </c>
      <c r="W35" t="s">
        <v>18</v>
      </c>
      <c r="X35" t="s">
        <v>18</v>
      </c>
      <c r="Y35" t="s">
        <v>18</v>
      </c>
      <c r="Z35" t="s">
        <v>18</v>
      </c>
      <c r="AA35" t="s">
        <v>16</v>
      </c>
      <c r="AB35" t="s">
        <v>18</v>
      </c>
      <c r="AC35" t="s">
        <v>18</v>
      </c>
      <c r="AD35" t="s">
        <v>18</v>
      </c>
      <c r="AE35" t="s">
        <v>18</v>
      </c>
      <c r="AF35" t="s">
        <v>18</v>
      </c>
      <c r="AH35" t="s">
        <v>18</v>
      </c>
      <c r="AI35">
        <f t="shared" si="3"/>
        <v>25.5</v>
      </c>
      <c r="AJ35">
        <f t="shared" ref="AJ35:AJ66" si="5">COUNTA(C35:AG35)-AL35-AM35-AK35-AN35-AO35-AP35-AQ35-AR35-AS35</f>
        <v>23.5</v>
      </c>
      <c r="AK35">
        <f>COUNTIF(C35:AG35,'Attendance Key '!$A$7) + COUNTIF(C35:AG35,'Attendance Key '!$A$15)*0.5</f>
        <v>2</v>
      </c>
      <c r="AL35">
        <f>COUNTIF(C35:AG35,'Attendance Key '!$A$3) + COUNTIF(C35:AG35,'Attendance Key '!$A$5)*0.5</f>
        <v>0</v>
      </c>
      <c r="AM35">
        <f>COUNTIF(C35:AG35,'Attendance Key '!$A$4) + COUNTIF(C35:AG35,'Attendance Key '!$A$6)*0.5</f>
        <v>0.5</v>
      </c>
      <c r="AN35">
        <f>COUNTIF(C35:AG35,'Attendance Key '!$A$10)</f>
        <v>0</v>
      </c>
      <c r="AO35">
        <f>COUNTIF(C35:AG35,'Attendance Key '!$A$8) + COUNTIF(C35:AG35,'Attendance Key '!$A$9)*0.5</f>
        <v>0</v>
      </c>
      <c r="AP35">
        <f>COUNTIF(C35:AG35,'Attendance Key '!$A$13) + COUNTIF(C35:AG35,'Attendance Key '!$A$14)*0.5</f>
        <v>0</v>
      </c>
      <c r="AQ35">
        <f>COUNTIF(C35:AG35,'Attendance Key '!$A$11) + COUNTIF(C35:AF35,'Attendance Key '!$A$12)*0.5</f>
        <v>0</v>
      </c>
      <c r="AR35">
        <f>COUNTIF(C35:AG35,'Attendance Key '!$A$16)</f>
        <v>4</v>
      </c>
      <c r="AS35">
        <f>COUNTIF(C35:AG35,'Attendance Key '!$A$17)</f>
        <v>0</v>
      </c>
      <c r="AT35">
        <f>COUNTIF(C35:AG35,'Attendance Key '!$A$18) + COUNTIF(C35:AG35,'Attendance Key '!$A$19)*0.5</f>
        <v>0</v>
      </c>
    </row>
    <row r="36" spans="1:46" ht="13.2" x14ac:dyDescent="0.25">
      <c r="A36" t="s">
        <v>106</v>
      </c>
      <c r="B36" t="s">
        <v>105</v>
      </c>
      <c r="C36" t="s">
        <v>18</v>
      </c>
      <c r="D36" t="s">
        <v>18</v>
      </c>
      <c r="E36" t="s">
        <v>18</v>
      </c>
      <c r="F36" t="s">
        <v>16</v>
      </c>
      <c r="G36" t="s">
        <v>18</v>
      </c>
      <c r="H36" t="s">
        <v>18</v>
      </c>
      <c r="I36" t="s">
        <v>18</v>
      </c>
      <c r="J36" t="s">
        <v>18</v>
      </c>
      <c r="K36" t="s">
        <v>18</v>
      </c>
      <c r="L36" t="s">
        <v>18</v>
      </c>
      <c r="M36" t="s">
        <v>16</v>
      </c>
      <c r="N36" t="s">
        <v>18</v>
      </c>
      <c r="O36" t="s">
        <v>18</v>
      </c>
      <c r="P36" t="s">
        <v>30</v>
      </c>
      <c r="Q36" t="s">
        <v>18</v>
      </c>
      <c r="R36" t="s">
        <v>18</v>
      </c>
      <c r="S36" t="s">
        <v>18</v>
      </c>
      <c r="T36" t="s">
        <v>16</v>
      </c>
      <c r="U36" t="s">
        <v>18</v>
      </c>
      <c r="V36" t="s">
        <v>18</v>
      </c>
      <c r="W36" t="s">
        <v>18</v>
      </c>
      <c r="X36" t="s">
        <v>18</v>
      </c>
      <c r="Y36" t="s">
        <v>18</v>
      </c>
      <c r="Z36" t="s">
        <v>18</v>
      </c>
      <c r="AA36" t="s">
        <v>16</v>
      </c>
      <c r="AB36" t="s">
        <v>18</v>
      </c>
      <c r="AC36" t="s">
        <v>18</v>
      </c>
      <c r="AD36" t="s">
        <v>18</v>
      </c>
      <c r="AE36" t="s">
        <v>18</v>
      </c>
      <c r="AF36" t="s">
        <v>18</v>
      </c>
      <c r="AH36" t="s">
        <v>18</v>
      </c>
      <c r="AI36">
        <f t="shared" si="3"/>
        <v>25</v>
      </c>
      <c r="AJ36">
        <f t="shared" si="5"/>
        <v>25</v>
      </c>
      <c r="AK36">
        <f>COUNTIF(C36:AG36,'Attendance Key '!$A$7) + COUNTIF(C36:AG36,'Attendance Key '!$A$15)*0.5</f>
        <v>0</v>
      </c>
      <c r="AL36">
        <f>COUNTIF(C36:AG36,'Attendance Key '!$A$3) + COUNTIF(C36:AG36,'Attendance Key '!$A$5)*0.5</f>
        <v>0</v>
      </c>
      <c r="AM36">
        <f>COUNTIF(C36:AG36,'Attendance Key '!$A$4) + COUNTIF(C36:AG36,'Attendance Key '!$A$6)*0.5</f>
        <v>0</v>
      </c>
      <c r="AN36">
        <f>COUNTIF(C36:AG36,'Attendance Key '!$A$10)</f>
        <v>0</v>
      </c>
      <c r="AO36">
        <f>COUNTIF(C36:AG36,'Attendance Key '!$A$8) + COUNTIF(C36:AG36,'Attendance Key '!$A$9)*0.5</f>
        <v>1</v>
      </c>
      <c r="AP36">
        <f>COUNTIF(C36:AG36,'Attendance Key '!$A$13) + COUNTIF(C36:AG36,'Attendance Key '!$A$14)*0.5</f>
        <v>0</v>
      </c>
      <c r="AQ36">
        <f>COUNTIF(C36:AG36,'Attendance Key '!$A$11) + COUNTIF(C36:AF36,'Attendance Key '!$A$12)*0.5</f>
        <v>0</v>
      </c>
      <c r="AR36">
        <f>COUNTIF(C36:AG36,'Attendance Key '!$A$16)</f>
        <v>4</v>
      </c>
      <c r="AS36">
        <f>COUNTIF(C36:AG36,'Attendance Key '!$A$17)</f>
        <v>0</v>
      </c>
      <c r="AT36">
        <f>COUNTIF(C36:AG36,'Attendance Key '!$A$18) + COUNTIF(C36:AG36,'Attendance Key '!$A$19)*0.5</f>
        <v>0</v>
      </c>
    </row>
    <row r="37" spans="1:46" ht="13.2" x14ac:dyDescent="0.25">
      <c r="A37" t="s">
        <v>108</v>
      </c>
      <c r="B37" t="s">
        <v>107</v>
      </c>
      <c r="C37" t="s">
        <v>18</v>
      </c>
      <c r="D37" t="s">
        <v>18</v>
      </c>
      <c r="E37" t="s">
        <v>18</v>
      </c>
      <c r="F37" t="s">
        <v>16</v>
      </c>
      <c r="G37" t="s">
        <v>18</v>
      </c>
      <c r="H37" t="s">
        <v>18</v>
      </c>
      <c r="I37" t="s">
        <v>18</v>
      </c>
      <c r="J37" t="s">
        <v>18</v>
      </c>
      <c r="K37" t="s">
        <v>18</v>
      </c>
      <c r="L37" t="s">
        <v>18</v>
      </c>
      <c r="M37" t="s">
        <v>16</v>
      </c>
      <c r="N37" t="s">
        <v>18</v>
      </c>
      <c r="O37" t="s">
        <v>18</v>
      </c>
      <c r="P37" t="s">
        <v>18</v>
      </c>
      <c r="Q37" t="s">
        <v>18</v>
      </c>
      <c r="R37" t="s">
        <v>18</v>
      </c>
      <c r="S37" t="s">
        <v>18</v>
      </c>
      <c r="T37" t="s">
        <v>16</v>
      </c>
      <c r="U37" t="s">
        <v>18</v>
      </c>
      <c r="V37" t="s">
        <v>18</v>
      </c>
      <c r="W37" t="s">
        <v>21</v>
      </c>
      <c r="X37" t="s">
        <v>21</v>
      </c>
      <c r="Y37" t="s">
        <v>18</v>
      </c>
      <c r="Z37" t="s">
        <v>18</v>
      </c>
      <c r="AA37" t="s">
        <v>16</v>
      </c>
      <c r="AB37" t="s">
        <v>18</v>
      </c>
      <c r="AC37" t="s">
        <v>18</v>
      </c>
      <c r="AD37" t="s">
        <v>18</v>
      </c>
      <c r="AE37" t="s">
        <v>18</v>
      </c>
      <c r="AF37" t="s">
        <v>18</v>
      </c>
      <c r="AH37" t="s">
        <v>18</v>
      </c>
      <c r="AI37">
        <f t="shared" si="3"/>
        <v>24</v>
      </c>
      <c r="AJ37">
        <f t="shared" si="5"/>
        <v>24</v>
      </c>
      <c r="AK37">
        <f>COUNTIF(C37:AG37,'Attendance Key '!$A$7) + COUNTIF(C37:AG37,'Attendance Key '!$A$15)*0.5</f>
        <v>0</v>
      </c>
      <c r="AL37">
        <f>COUNTIF(C37:AG37,'Attendance Key '!$A$3) + COUNTIF(C37:AG37,'Attendance Key '!$A$5)*0.5</f>
        <v>2</v>
      </c>
      <c r="AM37">
        <f>COUNTIF(C37:AG37,'Attendance Key '!$A$4) + COUNTIF(C37:AG37,'Attendance Key '!$A$6)*0.5</f>
        <v>0</v>
      </c>
      <c r="AN37">
        <f>COUNTIF(C37:AG37,'Attendance Key '!$A$10)</f>
        <v>0</v>
      </c>
      <c r="AO37">
        <f>COUNTIF(C37:AG37,'Attendance Key '!$A$8) + COUNTIF(C37:AG37,'Attendance Key '!$A$9)*0.5</f>
        <v>0</v>
      </c>
      <c r="AP37">
        <f>COUNTIF(C37:AG37,'Attendance Key '!$A$13) + COUNTIF(C37:AG37,'Attendance Key '!$A$14)*0.5</f>
        <v>0</v>
      </c>
      <c r="AQ37">
        <f>COUNTIF(C37:AG37,'Attendance Key '!$A$11) + COUNTIF(C37:AF37,'Attendance Key '!$A$12)*0.5</f>
        <v>0</v>
      </c>
      <c r="AR37">
        <f>COUNTIF(C37:AG37,'Attendance Key '!$A$16)</f>
        <v>4</v>
      </c>
      <c r="AS37">
        <f>COUNTIF(C37:AG37,'Attendance Key '!$A$17)</f>
        <v>0</v>
      </c>
      <c r="AT37">
        <f>COUNTIF(C37:AG37,'Attendance Key '!$A$18) + COUNTIF(C37:AG37,'Attendance Key '!$A$19)*0.5</f>
        <v>0</v>
      </c>
    </row>
    <row r="38" spans="1:46" ht="13.2" x14ac:dyDescent="0.25">
      <c r="A38" t="s">
        <v>202</v>
      </c>
      <c r="B38" t="s">
        <v>192</v>
      </c>
      <c r="C38" t="s">
        <v>18</v>
      </c>
      <c r="D38" t="s">
        <v>18</v>
      </c>
      <c r="E38" t="s">
        <v>18</v>
      </c>
      <c r="F38" t="s">
        <v>16</v>
      </c>
      <c r="G38" t="s">
        <v>18</v>
      </c>
      <c r="H38" t="s">
        <v>18</v>
      </c>
      <c r="I38" t="s">
        <v>18</v>
      </c>
      <c r="J38" t="s">
        <v>18</v>
      </c>
      <c r="K38" t="s">
        <v>18</v>
      </c>
      <c r="L38" t="s">
        <v>18</v>
      </c>
      <c r="M38" t="s">
        <v>16</v>
      </c>
      <c r="N38" t="s">
        <v>18</v>
      </c>
      <c r="O38" t="s">
        <v>24</v>
      </c>
      <c r="P38" t="s">
        <v>18</v>
      </c>
      <c r="Q38" t="s">
        <v>18</v>
      </c>
      <c r="R38" t="s">
        <v>18</v>
      </c>
      <c r="S38" t="s">
        <v>18</v>
      </c>
      <c r="T38" t="s">
        <v>16</v>
      </c>
      <c r="U38" t="s">
        <v>18</v>
      </c>
      <c r="V38" t="s">
        <v>21</v>
      </c>
      <c r="W38" t="s">
        <v>18</v>
      </c>
      <c r="X38" t="s">
        <v>18</v>
      </c>
      <c r="Y38" t="s">
        <v>18</v>
      </c>
      <c r="Z38" t="s">
        <v>18</v>
      </c>
      <c r="AA38" t="s">
        <v>16</v>
      </c>
      <c r="AB38" t="s">
        <v>18</v>
      </c>
      <c r="AC38" t="s">
        <v>18</v>
      </c>
      <c r="AD38" t="s">
        <v>18</v>
      </c>
      <c r="AE38" t="s">
        <v>18</v>
      </c>
      <c r="AF38" t="s">
        <v>18</v>
      </c>
      <c r="AH38" t="s">
        <v>18</v>
      </c>
      <c r="AI38">
        <f t="shared" si="3"/>
        <v>25</v>
      </c>
      <c r="AJ38">
        <f t="shared" si="5"/>
        <v>25</v>
      </c>
      <c r="AK38">
        <f>COUNTIF(C38:AG38,'Attendance Key '!$A$7) + COUNTIF(C38:AG38,'Attendance Key '!$A$15)*0.5</f>
        <v>0</v>
      </c>
      <c r="AL38">
        <f>COUNTIF(C38:AG38,'Attendance Key '!$A$3) + COUNTIF(C38:AG38,'Attendance Key '!$A$5)*0.5</f>
        <v>1</v>
      </c>
      <c r="AM38">
        <f>COUNTIF(C38:AG38,'Attendance Key '!$A$4) + COUNTIF(C38:AG38,'Attendance Key '!$A$6)*0.5</f>
        <v>0</v>
      </c>
      <c r="AN38">
        <f>COUNTIF(C38:AG38,'Attendance Key '!$A$10)</f>
        <v>0</v>
      </c>
      <c r="AO38">
        <f>COUNTIF(C38:AG38,'Attendance Key '!$A$8) + COUNTIF(C38:AG38,'Attendance Key '!$A$9)*0.5</f>
        <v>0</v>
      </c>
      <c r="AP38">
        <f>COUNTIF(C38:AG38,'Attendance Key '!$A$13) + COUNTIF(C38:AG38,'Attendance Key '!$A$14)*0.5</f>
        <v>0</v>
      </c>
      <c r="AQ38">
        <f>COUNTIF(C38:AG38,'Attendance Key '!$A$11) + COUNTIF(C38:AF38,'Attendance Key '!$A$12)*0.5</f>
        <v>0</v>
      </c>
      <c r="AR38">
        <f>COUNTIF(C38:AG38,'Attendance Key '!$A$16)</f>
        <v>4</v>
      </c>
      <c r="AS38">
        <f>COUNTIF(C38:AG38,'Attendance Key '!$A$17)</f>
        <v>0</v>
      </c>
      <c r="AT38">
        <f>COUNTIF(C38:AG38,'Attendance Key '!$A$18) + COUNTIF(C38:AG38,'Attendance Key '!$A$19)*0.5</f>
        <v>1</v>
      </c>
    </row>
    <row r="39" spans="1:46" ht="13.2" x14ac:dyDescent="0.25">
      <c r="A39" t="s">
        <v>203</v>
      </c>
      <c r="B39" t="s">
        <v>193</v>
      </c>
      <c r="C39" t="s">
        <v>22</v>
      </c>
      <c r="D39" t="s">
        <v>22</v>
      </c>
      <c r="E39" t="s">
        <v>20</v>
      </c>
      <c r="F39" t="s">
        <v>16</v>
      </c>
      <c r="G39" t="s">
        <v>20</v>
      </c>
      <c r="H39" t="s">
        <v>21</v>
      </c>
      <c r="I39" t="s">
        <v>18</v>
      </c>
      <c r="J39" t="s">
        <v>18</v>
      </c>
      <c r="K39" t="s">
        <v>22</v>
      </c>
      <c r="L39" t="s">
        <v>18</v>
      </c>
      <c r="M39" t="s">
        <v>16</v>
      </c>
      <c r="N39" t="s">
        <v>18</v>
      </c>
      <c r="O39" t="s">
        <v>19</v>
      </c>
      <c r="P39" t="s">
        <v>18</v>
      </c>
      <c r="Q39" t="s">
        <v>18</v>
      </c>
      <c r="R39" t="s">
        <v>22</v>
      </c>
      <c r="S39" t="s">
        <v>18</v>
      </c>
      <c r="T39" t="s">
        <v>16</v>
      </c>
      <c r="U39" t="s">
        <v>18</v>
      </c>
      <c r="V39" t="s">
        <v>18</v>
      </c>
      <c r="W39" t="s">
        <v>18</v>
      </c>
      <c r="X39" t="s">
        <v>21</v>
      </c>
      <c r="Y39" t="s">
        <v>22</v>
      </c>
      <c r="Z39" t="s">
        <v>18</v>
      </c>
      <c r="AA39" t="s">
        <v>16</v>
      </c>
      <c r="AB39" t="s">
        <v>18</v>
      </c>
      <c r="AC39" t="s">
        <v>18</v>
      </c>
      <c r="AD39" t="s">
        <v>18</v>
      </c>
      <c r="AE39" t="s">
        <v>18</v>
      </c>
      <c r="AF39" t="s">
        <v>22</v>
      </c>
      <c r="AH39" t="s">
        <v>18</v>
      </c>
      <c r="AI39">
        <f t="shared" si="3"/>
        <v>20</v>
      </c>
      <c r="AJ39">
        <f t="shared" si="5"/>
        <v>18</v>
      </c>
      <c r="AK39">
        <f>COUNTIF(C39:AG39,'Attendance Key '!$A$7) + COUNTIF(C39:AG39,'Attendance Key '!$A$15)*0.5</f>
        <v>2</v>
      </c>
      <c r="AL39">
        <f>COUNTIF(C39:AG39,'Attendance Key '!$A$3) + COUNTIF(C39:AG39,'Attendance Key '!$A$5)*0.5</f>
        <v>5</v>
      </c>
      <c r="AM39">
        <f>COUNTIF(C39:AG39,'Attendance Key '!$A$4) + COUNTIF(C39:AG39,'Attendance Key '!$A$6)*0.5</f>
        <v>1</v>
      </c>
      <c r="AN39">
        <f>COUNTIF(C39:AG39,'Attendance Key '!$A$10)</f>
        <v>0</v>
      </c>
      <c r="AO39">
        <f>COUNTIF(C39:AG39,'Attendance Key '!$A$8) + COUNTIF(C39:AG39,'Attendance Key '!$A$9)*0.5</f>
        <v>0</v>
      </c>
      <c r="AP39">
        <f>COUNTIF(C39:AG39,'Attendance Key '!$A$13) + COUNTIF(C39:AG39,'Attendance Key '!$A$14)*0.5</f>
        <v>0</v>
      </c>
      <c r="AQ39">
        <f>COUNTIF(C39:AG39,'Attendance Key '!$A$11) + COUNTIF(C39:AF39,'Attendance Key '!$A$12)*0.5</f>
        <v>0</v>
      </c>
      <c r="AR39">
        <f>COUNTIF(C39:AG39,'Attendance Key '!$A$16)</f>
        <v>4</v>
      </c>
      <c r="AS39">
        <f>COUNTIF(C39:AG39,'Attendance Key '!$A$17)</f>
        <v>0</v>
      </c>
      <c r="AT39">
        <f>COUNTIF(C39:AG39,'Attendance Key '!$A$18) + COUNTIF(C39:AG39,'Attendance Key '!$A$19)*0.5</f>
        <v>0</v>
      </c>
    </row>
    <row r="40" spans="1:46" ht="13.2" x14ac:dyDescent="0.25">
      <c r="A40" t="s">
        <v>207</v>
      </c>
      <c r="B40" t="s">
        <v>210</v>
      </c>
      <c r="C40" t="s">
        <v>22</v>
      </c>
      <c r="D40" t="s">
        <v>22</v>
      </c>
      <c r="E40" t="s">
        <v>18</v>
      </c>
      <c r="F40" t="s">
        <v>16</v>
      </c>
      <c r="G40" t="s">
        <v>18</v>
      </c>
      <c r="H40" t="s">
        <v>18</v>
      </c>
      <c r="I40" t="s">
        <v>26</v>
      </c>
      <c r="J40" t="s">
        <v>20</v>
      </c>
      <c r="K40" t="s">
        <v>22</v>
      </c>
      <c r="L40" t="s">
        <v>18</v>
      </c>
      <c r="M40" t="s">
        <v>16</v>
      </c>
      <c r="R40" t="s">
        <v>22</v>
      </c>
      <c r="T40" t="s">
        <v>16</v>
      </c>
      <c r="Y40" t="s">
        <v>22</v>
      </c>
      <c r="AA40" t="s">
        <v>16</v>
      </c>
      <c r="AF40" t="s">
        <v>22</v>
      </c>
      <c r="AI40">
        <f t="shared" si="3"/>
        <v>8.5</v>
      </c>
      <c r="AJ40">
        <f t="shared" si="5"/>
        <v>7.5</v>
      </c>
      <c r="AK40">
        <f>COUNTIF(C40:AG40,'Attendance Key '!$A$7) + COUNTIF(C40:AG40,'Attendance Key '!$A$15)*0.5</f>
        <v>1</v>
      </c>
      <c r="AL40">
        <f>COUNTIF(C40:AG40,'Attendance Key '!$A$3) + COUNTIF(C40:AG40,'Attendance Key '!$A$5)*0.5</f>
        <v>3</v>
      </c>
      <c r="AM40">
        <f>COUNTIF(C40:AG40,'Attendance Key '!$A$4) + COUNTIF(C40:AG40,'Attendance Key '!$A$6)*0.5</f>
        <v>0</v>
      </c>
      <c r="AN40">
        <f>COUNTIF(C40:AG40,'Attendance Key '!$A$10)</f>
        <v>0</v>
      </c>
      <c r="AO40">
        <f>COUNTIF(C40:AG40,'Attendance Key '!$A$8) + COUNTIF(C40:AG40,'Attendance Key '!$A$9)*0.5</f>
        <v>0</v>
      </c>
      <c r="AP40">
        <f>COUNTIF(C40:AG40,'Attendance Key '!$A$13) + COUNTIF(C40:AG40,'Attendance Key '!$A$14)*0.5</f>
        <v>0</v>
      </c>
      <c r="AQ40">
        <f>COUNTIF(C40:AG40,'Attendance Key '!$A$11) + COUNTIF(C40:AF40,'Attendance Key '!$A$12)*0.5</f>
        <v>0.5</v>
      </c>
      <c r="AR40">
        <f>COUNTIF(C40:AG40,'Attendance Key '!$A$16)</f>
        <v>4</v>
      </c>
      <c r="AS40">
        <f>COUNTIF(C40:AG40,'Attendance Key '!$A$17)</f>
        <v>0</v>
      </c>
      <c r="AT40">
        <f>COUNTIF(C40:AG40,'Attendance Key '!$A$18) + COUNTIF(C40:AG40,'Attendance Key '!$A$19)*0.5</f>
        <v>0</v>
      </c>
    </row>
    <row r="41" spans="1:46" ht="13.2" x14ac:dyDescent="0.25">
      <c r="A41" t="s">
        <v>75</v>
      </c>
      <c r="B41" t="s">
        <v>109</v>
      </c>
      <c r="C41" t="s">
        <v>20</v>
      </c>
      <c r="D41" t="s">
        <v>20</v>
      </c>
      <c r="E41" t="s">
        <v>18</v>
      </c>
      <c r="F41" t="s">
        <v>16</v>
      </c>
      <c r="G41" t="s">
        <v>20</v>
      </c>
      <c r="H41" t="s">
        <v>18</v>
      </c>
      <c r="I41" t="s">
        <v>20</v>
      </c>
      <c r="J41" t="s">
        <v>18</v>
      </c>
      <c r="K41" t="s">
        <v>20</v>
      </c>
      <c r="L41" t="s">
        <v>18</v>
      </c>
      <c r="M41" t="s">
        <v>16</v>
      </c>
      <c r="N41" t="s">
        <v>18</v>
      </c>
      <c r="O41" t="s">
        <v>18</v>
      </c>
      <c r="P41" t="s">
        <v>20</v>
      </c>
      <c r="Q41" t="s">
        <v>30</v>
      </c>
      <c r="R41" t="s">
        <v>20</v>
      </c>
      <c r="S41" t="s">
        <v>18</v>
      </c>
      <c r="T41" t="s">
        <v>16</v>
      </c>
      <c r="U41" t="s">
        <v>18</v>
      </c>
      <c r="V41" t="s">
        <v>18</v>
      </c>
      <c r="W41" t="s">
        <v>20</v>
      </c>
      <c r="X41" t="s">
        <v>20</v>
      </c>
      <c r="Y41" t="s">
        <v>20</v>
      </c>
      <c r="Z41" t="s">
        <v>18</v>
      </c>
      <c r="AA41" t="s">
        <v>16</v>
      </c>
      <c r="AB41" t="s">
        <v>18</v>
      </c>
      <c r="AC41" t="s">
        <v>18</v>
      </c>
      <c r="AD41" t="s">
        <v>20</v>
      </c>
      <c r="AE41" t="s">
        <v>20</v>
      </c>
      <c r="AF41" t="s">
        <v>20</v>
      </c>
      <c r="AH41" t="s">
        <v>18</v>
      </c>
      <c r="AI41">
        <f t="shared" si="3"/>
        <v>25</v>
      </c>
      <c r="AJ41">
        <f t="shared" si="5"/>
        <v>12</v>
      </c>
      <c r="AK41">
        <f>COUNTIF(C41:AG41,'Attendance Key '!$A$7) + COUNTIF(C41:AG41,'Attendance Key '!$A$15)*0.5</f>
        <v>13</v>
      </c>
      <c r="AL41">
        <f>COUNTIF(C41:AG41,'Attendance Key '!$A$3) + COUNTIF(C41:AG41,'Attendance Key '!$A$5)*0.5</f>
        <v>0</v>
      </c>
      <c r="AM41">
        <f>COUNTIF(C41:AG41,'Attendance Key '!$A$4) + COUNTIF(C41:AG41,'Attendance Key '!$A$6)*0.5</f>
        <v>0</v>
      </c>
      <c r="AN41">
        <f>COUNTIF(C41:AG41,'Attendance Key '!$A$10)</f>
        <v>0</v>
      </c>
      <c r="AO41">
        <f>COUNTIF(C41:AG41,'Attendance Key '!$A$8) + COUNTIF(C41:AG41,'Attendance Key '!$A$9)*0.5</f>
        <v>1</v>
      </c>
      <c r="AP41">
        <f>COUNTIF(C41:AG41,'Attendance Key '!$A$13) + COUNTIF(C41:AG41,'Attendance Key '!$A$14)*0.5</f>
        <v>0</v>
      </c>
      <c r="AQ41">
        <f>COUNTIF(C41:AG41,'Attendance Key '!$A$11) + COUNTIF(C41:AF41,'Attendance Key '!$A$12)*0.5</f>
        <v>0</v>
      </c>
      <c r="AR41">
        <f>COUNTIF(C41:AG41,'Attendance Key '!$A$16)</f>
        <v>4</v>
      </c>
      <c r="AS41">
        <f>COUNTIF(C41:AG41,'Attendance Key '!$A$17)</f>
        <v>0</v>
      </c>
      <c r="AT41">
        <f>COUNTIF(C41:AG41,'Attendance Key '!$A$18) + COUNTIF(C41:AG41,'Attendance Key '!$A$19)*0.5</f>
        <v>0</v>
      </c>
    </row>
    <row r="42" spans="1:46" ht="13.2" x14ac:dyDescent="0.25">
      <c r="A42" t="s">
        <v>102</v>
      </c>
      <c r="B42" t="s">
        <v>110</v>
      </c>
      <c r="C42" t="s">
        <v>18</v>
      </c>
      <c r="D42" t="s">
        <v>18</v>
      </c>
      <c r="E42" t="s">
        <v>18</v>
      </c>
      <c r="F42" t="s">
        <v>16</v>
      </c>
      <c r="G42" t="s">
        <v>18</v>
      </c>
      <c r="H42" t="s">
        <v>18</v>
      </c>
      <c r="I42" t="s">
        <v>18</v>
      </c>
      <c r="J42" t="s">
        <v>18</v>
      </c>
      <c r="K42" t="s">
        <v>18</v>
      </c>
      <c r="L42" t="s">
        <v>18</v>
      </c>
      <c r="M42" t="s">
        <v>16</v>
      </c>
      <c r="N42" t="s">
        <v>18</v>
      </c>
      <c r="O42" t="s">
        <v>18</v>
      </c>
      <c r="P42" t="s">
        <v>18</v>
      </c>
      <c r="Q42" t="s">
        <v>30</v>
      </c>
      <c r="R42" t="s">
        <v>18</v>
      </c>
      <c r="S42" t="s">
        <v>18</v>
      </c>
      <c r="T42" t="s">
        <v>16</v>
      </c>
      <c r="U42" t="s">
        <v>18</v>
      </c>
      <c r="V42" t="s">
        <v>18</v>
      </c>
      <c r="W42" t="s">
        <v>18</v>
      </c>
      <c r="X42" t="s">
        <v>18</v>
      </c>
      <c r="Y42" t="s">
        <v>18</v>
      </c>
      <c r="Z42" t="s">
        <v>18</v>
      </c>
      <c r="AA42" t="s">
        <v>16</v>
      </c>
      <c r="AB42" t="s">
        <v>18</v>
      </c>
      <c r="AC42" t="s">
        <v>18</v>
      </c>
      <c r="AD42" t="s">
        <v>18</v>
      </c>
      <c r="AE42" t="s">
        <v>18</v>
      </c>
      <c r="AF42" t="s">
        <v>18</v>
      </c>
      <c r="AH42" t="s">
        <v>18</v>
      </c>
      <c r="AI42">
        <f t="shared" si="3"/>
        <v>25</v>
      </c>
      <c r="AJ42">
        <f t="shared" si="5"/>
        <v>25</v>
      </c>
      <c r="AK42">
        <f>COUNTIF(C42:AG42,'Attendance Key '!$A$7) + COUNTIF(C42:AG42,'Attendance Key '!$A$15)*0.5</f>
        <v>0</v>
      </c>
      <c r="AL42">
        <f>COUNTIF(C42:AG42,'Attendance Key '!$A$3) + COUNTIF(C42:AG42,'Attendance Key '!$A$5)*0.5</f>
        <v>0</v>
      </c>
      <c r="AM42">
        <f>COUNTIF(C42:AG42,'Attendance Key '!$A$4) + COUNTIF(C42:AG42,'Attendance Key '!$A$6)*0.5</f>
        <v>0</v>
      </c>
      <c r="AN42">
        <f>COUNTIF(C42:AG42,'Attendance Key '!$A$10)</f>
        <v>0</v>
      </c>
      <c r="AO42">
        <f>COUNTIF(C42:AG42,'Attendance Key '!$A$8) + COUNTIF(C42:AG42,'Attendance Key '!$A$9)*0.5</f>
        <v>1</v>
      </c>
      <c r="AP42">
        <f>COUNTIF(C42:AG42,'Attendance Key '!$A$13) + COUNTIF(C42:AG42,'Attendance Key '!$A$14)*0.5</f>
        <v>0</v>
      </c>
      <c r="AQ42">
        <f>COUNTIF(C42:AG42,'Attendance Key '!$A$11) + COUNTIF(C42:AF42,'Attendance Key '!$A$12)*0.5</f>
        <v>0</v>
      </c>
      <c r="AR42">
        <f>COUNTIF(C42:AG42,'Attendance Key '!$A$16)</f>
        <v>4</v>
      </c>
      <c r="AS42">
        <f>COUNTIF(C42:AG42,'Attendance Key '!$A$17)</f>
        <v>0</v>
      </c>
      <c r="AT42">
        <f>COUNTIF(C42:AG42,'Attendance Key '!$A$18) + COUNTIF(C42:AG42,'Attendance Key '!$A$19)*0.5</f>
        <v>0</v>
      </c>
    </row>
    <row r="43" spans="1:46" ht="13.2" x14ac:dyDescent="0.25">
      <c r="A43" t="s">
        <v>100</v>
      </c>
      <c r="B43" t="s">
        <v>111</v>
      </c>
      <c r="C43" t="s">
        <v>18</v>
      </c>
      <c r="D43" t="s">
        <v>18</v>
      </c>
      <c r="E43" t="s">
        <v>18</v>
      </c>
      <c r="F43" t="s">
        <v>16</v>
      </c>
      <c r="G43" t="s">
        <v>18</v>
      </c>
      <c r="H43" t="s">
        <v>18</v>
      </c>
      <c r="I43" t="s">
        <v>18</v>
      </c>
      <c r="J43" t="s">
        <v>18</v>
      </c>
      <c r="K43" t="s">
        <v>18</v>
      </c>
      <c r="L43" t="s">
        <v>18</v>
      </c>
      <c r="M43" t="s">
        <v>16</v>
      </c>
      <c r="N43" t="s">
        <v>18</v>
      </c>
      <c r="O43" t="s">
        <v>18</v>
      </c>
      <c r="P43" t="s">
        <v>21</v>
      </c>
      <c r="Q43" t="s">
        <v>22</v>
      </c>
      <c r="R43" t="s">
        <v>18</v>
      </c>
      <c r="S43" t="s">
        <v>18</v>
      </c>
      <c r="T43" t="s">
        <v>16</v>
      </c>
      <c r="U43" t="s">
        <v>18</v>
      </c>
      <c r="V43" t="s">
        <v>18</v>
      </c>
      <c r="W43" t="s">
        <v>18</v>
      </c>
      <c r="X43" t="s">
        <v>18</v>
      </c>
      <c r="Y43" t="s">
        <v>18</v>
      </c>
      <c r="Z43" t="s">
        <v>18</v>
      </c>
      <c r="AA43" t="s">
        <v>16</v>
      </c>
      <c r="AB43" t="s">
        <v>18</v>
      </c>
      <c r="AC43" t="s">
        <v>18</v>
      </c>
      <c r="AD43" t="s">
        <v>18</v>
      </c>
      <c r="AE43" t="s">
        <v>18</v>
      </c>
      <c r="AF43" t="s">
        <v>18</v>
      </c>
      <c r="AH43" t="s">
        <v>18</v>
      </c>
      <c r="AI43">
        <f t="shared" si="3"/>
        <v>24.5</v>
      </c>
      <c r="AJ43">
        <f t="shared" si="5"/>
        <v>24.5</v>
      </c>
      <c r="AK43">
        <f>COUNTIF(C43:AG43,'Attendance Key '!$A$7) + COUNTIF(C43:AG43,'Attendance Key '!$A$15)*0.5</f>
        <v>0</v>
      </c>
      <c r="AL43">
        <f>COUNTIF(C43:AG43,'Attendance Key '!$A$3) + COUNTIF(C43:AG43,'Attendance Key '!$A$5)*0.5</f>
        <v>1.5</v>
      </c>
      <c r="AM43">
        <f>COUNTIF(C43:AG43,'Attendance Key '!$A$4) + COUNTIF(C43:AG43,'Attendance Key '!$A$6)*0.5</f>
        <v>0</v>
      </c>
      <c r="AN43">
        <f>COUNTIF(C43:AG43,'Attendance Key '!$A$10)</f>
        <v>0</v>
      </c>
      <c r="AO43">
        <f>COUNTIF(C43:AG43,'Attendance Key '!$A$8) + COUNTIF(C43:AG43,'Attendance Key '!$A$9)*0.5</f>
        <v>0</v>
      </c>
      <c r="AP43">
        <f>COUNTIF(C43:AG43,'Attendance Key '!$A$13) + COUNTIF(C43:AG43,'Attendance Key '!$A$14)*0.5</f>
        <v>0</v>
      </c>
      <c r="AQ43">
        <f>COUNTIF(C43:AG43,'Attendance Key '!$A$11) + COUNTIF(C43:AF43,'Attendance Key '!$A$12)*0.5</f>
        <v>0</v>
      </c>
      <c r="AR43">
        <f>COUNTIF(C43:AG43,'Attendance Key '!$A$16)</f>
        <v>4</v>
      </c>
      <c r="AS43">
        <f>COUNTIF(C43:AG43,'Attendance Key '!$A$17)</f>
        <v>0</v>
      </c>
      <c r="AT43">
        <f>COUNTIF(C43:AG43,'Attendance Key '!$A$18) + COUNTIF(C43:AG43,'Attendance Key '!$A$19)*0.5</f>
        <v>0</v>
      </c>
    </row>
    <row r="44" spans="1:46" ht="13.2" x14ac:dyDescent="0.25">
      <c r="A44" t="s">
        <v>113</v>
      </c>
      <c r="B44" t="s">
        <v>112</v>
      </c>
      <c r="C44" t="s">
        <v>18</v>
      </c>
      <c r="D44" t="s">
        <v>18</v>
      </c>
      <c r="E44" t="s">
        <v>18</v>
      </c>
      <c r="F44" t="s">
        <v>16</v>
      </c>
      <c r="G44" t="s">
        <v>18</v>
      </c>
      <c r="H44" t="s">
        <v>18</v>
      </c>
      <c r="I44" t="s">
        <v>18</v>
      </c>
      <c r="J44" t="s">
        <v>18</v>
      </c>
      <c r="K44" t="s">
        <v>18</v>
      </c>
      <c r="L44" t="s">
        <v>18</v>
      </c>
      <c r="M44" t="s">
        <v>16</v>
      </c>
      <c r="N44" t="s">
        <v>18</v>
      </c>
      <c r="O44" t="s">
        <v>18</v>
      </c>
      <c r="P44" t="s">
        <v>18</v>
      </c>
      <c r="Q44" t="s">
        <v>18</v>
      </c>
      <c r="R44" t="s">
        <v>18</v>
      </c>
      <c r="S44" t="s">
        <v>18</v>
      </c>
      <c r="T44" t="s">
        <v>16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  <c r="Z44" t="s">
        <v>18</v>
      </c>
      <c r="AA44" t="s">
        <v>16</v>
      </c>
      <c r="AB44" t="s">
        <v>18</v>
      </c>
      <c r="AC44" t="s">
        <v>18</v>
      </c>
      <c r="AD44" t="s">
        <v>18</v>
      </c>
      <c r="AE44" t="s">
        <v>18</v>
      </c>
      <c r="AF44" t="s">
        <v>18</v>
      </c>
      <c r="AH44" t="s">
        <v>18</v>
      </c>
      <c r="AI44">
        <f t="shared" si="3"/>
        <v>26</v>
      </c>
      <c r="AJ44">
        <f t="shared" si="5"/>
        <v>26</v>
      </c>
      <c r="AK44">
        <f>COUNTIF(C44:AG44,'Attendance Key '!$A$7) + COUNTIF(C44:AG44,'Attendance Key '!$A$15)*0.5</f>
        <v>0</v>
      </c>
      <c r="AL44">
        <f>COUNTIF(C44:AG44,'Attendance Key '!$A$3) + COUNTIF(C44:AG44,'Attendance Key '!$A$5)*0.5</f>
        <v>0</v>
      </c>
      <c r="AM44">
        <f>COUNTIF(C44:AG44,'Attendance Key '!$A$4) + COUNTIF(C44:AG44,'Attendance Key '!$A$6)*0.5</f>
        <v>0</v>
      </c>
      <c r="AN44">
        <f>COUNTIF(C44:AG44,'Attendance Key '!$A$10)</f>
        <v>0</v>
      </c>
      <c r="AO44">
        <f>COUNTIF(C44:AG44,'Attendance Key '!$A$8) + COUNTIF(C44:AG44,'Attendance Key '!$A$9)*0.5</f>
        <v>0</v>
      </c>
      <c r="AP44">
        <f>COUNTIF(C44:AG44,'Attendance Key '!$A$13) + COUNTIF(C44:AG44,'Attendance Key '!$A$14)*0.5</f>
        <v>0</v>
      </c>
      <c r="AQ44">
        <f>COUNTIF(C44:AG44,'Attendance Key '!$A$11) + COUNTIF(C44:AF44,'Attendance Key '!$A$12)*0.5</f>
        <v>0</v>
      </c>
      <c r="AR44">
        <f>COUNTIF(C44:AG44,'Attendance Key '!$A$16)</f>
        <v>4</v>
      </c>
      <c r="AS44">
        <f>COUNTIF(C44:AG44,'Attendance Key '!$A$17)</f>
        <v>0</v>
      </c>
      <c r="AT44">
        <f>COUNTIF(C44:AG44,'Attendance Key '!$A$18) + COUNTIF(C44:AG44,'Attendance Key '!$A$19)*0.5</f>
        <v>0</v>
      </c>
    </row>
    <row r="45" spans="1:46" ht="13.2" x14ac:dyDescent="0.25">
      <c r="A45" t="s">
        <v>115</v>
      </c>
      <c r="B45" t="s">
        <v>114</v>
      </c>
      <c r="C45" t="s">
        <v>18</v>
      </c>
      <c r="D45" t="s">
        <v>18</v>
      </c>
      <c r="E45" t="s">
        <v>22</v>
      </c>
      <c r="F45" t="s">
        <v>16</v>
      </c>
      <c r="G45" t="s">
        <v>18</v>
      </c>
      <c r="H45" t="s">
        <v>18</v>
      </c>
      <c r="I45" t="s">
        <v>18</v>
      </c>
      <c r="J45" t="s">
        <v>18</v>
      </c>
      <c r="K45" t="s">
        <v>18</v>
      </c>
      <c r="L45" t="s">
        <v>18</v>
      </c>
      <c r="M45" t="s">
        <v>16</v>
      </c>
      <c r="N45" t="s">
        <v>18</v>
      </c>
      <c r="O45" t="s">
        <v>18</v>
      </c>
      <c r="P45" t="s">
        <v>18</v>
      </c>
      <c r="Q45" t="s">
        <v>18</v>
      </c>
      <c r="R45" t="s">
        <v>18</v>
      </c>
      <c r="S45" t="s">
        <v>18</v>
      </c>
      <c r="T45" t="s">
        <v>16</v>
      </c>
      <c r="U45" t="s">
        <v>18</v>
      </c>
      <c r="V45" t="s">
        <v>18</v>
      </c>
      <c r="W45" t="s">
        <v>18</v>
      </c>
      <c r="X45" t="s">
        <v>18</v>
      </c>
      <c r="Y45" t="s">
        <v>18</v>
      </c>
      <c r="Z45" t="s">
        <v>18</v>
      </c>
      <c r="AA45" t="s">
        <v>16</v>
      </c>
      <c r="AB45" t="s">
        <v>18</v>
      </c>
      <c r="AC45" t="s">
        <v>18</v>
      </c>
      <c r="AD45" t="s">
        <v>21</v>
      </c>
      <c r="AE45" t="s">
        <v>18</v>
      </c>
      <c r="AF45" t="s">
        <v>18</v>
      </c>
      <c r="AH45" t="s">
        <v>18</v>
      </c>
      <c r="AI45">
        <f t="shared" si="3"/>
        <v>24.5</v>
      </c>
      <c r="AJ45">
        <f t="shared" si="5"/>
        <v>24.5</v>
      </c>
      <c r="AK45">
        <f>COUNTIF(C45:AG45,'Attendance Key '!$A$7) + COUNTIF(C45:AG45,'Attendance Key '!$A$15)*0.5</f>
        <v>0</v>
      </c>
      <c r="AL45">
        <f>COUNTIF(C45:AG45,'Attendance Key '!$A$3) + COUNTIF(C45:AG45,'Attendance Key '!$A$5)*0.5</f>
        <v>1.5</v>
      </c>
      <c r="AM45">
        <f>COUNTIF(C45:AG45,'Attendance Key '!$A$4) + COUNTIF(C45:AG45,'Attendance Key '!$A$6)*0.5</f>
        <v>0</v>
      </c>
      <c r="AN45">
        <f>COUNTIF(C45:AG45,'Attendance Key '!$A$10)</f>
        <v>0</v>
      </c>
      <c r="AO45">
        <f>COUNTIF(C45:AG45,'Attendance Key '!$A$8) + COUNTIF(C45:AG45,'Attendance Key '!$A$9)*0.5</f>
        <v>0</v>
      </c>
      <c r="AP45">
        <f>COUNTIF(C45:AG45,'Attendance Key '!$A$13) + COUNTIF(C45:AG45,'Attendance Key '!$A$14)*0.5</f>
        <v>0</v>
      </c>
      <c r="AQ45">
        <f>COUNTIF(C45:AG45,'Attendance Key '!$A$11) + COUNTIF(C45:AF45,'Attendance Key '!$A$12)*0.5</f>
        <v>0</v>
      </c>
      <c r="AR45">
        <f>COUNTIF(C45:AG45,'Attendance Key '!$A$16)</f>
        <v>4</v>
      </c>
      <c r="AS45">
        <f>COUNTIF(C45:AG45,'Attendance Key '!$A$17)</f>
        <v>0</v>
      </c>
      <c r="AT45">
        <f>COUNTIF(C45:AG45,'Attendance Key '!$A$18) + COUNTIF(C45:AG45,'Attendance Key '!$A$19)*0.5</f>
        <v>0</v>
      </c>
    </row>
    <row r="46" spans="1:46" ht="13.2" x14ac:dyDescent="0.25">
      <c r="A46" t="s">
        <v>117</v>
      </c>
      <c r="B46" t="s">
        <v>116</v>
      </c>
      <c r="C46" t="s">
        <v>18</v>
      </c>
      <c r="D46" t="s">
        <v>18</v>
      </c>
      <c r="E46" t="s">
        <v>18</v>
      </c>
      <c r="F46" t="s">
        <v>16</v>
      </c>
      <c r="G46" t="s">
        <v>18</v>
      </c>
      <c r="H46" t="s">
        <v>18</v>
      </c>
      <c r="I46" t="s">
        <v>18</v>
      </c>
      <c r="J46" t="s">
        <v>18</v>
      </c>
      <c r="K46" t="s">
        <v>18</v>
      </c>
      <c r="L46" t="s">
        <v>18</v>
      </c>
      <c r="M46" t="s">
        <v>16</v>
      </c>
      <c r="N46" t="s">
        <v>18</v>
      </c>
      <c r="O46" t="s">
        <v>18</v>
      </c>
      <c r="P46" t="s">
        <v>18</v>
      </c>
      <c r="Q46" t="s">
        <v>20</v>
      </c>
      <c r="R46" t="s">
        <v>18</v>
      </c>
      <c r="S46" t="s">
        <v>18</v>
      </c>
      <c r="T46" t="s">
        <v>16</v>
      </c>
      <c r="U46" t="s">
        <v>18</v>
      </c>
      <c r="V46" t="s">
        <v>18</v>
      </c>
      <c r="W46" t="s">
        <v>18</v>
      </c>
      <c r="X46" t="s">
        <v>18</v>
      </c>
      <c r="Y46" t="s">
        <v>18</v>
      </c>
      <c r="Z46" t="s">
        <v>18</v>
      </c>
      <c r="AA46" t="s">
        <v>16</v>
      </c>
      <c r="AB46" t="s">
        <v>18</v>
      </c>
      <c r="AC46" t="s">
        <v>18</v>
      </c>
      <c r="AD46" t="s">
        <v>18</v>
      </c>
      <c r="AE46" t="s">
        <v>18</v>
      </c>
      <c r="AF46" t="s">
        <v>18</v>
      </c>
      <c r="AH46" t="s">
        <v>18</v>
      </c>
      <c r="AI46">
        <f t="shared" si="3"/>
        <v>26</v>
      </c>
      <c r="AJ46">
        <f t="shared" si="5"/>
        <v>25</v>
      </c>
      <c r="AK46">
        <f>COUNTIF(C46:AG46,'Attendance Key '!$A$7) + COUNTIF(C46:AG46,'Attendance Key '!$A$15)*0.5</f>
        <v>1</v>
      </c>
      <c r="AL46">
        <f>COUNTIF(C46:AG46,'Attendance Key '!$A$3) + COUNTIF(C46:AG46,'Attendance Key '!$A$5)*0.5</f>
        <v>0</v>
      </c>
      <c r="AM46">
        <f>COUNTIF(C46:AG46,'Attendance Key '!$A$4) + COUNTIF(C46:AG46,'Attendance Key '!$A$6)*0.5</f>
        <v>0</v>
      </c>
      <c r="AN46">
        <f>COUNTIF(C46:AG46,'Attendance Key '!$A$10)</f>
        <v>0</v>
      </c>
      <c r="AO46">
        <f>COUNTIF(C46:AG46,'Attendance Key '!$A$8) + COUNTIF(C46:AG46,'Attendance Key '!$A$9)*0.5</f>
        <v>0</v>
      </c>
      <c r="AP46">
        <f>COUNTIF(C46:AG46,'Attendance Key '!$A$13) + COUNTIF(C46:AG46,'Attendance Key '!$A$14)*0.5</f>
        <v>0</v>
      </c>
      <c r="AQ46">
        <f>COUNTIF(C46:AG46,'Attendance Key '!$A$11) + COUNTIF(C46:AF46,'Attendance Key '!$A$12)*0.5</f>
        <v>0</v>
      </c>
      <c r="AR46">
        <f>COUNTIF(C46:AG46,'Attendance Key '!$A$16)</f>
        <v>4</v>
      </c>
      <c r="AS46">
        <f>COUNTIF(C46:AG46,'Attendance Key '!$A$17)</f>
        <v>0</v>
      </c>
      <c r="AT46">
        <f>COUNTIF(C46:AG46,'Attendance Key '!$A$18) + COUNTIF(C46:AG46,'Attendance Key '!$A$19)*0.5</f>
        <v>0</v>
      </c>
    </row>
    <row r="47" spans="1:46" ht="13.2" x14ac:dyDescent="0.25">
      <c r="A47" t="s">
        <v>54</v>
      </c>
      <c r="B47" t="s">
        <v>194</v>
      </c>
      <c r="C47" t="s">
        <v>18</v>
      </c>
      <c r="D47" t="s">
        <v>18</v>
      </c>
      <c r="E47" t="s">
        <v>18</v>
      </c>
      <c r="F47" t="s">
        <v>16</v>
      </c>
      <c r="G47" t="s">
        <v>18</v>
      </c>
      <c r="H47" t="s">
        <v>18</v>
      </c>
      <c r="I47" t="s">
        <v>18</v>
      </c>
      <c r="J47" t="s">
        <v>18</v>
      </c>
      <c r="K47" t="s">
        <v>18</v>
      </c>
      <c r="L47" t="s">
        <v>18</v>
      </c>
      <c r="M47" t="s">
        <v>16</v>
      </c>
      <c r="N47" t="s">
        <v>18</v>
      </c>
      <c r="O47" t="s">
        <v>18</v>
      </c>
      <c r="P47" t="s">
        <v>18</v>
      </c>
      <c r="Q47" t="s">
        <v>18</v>
      </c>
      <c r="R47" t="s">
        <v>18</v>
      </c>
      <c r="S47" t="s">
        <v>18</v>
      </c>
      <c r="T47" t="s">
        <v>16</v>
      </c>
      <c r="U47" t="s">
        <v>18</v>
      </c>
      <c r="V47" t="s">
        <v>18</v>
      </c>
      <c r="W47" t="s">
        <v>19</v>
      </c>
      <c r="X47" t="s">
        <v>18</v>
      </c>
      <c r="Y47" t="s">
        <v>18</v>
      </c>
      <c r="Z47" t="s">
        <v>18</v>
      </c>
      <c r="AA47" t="s">
        <v>16</v>
      </c>
      <c r="AB47" t="s">
        <v>18</v>
      </c>
      <c r="AC47" t="s">
        <v>18</v>
      </c>
      <c r="AD47" t="s">
        <v>18</v>
      </c>
      <c r="AE47" t="s">
        <v>21</v>
      </c>
      <c r="AF47" t="s">
        <v>18</v>
      </c>
      <c r="AH47" t="s">
        <v>18</v>
      </c>
      <c r="AI47">
        <f t="shared" si="3"/>
        <v>24</v>
      </c>
      <c r="AJ47">
        <f t="shared" si="5"/>
        <v>24</v>
      </c>
      <c r="AK47">
        <f>COUNTIF(C47:AG47,'Attendance Key '!$A$7) + COUNTIF(C47:AG47,'Attendance Key '!$A$15)*0.5</f>
        <v>0</v>
      </c>
      <c r="AL47">
        <f>COUNTIF(C47:AG47,'Attendance Key '!$A$3) + COUNTIF(C47:AG47,'Attendance Key '!$A$5)*0.5</f>
        <v>1</v>
      </c>
      <c r="AM47">
        <f>COUNTIF(C47:AG47,'Attendance Key '!$A$4) + COUNTIF(C47:AG47,'Attendance Key '!$A$6)*0.5</f>
        <v>1</v>
      </c>
      <c r="AN47">
        <f>COUNTIF(C47:AG47,'Attendance Key '!$A$10)</f>
        <v>0</v>
      </c>
      <c r="AO47">
        <f>COUNTIF(C47:AG47,'Attendance Key '!$A$8) + COUNTIF(C47:AG47,'Attendance Key '!$A$9)*0.5</f>
        <v>0</v>
      </c>
      <c r="AP47">
        <f>COUNTIF(C47:AG47,'Attendance Key '!$A$13) + COUNTIF(C47:AG47,'Attendance Key '!$A$14)*0.5</f>
        <v>0</v>
      </c>
      <c r="AQ47">
        <f>COUNTIF(C47:AG47,'Attendance Key '!$A$11) + COUNTIF(C47:AF47,'Attendance Key '!$A$12)*0.5</f>
        <v>0</v>
      </c>
      <c r="AR47">
        <f>COUNTIF(C47:AG47,'Attendance Key '!$A$16)</f>
        <v>4</v>
      </c>
      <c r="AS47">
        <f>COUNTIF(C47:AG47,'Attendance Key '!$A$17)</f>
        <v>0</v>
      </c>
      <c r="AT47">
        <f>COUNTIF(C47:AG47,'Attendance Key '!$A$18) + COUNTIF(C47:AG47,'Attendance Key '!$A$19)*0.5</f>
        <v>0</v>
      </c>
    </row>
    <row r="48" spans="1:46" ht="13.2" x14ac:dyDescent="0.25">
      <c r="A48" t="s">
        <v>119</v>
      </c>
      <c r="B48" t="s">
        <v>118</v>
      </c>
      <c r="C48" t="s">
        <v>18</v>
      </c>
      <c r="D48" t="s">
        <v>18</v>
      </c>
      <c r="E48" t="s">
        <v>18</v>
      </c>
      <c r="F48" t="s">
        <v>16</v>
      </c>
      <c r="G48" t="s">
        <v>18</v>
      </c>
      <c r="H48" t="s">
        <v>18</v>
      </c>
      <c r="I48" t="s">
        <v>18</v>
      </c>
      <c r="J48" t="s">
        <v>18</v>
      </c>
      <c r="K48" t="s">
        <v>18</v>
      </c>
      <c r="L48" t="s">
        <v>18</v>
      </c>
      <c r="M48" t="s">
        <v>16</v>
      </c>
      <c r="N48" t="s">
        <v>18</v>
      </c>
      <c r="O48" t="s">
        <v>18</v>
      </c>
      <c r="P48" t="s">
        <v>30</v>
      </c>
      <c r="Q48" t="s">
        <v>18</v>
      </c>
      <c r="R48" t="s">
        <v>18</v>
      </c>
      <c r="S48" t="s">
        <v>18</v>
      </c>
      <c r="T48" t="s">
        <v>16</v>
      </c>
      <c r="U48" t="s">
        <v>18</v>
      </c>
      <c r="V48" t="s">
        <v>18</v>
      </c>
      <c r="W48" t="s">
        <v>18</v>
      </c>
      <c r="X48" t="s">
        <v>18</v>
      </c>
      <c r="Y48" t="s">
        <v>18</v>
      </c>
      <c r="Z48" t="s">
        <v>18</v>
      </c>
      <c r="AA48" t="s">
        <v>16</v>
      </c>
      <c r="AB48" t="s">
        <v>18</v>
      </c>
      <c r="AC48" t="s">
        <v>18</v>
      </c>
      <c r="AD48" t="s">
        <v>18</v>
      </c>
      <c r="AE48" t="s">
        <v>18</v>
      </c>
      <c r="AF48" t="s">
        <v>18</v>
      </c>
      <c r="AH48" t="s">
        <v>18</v>
      </c>
      <c r="AI48">
        <f t="shared" si="3"/>
        <v>25</v>
      </c>
      <c r="AJ48">
        <f t="shared" si="5"/>
        <v>25</v>
      </c>
      <c r="AK48">
        <f>COUNTIF(C48:AG48,'Attendance Key '!$A$7) + COUNTIF(C48:AG48,'Attendance Key '!$A$15)*0.5</f>
        <v>0</v>
      </c>
      <c r="AL48">
        <f>COUNTIF(C48:AG48,'Attendance Key '!$A$3) + COUNTIF(C48:AG48,'Attendance Key '!$A$5)*0.5</f>
        <v>0</v>
      </c>
      <c r="AM48">
        <f>COUNTIF(C48:AG48,'Attendance Key '!$A$4) + COUNTIF(C48:AG48,'Attendance Key '!$A$6)*0.5</f>
        <v>0</v>
      </c>
      <c r="AN48">
        <f>COUNTIF(C48:AG48,'Attendance Key '!$A$10)</f>
        <v>0</v>
      </c>
      <c r="AO48">
        <f>COUNTIF(C48:AG48,'Attendance Key '!$A$8) + COUNTIF(C48:AG48,'Attendance Key '!$A$9)*0.5</f>
        <v>1</v>
      </c>
      <c r="AP48">
        <f>COUNTIF(C48:AG48,'Attendance Key '!$A$13) + COUNTIF(C48:AG48,'Attendance Key '!$A$14)*0.5</f>
        <v>0</v>
      </c>
      <c r="AQ48">
        <f>COUNTIF(C48:AG48,'Attendance Key '!$A$11) + COUNTIF(C48:AF48,'Attendance Key '!$A$12)*0.5</f>
        <v>0</v>
      </c>
      <c r="AR48">
        <f>COUNTIF(C48:AG48,'Attendance Key '!$A$16)</f>
        <v>4</v>
      </c>
      <c r="AS48">
        <f>COUNTIF(C48:AG48,'Attendance Key '!$A$17)</f>
        <v>0</v>
      </c>
      <c r="AT48">
        <f>COUNTIF(C48:AG48,'Attendance Key '!$A$18) + COUNTIF(C48:AG48,'Attendance Key '!$A$19)*0.5</f>
        <v>0</v>
      </c>
    </row>
    <row r="49" spans="1:46" ht="13.2" x14ac:dyDescent="0.25">
      <c r="A49" t="s">
        <v>121</v>
      </c>
      <c r="B49" t="s">
        <v>120</v>
      </c>
      <c r="C49" t="s">
        <v>18</v>
      </c>
      <c r="D49" t="s">
        <v>18</v>
      </c>
      <c r="E49" t="s">
        <v>18</v>
      </c>
      <c r="F49" t="s">
        <v>16</v>
      </c>
      <c r="G49" t="s">
        <v>18</v>
      </c>
      <c r="H49" t="s">
        <v>18</v>
      </c>
      <c r="I49" t="s">
        <v>18</v>
      </c>
      <c r="J49" t="s">
        <v>18</v>
      </c>
      <c r="K49" t="s">
        <v>18</v>
      </c>
      <c r="L49" t="s">
        <v>18</v>
      </c>
      <c r="M49" t="s">
        <v>16</v>
      </c>
      <c r="N49" t="s">
        <v>18</v>
      </c>
      <c r="O49" t="s">
        <v>18</v>
      </c>
      <c r="P49" t="s">
        <v>18</v>
      </c>
      <c r="Q49" t="s">
        <v>18</v>
      </c>
      <c r="R49" t="s">
        <v>18</v>
      </c>
      <c r="S49" t="s">
        <v>18</v>
      </c>
      <c r="T49" t="s">
        <v>16</v>
      </c>
      <c r="U49" t="s">
        <v>18</v>
      </c>
      <c r="V49" t="s">
        <v>18</v>
      </c>
      <c r="W49" t="s">
        <v>18</v>
      </c>
      <c r="X49" t="s">
        <v>18</v>
      </c>
      <c r="Y49" t="s">
        <v>18</v>
      </c>
      <c r="Z49" t="s">
        <v>18</v>
      </c>
      <c r="AA49" t="s">
        <v>16</v>
      </c>
      <c r="AB49" t="s">
        <v>18</v>
      </c>
      <c r="AC49" t="s">
        <v>18</v>
      </c>
      <c r="AD49" t="s">
        <v>18</v>
      </c>
      <c r="AE49" t="s">
        <v>18</v>
      </c>
      <c r="AF49" t="s">
        <v>18</v>
      </c>
      <c r="AH49" t="s">
        <v>18</v>
      </c>
      <c r="AI49">
        <f t="shared" si="3"/>
        <v>26</v>
      </c>
      <c r="AJ49">
        <f t="shared" si="5"/>
        <v>26</v>
      </c>
      <c r="AK49">
        <f>COUNTIF(C49:AG49,'Attendance Key '!$A$7) + COUNTIF(C49:AG49,'Attendance Key '!$A$15)*0.5</f>
        <v>0</v>
      </c>
      <c r="AL49">
        <f>COUNTIF(C49:AG49,'Attendance Key '!$A$3) + COUNTIF(C49:AG49,'Attendance Key '!$A$5)*0.5</f>
        <v>0</v>
      </c>
      <c r="AM49">
        <f>COUNTIF(C49:AG49,'Attendance Key '!$A$4) + COUNTIF(C49:AG49,'Attendance Key '!$A$6)*0.5</f>
        <v>0</v>
      </c>
      <c r="AN49">
        <f>COUNTIF(C49:AG49,'Attendance Key '!$A$10)</f>
        <v>0</v>
      </c>
      <c r="AO49">
        <f>COUNTIF(C49:AG49,'Attendance Key '!$A$8) + COUNTIF(C49:AG49,'Attendance Key '!$A$9)*0.5</f>
        <v>0</v>
      </c>
      <c r="AP49">
        <f>COUNTIF(C49:AG49,'Attendance Key '!$A$13) + COUNTIF(C49:AG49,'Attendance Key '!$A$14)*0.5</f>
        <v>0</v>
      </c>
      <c r="AQ49">
        <f>COUNTIF(C49:AG49,'Attendance Key '!$A$11) + COUNTIF(C49:AF49,'Attendance Key '!$A$12)*0.5</f>
        <v>0</v>
      </c>
      <c r="AR49">
        <f>COUNTIF(C49:AG49,'Attendance Key '!$A$16)</f>
        <v>4</v>
      </c>
      <c r="AS49">
        <f>COUNTIF(C49:AG49,'Attendance Key '!$A$17)</f>
        <v>0</v>
      </c>
      <c r="AT49">
        <f>COUNTIF(C49:AG49,'Attendance Key '!$A$18) + COUNTIF(C49:AG49,'Attendance Key '!$A$19)*0.5</f>
        <v>0</v>
      </c>
    </row>
    <row r="50" spans="1:46" ht="13.2" x14ac:dyDescent="0.25">
      <c r="A50" t="s">
        <v>87</v>
      </c>
      <c r="B50" t="s">
        <v>122</v>
      </c>
      <c r="C50" t="s">
        <v>18</v>
      </c>
      <c r="D50" t="s">
        <v>18</v>
      </c>
      <c r="E50" t="s">
        <v>18</v>
      </c>
      <c r="F50" t="s">
        <v>16</v>
      </c>
      <c r="G50" t="s">
        <v>18</v>
      </c>
      <c r="H50" t="s">
        <v>18</v>
      </c>
      <c r="I50" t="s">
        <v>18</v>
      </c>
      <c r="J50" t="s">
        <v>18</v>
      </c>
      <c r="K50" t="s">
        <v>18</v>
      </c>
      <c r="L50" t="s">
        <v>18</v>
      </c>
      <c r="M50" t="s">
        <v>16</v>
      </c>
      <c r="N50" t="s">
        <v>18</v>
      </c>
      <c r="O50" t="s">
        <v>18</v>
      </c>
      <c r="P50" t="s">
        <v>30</v>
      </c>
      <c r="Q50" t="s">
        <v>18</v>
      </c>
      <c r="R50" t="s">
        <v>18</v>
      </c>
      <c r="S50" t="s">
        <v>18</v>
      </c>
      <c r="T50" t="s">
        <v>16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  <c r="Z50" t="s">
        <v>18</v>
      </c>
      <c r="AA50" t="s">
        <v>16</v>
      </c>
      <c r="AB50" t="s">
        <v>18</v>
      </c>
      <c r="AC50" t="s">
        <v>18</v>
      </c>
      <c r="AD50" t="s">
        <v>18</v>
      </c>
      <c r="AE50" t="s">
        <v>18</v>
      </c>
      <c r="AF50" t="s">
        <v>18</v>
      </c>
      <c r="AH50" t="s">
        <v>18</v>
      </c>
      <c r="AI50">
        <f t="shared" si="3"/>
        <v>25</v>
      </c>
      <c r="AJ50">
        <f t="shared" si="5"/>
        <v>25</v>
      </c>
      <c r="AK50">
        <f>COUNTIF(C50:AG50,'Attendance Key '!$A$7) + COUNTIF(C50:AG50,'Attendance Key '!$A$15)*0.5</f>
        <v>0</v>
      </c>
      <c r="AL50">
        <f>COUNTIF(C50:AG50,'Attendance Key '!$A$3) + COUNTIF(C50:AG50,'Attendance Key '!$A$5)*0.5</f>
        <v>0</v>
      </c>
      <c r="AM50">
        <f>COUNTIF(C50:AG50,'Attendance Key '!$A$4) + COUNTIF(C50:AG50,'Attendance Key '!$A$6)*0.5</f>
        <v>0</v>
      </c>
      <c r="AN50">
        <f>COUNTIF(C50:AG50,'Attendance Key '!$A$10)</f>
        <v>0</v>
      </c>
      <c r="AO50">
        <f>COUNTIF(C50:AG50,'Attendance Key '!$A$8) + COUNTIF(C50:AG50,'Attendance Key '!$A$9)*0.5</f>
        <v>1</v>
      </c>
      <c r="AP50">
        <f>COUNTIF(C50:AG50,'Attendance Key '!$A$13) + COUNTIF(C50:AG50,'Attendance Key '!$A$14)*0.5</f>
        <v>0</v>
      </c>
      <c r="AQ50">
        <f>COUNTIF(C50:AG50,'Attendance Key '!$A$11) + COUNTIF(C50:AF50,'Attendance Key '!$A$12)*0.5</f>
        <v>0</v>
      </c>
      <c r="AR50">
        <f>COUNTIF(C50:AG50,'Attendance Key '!$A$16)</f>
        <v>4</v>
      </c>
      <c r="AS50">
        <f>COUNTIF(C50:AG50,'Attendance Key '!$A$17)</f>
        <v>0</v>
      </c>
      <c r="AT50">
        <f>COUNTIF(C50:AG50,'Attendance Key '!$A$18) + COUNTIF(C50:AG50,'Attendance Key '!$A$19)*0.5</f>
        <v>0</v>
      </c>
    </row>
    <row r="51" spans="1:46" ht="13.2" x14ac:dyDescent="0.25">
      <c r="A51" t="s">
        <v>71</v>
      </c>
      <c r="B51" t="s">
        <v>123</v>
      </c>
      <c r="C51" t="s">
        <v>18</v>
      </c>
      <c r="D51" t="s">
        <v>18</v>
      </c>
      <c r="E51" t="s">
        <v>18</v>
      </c>
      <c r="F51" t="s">
        <v>16</v>
      </c>
      <c r="G51" t="s">
        <v>18</v>
      </c>
      <c r="H51" t="s">
        <v>18</v>
      </c>
      <c r="I51" t="s">
        <v>18</v>
      </c>
      <c r="J51" t="s">
        <v>18</v>
      </c>
      <c r="K51" t="s">
        <v>18</v>
      </c>
      <c r="L51" t="s">
        <v>18</v>
      </c>
      <c r="M51" t="s">
        <v>16</v>
      </c>
      <c r="N51" t="s">
        <v>18</v>
      </c>
      <c r="O51" t="s">
        <v>18</v>
      </c>
      <c r="P51" t="s">
        <v>18</v>
      </c>
      <c r="Q51" t="s">
        <v>18</v>
      </c>
      <c r="R51" t="s">
        <v>18</v>
      </c>
      <c r="S51" t="s">
        <v>18</v>
      </c>
      <c r="T51" t="s">
        <v>16</v>
      </c>
      <c r="U51" t="s">
        <v>18</v>
      </c>
      <c r="V51" t="s">
        <v>18</v>
      </c>
      <c r="W51" t="s">
        <v>18</v>
      </c>
      <c r="X51" t="s">
        <v>18</v>
      </c>
      <c r="Y51" t="s">
        <v>18</v>
      </c>
      <c r="Z51" t="s">
        <v>18</v>
      </c>
      <c r="AA51" t="s">
        <v>16</v>
      </c>
      <c r="AB51" t="s">
        <v>18</v>
      </c>
      <c r="AC51" t="s">
        <v>18</v>
      </c>
      <c r="AD51" t="s">
        <v>18</v>
      </c>
      <c r="AE51" t="s">
        <v>18</v>
      </c>
      <c r="AF51" t="s">
        <v>18</v>
      </c>
      <c r="AH51" t="s">
        <v>18</v>
      </c>
      <c r="AI51">
        <f t="shared" si="3"/>
        <v>26</v>
      </c>
      <c r="AJ51">
        <f t="shared" si="5"/>
        <v>26</v>
      </c>
      <c r="AK51">
        <f>COUNTIF(C51:AG51,'Attendance Key '!$A$7) + COUNTIF(C51:AG51,'Attendance Key '!$A$15)*0.5</f>
        <v>0</v>
      </c>
      <c r="AL51">
        <f>COUNTIF(C51:AG51,'Attendance Key '!$A$3) + COUNTIF(C51:AG51,'Attendance Key '!$A$5)*0.5</f>
        <v>0</v>
      </c>
      <c r="AM51">
        <f>COUNTIF(C51:AG51,'Attendance Key '!$A$4) + COUNTIF(C51:AG51,'Attendance Key '!$A$6)*0.5</f>
        <v>0</v>
      </c>
      <c r="AN51">
        <f>COUNTIF(C51:AG51,'Attendance Key '!$A$10)</f>
        <v>0</v>
      </c>
      <c r="AO51">
        <f>COUNTIF(C51:AG51,'Attendance Key '!$A$8) + COUNTIF(C51:AG51,'Attendance Key '!$A$9)*0.5</f>
        <v>0</v>
      </c>
      <c r="AP51">
        <f>COUNTIF(C51:AG51,'Attendance Key '!$A$13) + COUNTIF(C51:AG51,'Attendance Key '!$A$14)*0.5</f>
        <v>0</v>
      </c>
      <c r="AQ51">
        <f>COUNTIF(C51:AG51,'Attendance Key '!$A$11) + COUNTIF(C51:AF51,'Attendance Key '!$A$12)*0.5</f>
        <v>0</v>
      </c>
      <c r="AR51">
        <f>COUNTIF(C51:AG51,'Attendance Key '!$A$16)</f>
        <v>4</v>
      </c>
      <c r="AS51">
        <f>COUNTIF(C51:AG51,'Attendance Key '!$A$17)</f>
        <v>0</v>
      </c>
      <c r="AT51">
        <f>COUNTIF(C51:AG51,'Attendance Key '!$A$18) + COUNTIF(C51:AG51,'Attendance Key '!$A$19)*0.5</f>
        <v>0</v>
      </c>
    </row>
    <row r="52" spans="1:46" ht="13.2" x14ac:dyDescent="0.25">
      <c r="A52" t="s">
        <v>215</v>
      </c>
      <c r="B52" t="s">
        <v>211</v>
      </c>
      <c r="C52" t="s">
        <v>18</v>
      </c>
      <c r="D52" t="s">
        <v>18</v>
      </c>
      <c r="E52" t="s">
        <v>18</v>
      </c>
      <c r="F52" t="s">
        <v>16</v>
      </c>
      <c r="G52" t="s">
        <v>18</v>
      </c>
      <c r="H52" t="s">
        <v>18</v>
      </c>
      <c r="I52" t="s">
        <v>18</v>
      </c>
      <c r="J52" t="s">
        <v>18</v>
      </c>
      <c r="K52" t="s">
        <v>18</v>
      </c>
      <c r="L52" t="s">
        <v>18</v>
      </c>
      <c r="M52" t="s">
        <v>16</v>
      </c>
      <c r="N52" t="s">
        <v>18</v>
      </c>
      <c r="O52" t="s">
        <v>18</v>
      </c>
      <c r="P52" t="s">
        <v>18</v>
      </c>
      <c r="Q52" t="s">
        <v>18</v>
      </c>
      <c r="R52" t="s">
        <v>18</v>
      </c>
      <c r="S52" t="s">
        <v>18</v>
      </c>
      <c r="T52" t="s">
        <v>16</v>
      </c>
      <c r="U52" t="s">
        <v>18</v>
      </c>
      <c r="V52" t="s">
        <v>18</v>
      </c>
      <c r="W52" t="s">
        <v>18</v>
      </c>
      <c r="X52" t="s">
        <v>18</v>
      </c>
      <c r="Y52" t="s">
        <v>18</v>
      </c>
      <c r="Z52" t="s">
        <v>18</v>
      </c>
      <c r="AA52" t="s">
        <v>16</v>
      </c>
      <c r="AF52" t="s">
        <v>18</v>
      </c>
      <c r="AH52" t="s">
        <v>18</v>
      </c>
      <c r="AI52">
        <f t="shared" si="3"/>
        <v>22</v>
      </c>
      <c r="AJ52">
        <f t="shared" si="5"/>
        <v>22</v>
      </c>
      <c r="AK52">
        <f>COUNTIF(C52:AG52,'Attendance Key '!$A$7) + COUNTIF(C52:AG52,'Attendance Key '!$A$15)*0.5</f>
        <v>0</v>
      </c>
      <c r="AL52">
        <f>COUNTIF(C52:AG52,'Attendance Key '!$A$3) + COUNTIF(C52:AG52,'Attendance Key '!$A$5)*0.5</f>
        <v>0</v>
      </c>
      <c r="AM52">
        <f>COUNTIF(C52:AG52,'Attendance Key '!$A$4) + COUNTIF(C52:AG52,'Attendance Key '!$A$6)*0.5</f>
        <v>0</v>
      </c>
      <c r="AN52">
        <f>COUNTIF(C52:AG52,'Attendance Key '!$A$10)</f>
        <v>0</v>
      </c>
      <c r="AO52">
        <f>COUNTIF(C52:AG52,'Attendance Key '!$A$8) + COUNTIF(C52:AG52,'Attendance Key '!$A$9)*0.5</f>
        <v>0</v>
      </c>
      <c r="AP52">
        <f>COUNTIF(C52:AG52,'Attendance Key '!$A$13) + COUNTIF(C52:AG52,'Attendance Key '!$A$14)*0.5</f>
        <v>0</v>
      </c>
      <c r="AQ52">
        <f>COUNTIF(C52:AG52,'Attendance Key '!$A$11) + COUNTIF(C52:AF52,'Attendance Key '!$A$12)*0.5</f>
        <v>0</v>
      </c>
      <c r="AR52">
        <f>COUNTIF(C52:AG52,'Attendance Key '!$A$16)</f>
        <v>4</v>
      </c>
      <c r="AS52">
        <f>COUNTIF(C52:AG52,'Attendance Key '!$A$17)</f>
        <v>0</v>
      </c>
      <c r="AT52">
        <f>COUNTIF(C52:AG52,'Attendance Key '!$A$18) + COUNTIF(C52:AG52,'Attendance Key '!$A$19)*0.5</f>
        <v>0</v>
      </c>
    </row>
    <row r="53" spans="1:46" ht="13.2" x14ac:dyDescent="0.25">
      <c r="A53" t="s">
        <v>117</v>
      </c>
      <c r="B53" t="s">
        <v>124</v>
      </c>
      <c r="C53" t="s">
        <v>18</v>
      </c>
      <c r="D53" t="s">
        <v>18</v>
      </c>
      <c r="E53" t="s">
        <v>18</v>
      </c>
      <c r="F53" t="s">
        <v>16</v>
      </c>
      <c r="G53" t="s">
        <v>18</v>
      </c>
      <c r="H53" t="s">
        <v>18</v>
      </c>
      <c r="I53" t="s">
        <v>18</v>
      </c>
      <c r="J53" t="s">
        <v>18</v>
      </c>
      <c r="K53" t="s">
        <v>18</v>
      </c>
      <c r="L53" t="s">
        <v>21</v>
      </c>
      <c r="M53" t="s">
        <v>16</v>
      </c>
      <c r="N53" t="s">
        <v>21</v>
      </c>
      <c r="O53" t="s">
        <v>18</v>
      </c>
      <c r="P53" t="s">
        <v>18</v>
      </c>
      <c r="Q53" t="s">
        <v>18</v>
      </c>
      <c r="R53" t="s">
        <v>18</v>
      </c>
      <c r="S53" t="s">
        <v>18</v>
      </c>
      <c r="T53" t="s">
        <v>16</v>
      </c>
      <c r="U53" t="s">
        <v>18</v>
      </c>
      <c r="V53" t="s">
        <v>18</v>
      </c>
      <c r="W53" t="s">
        <v>18</v>
      </c>
      <c r="X53" t="s">
        <v>18</v>
      </c>
      <c r="Y53" t="s">
        <v>18</v>
      </c>
      <c r="Z53" t="s">
        <v>18</v>
      </c>
      <c r="AA53" t="s">
        <v>16</v>
      </c>
      <c r="AB53" t="s">
        <v>18</v>
      </c>
      <c r="AC53" t="s">
        <v>18</v>
      </c>
      <c r="AD53" t="s">
        <v>18</v>
      </c>
      <c r="AE53" t="s">
        <v>18</v>
      </c>
      <c r="AF53" t="s">
        <v>18</v>
      </c>
      <c r="AH53" t="s">
        <v>18</v>
      </c>
      <c r="AI53">
        <f t="shared" si="3"/>
        <v>24</v>
      </c>
      <c r="AJ53">
        <f t="shared" si="5"/>
        <v>24</v>
      </c>
      <c r="AK53">
        <f>COUNTIF(C53:AG53,'Attendance Key '!$A$7) + COUNTIF(C53:AG53,'Attendance Key '!$A$15)*0.5</f>
        <v>0</v>
      </c>
      <c r="AL53">
        <f>COUNTIF(C53:AG53,'Attendance Key '!$A$3) + COUNTIF(C53:AG53,'Attendance Key '!$A$5)*0.5</f>
        <v>2</v>
      </c>
      <c r="AM53">
        <f>COUNTIF(C53:AG53,'Attendance Key '!$A$4) + COUNTIF(C53:AG53,'Attendance Key '!$A$6)*0.5</f>
        <v>0</v>
      </c>
      <c r="AN53">
        <f>COUNTIF(C53:AG53,'Attendance Key '!$A$10)</f>
        <v>0</v>
      </c>
      <c r="AO53">
        <f>COUNTIF(C53:AG53,'Attendance Key '!$A$8) + COUNTIF(C53:AG53,'Attendance Key '!$A$9)*0.5</f>
        <v>0</v>
      </c>
      <c r="AP53">
        <f>COUNTIF(C53:AG53,'Attendance Key '!$A$13) + COUNTIF(C53:AG53,'Attendance Key '!$A$14)*0.5</f>
        <v>0</v>
      </c>
      <c r="AQ53">
        <f>COUNTIF(C53:AG53,'Attendance Key '!$A$11) + COUNTIF(C53:AF53,'Attendance Key '!$A$12)*0.5</f>
        <v>0</v>
      </c>
      <c r="AR53">
        <f>COUNTIF(C53:AG53,'Attendance Key '!$A$16)</f>
        <v>4</v>
      </c>
      <c r="AS53">
        <f>COUNTIF(C53:AG53,'Attendance Key '!$A$17)</f>
        <v>0</v>
      </c>
      <c r="AT53">
        <f>COUNTIF(C53:AG53,'Attendance Key '!$A$18) + COUNTIF(C53:AG53,'Attendance Key '!$A$19)*0.5</f>
        <v>0</v>
      </c>
    </row>
    <row r="54" spans="1:46" ht="13.2" x14ac:dyDescent="0.25">
      <c r="A54" t="s">
        <v>126</v>
      </c>
      <c r="B54" t="s">
        <v>125</v>
      </c>
      <c r="C54" t="s">
        <v>18</v>
      </c>
      <c r="D54" t="s">
        <v>18</v>
      </c>
      <c r="E54" t="s">
        <v>18</v>
      </c>
      <c r="F54" t="s">
        <v>16</v>
      </c>
      <c r="G54" t="s">
        <v>18</v>
      </c>
      <c r="H54" t="s">
        <v>18</v>
      </c>
      <c r="I54" t="s">
        <v>21</v>
      </c>
      <c r="J54" t="s">
        <v>18</v>
      </c>
      <c r="K54" t="s">
        <v>18</v>
      </c>
      <c r="L54" t="s">
        <v>18</v>
      </c>
      <c r="M54" t="s">
        <v>16</v>
      </c>
      <c r="N54" t="s">
        <v>18</v>
      </c>
      <c r="O54" t="s">
        <v>18</v>
      </c>
      <c r="P54" t="s">
        <v>18</v>
      </c>
      <c r="Q54" t="s">
        <v>18</v>
      </c>
      <c r="R54" t="s">
        <v>18</v>
      </c>
      <c r="S54" t="s">
        <v>18</v>
      </c>
      <c r="T54" t="s">
        <v>16</v>
      </c>
      <c r="U54" t="s">
        <v>18</v>
      </c>
      <c r="V54" t="s">
        <v>18</v>
      </c>
      <c r="W54" t="s">
        <v>18</v>
      </c>
      <c r="X54" t="s">
        <v>18</v>
      </c>
      <c r="Y54" t="s">
        <v>18</v>
      </c>
      <c r="Z54" t="s">
        <v>18</v>
      </c>
      <c r="AA54" t="s">
        <v>16</v>
      </c>
      <c r="AB54" t="s">
        <v>18</v>
      </c>
      <c r="AC54" t="s">
        <v>18</v>
      </c>
      <c r="AD54" t="s">
        <v>18</v>
      </c>
      <c r="AE54" t="s">
        <v>18</v>
      </c>
      <c r="AF54" t="s">
        <v>18</v>
      </c>
      <c r="AH54" t="s">
        <v>18</v>
      </c>
      <c r="AI54">
        <f t="shared" si="3"/>
        <v>25</v>
      </c>
      <c r="AJ54">
        <f t="shared" si="5"/>
        <v>25</v>
      </c>
      <c r="AK54">
        <f>COUNTIF(C54:AG54,'Attendance Key '!$A$7) + COUNTIF(C54:AG54,'Attendance Key '!$A$15)*0.5</f>
        <v>0</v>
      </c>
      <c r="AL54">
        <f>COUNTIF(C54:AG54,'Attendance Key '!$A$3) + COUNTIF(C54:AG54,'Attendance Key '!$A$5)*0.5</f>
        <v>1</v>
      </c>
      <c r="AM54">
        <f>COUNTIF(C54:AG54,'Attendance Key '!$A$4) + COUNTIF(C54:AG54,'Attendance Key '!$A$6)*0.5</f>
        <v>0</v>
      </c>
      <c r="AN54">
        <f>COUNTIF(C54:AG54,'Attendance Key '!$A$10)</f>
        <v>0</v>
      </c>
      <c r="AO54">
        <f>COUNTIF(C54:AG54,'Attendance Key '!$A$8) + COUNTIF(C54:AG54,'Attendance Key '!$A$9)*0.5</f>
        <v>0</v>
      </c>
      <c r="AP54">
        <f>COUNTIF(C54:AG54,'Attendance Key '!$A$13) + COUNTIF(C54:AG54,'Attendance Key '!$A$14)*0.5</f>
        <v>0</v>
      </c>
      <c r="AQ54">
        <f>COUNTIF(C54:AG54,'Attendance Key '!$A$11) + COUNTIF(C54:AF54,'Attendance Key '!$A$12)*0.5</f>
        <v>0</v>
      </c>
      <c r="AR54">
        <f>COUNTIF(C54:AG54,'Attendance Key '!$A$16)</f>
        <v>4</v>
      </c>
      <c r="AS54">
        <f>COUNTIF(C54:AG54,'Attendance Key '!$A$17)</f>
        <v>0</v>
      </c>
      <c r="AT54">
        <f>COUNTIF(C54:AG54,'Attendance Key '!$A$18) + COUNTIF(C54:AG54,'Attendance Key '!$A$19)*0.5</f>
        <v>0</v>
      </c>
    </row>
    <row r="55" spans="1:46" ht="13.2" x14ac:dyDescent="0.25">
      <c r="A55" t="s">
        <v>128</v>
      </c>
      <c r="B55" t="s">
        <v>127</v>
      </c>
      <c r="C55" t="s">
        <v>18</v>
      </c>
      <c r="D55" t="s">
        <v>18</v>
      </c>
      <c r="E55" t="s">
        <v>18</v>
      </c>
      <c r="F55" t="s">
        <v>16</v>
      </c>
      <c r="G55" t="s">
        <v>18</v>
      </c>
      <c r="H55" t="s">
        <v>18</v>
      </c>
      <c r="I55" t="s">
        <v>18</v>
      </c>
      <c r="J55" t="s">
        <v>18</v>
      </c>
      <c r="K55" t="s">
        <v>18</v>
      </c>
      <c r="L55" t="s">
        <v>18</v>
      </c>
      <c r="M55" t="s">
        <v>16</v>
      </c>
      <c r="N55" t="s">
        <v>18</v>
      </c>
      <c r="O55" t="s">
        <v>18</v>
      </c>
      <c r="P55" t="s">
        <v>18</v>
      </c>
      <c r="Q55" t="s">
        <v>21</v>
      </c>
      <c r="R55" t="s">
        <v>18</v>
      </c>
      <c r="S55" t="s">
        <v>18</v>
      </c>
      <c r="T55" t="s">
        <v>16</v>
      </c>
      <c r="U55" t="s">
        <v>18</v>
      </c>
      <c r="V55" t="s">
        <v>18</v>
      </c>
      <c r="W55" t="s">
        <v>18</v>
      </c>
      <c r="X55" t="s">
        <v>18</v>
      </c>
      <c r="Y55" t="s">
        <v>18</v>
      </c>
      <c r="Z55" t="s">
        <v>18</v>
      </c>
      <c r="AA55" t="s">
        <v>16</v>
      </c>
      <c r="AB55" t="s">
        <v>18</v>
      </c>
      <c r="AC55" t="s">
        <v>18</v>
      </c>
      <c r="AD55" t="s">
        <v>18</v>
      </c>
      <c r="AE55" t="s">
        <v>18</v>
      </c>
      <c r="AF55" t="s">
        <v>18</v>
      </c>
      <c r="AH55" t="s">
        <v>18</v>
      </c>
      <c r="AI55">
        <f t="shared" si="3"/>
        <v>25</v>
      </c>
      <c r="AJ55">
        <f t="shared" si="5"/>
        <v>25</v>
      </c>
      <c r="AK55">
        <f>COUNTIF(C55:AG55,'Attendance Key '!$A$7) + COUNTIF(C55:AG55,'Attendance Key '!$A$15)*0.5</f>
        <v>0</v>
      </c>
      <c r="AL55">
        <f>COUNTIF(C55:AG55,'Attendance Key '!$A$3) + COUNTIF(C55:AG55,'Attendance Key '!$A$5)*0.5</f>
        <v>1</v>
      </c>
      <c r="AM55">
        <f>COUNTIF(C55:AG55,'Attendance Key '!$A$4) + COUNTIF(C55:AG55,'Attendance Key '!$A$6)*0.5</f>
        <v>0</v>
      </c>
      <c r="AN55">
        <f>COUNTIF(C55:AG55,'Attendance Key '!$A$10)</f>
        <v>0</v>
      </c>
      <c r="AO55">
        <f>COUNTIF(C55:AG55,'Attendance Key '!$A$8) + COUNTIF(C55:AG55,'Attendance Key '!$A$9)*0.5</f>
        <v>0</v>
      </c>
      <c r="AP55">
        <f>COUNTIF(C55:AG55,'Attendance Key '!$A$13) + COUNTIF(C55:AG55,'Attendance Key '!$A$14)*0.5</f>
        <v>0</v>
      </c>
      <c r="AQ55">
        <f>COUNTIF(C55:AG55,'Attendance Key '!$A$11) + COUNTIF(C55:AF55,'Attendance Key '!$A$12)*0.5</f>
        <v>0</v>
      </c>
      <c r="AR55">
        <f>COUNTIF(C55:AG55,'Attendance Key '!$A$16)</f>
        <v>4</v>
      </c>
      <c r="AS55">
        <f>COUNTIF(C55:AG55,'Attendance Key '!$A$17)</f>
        <v>0</v>
      </c>
      <c r="AT55">
        <f>COUNTIF(C55:AG55,'Attendance Key '!$A$18) + COUNTIF(C55:AG55,'Attendance Key '!$A$19)*0.5</f>
        <v>0</v>
      </c>
    </row>
    <row r="56" spans="1:46" ht="13.2" x14ac:dyDescent="0.25">
      <c r="A56" t="s">
        <v>216</v>
      </c>
      <c r="B56" t="s">
        <v>212</v>
      </c>
      <c r="C56" t="s">
        <v>20</v>
      </c>
      <c r="D56" t="s">
        <v>20</v>
      </c>
      <c r="E56" t="s">
        <v>20</v>
      </c>
      <c r="F56" t="s">
        <v>16</v>
      </c>
      <c r="G56" t="s">
        <v>20</v>
      </c>
      <c r="H56" t="s">
        <v>20</v>
      </c>
      <c r="I56" t="s">
        <v>20</v>
      </c>
      <c r="J56" t="s">
        <v>20</v>
      </c>
      <c r="K56" t="s">
        <v>20</v>
      </c>
      <c r="L56" t="s">
        <v>20</v>
      </c>
      <c r="M56" t="s">
        <v>16</v>
      </c>
      <c r="N56" t="s">
        <v>20</v>
      </c>
      <c r="O56" t="s">
        <v>20</v>
      </c>
      <c r="P56" t="s">
        <v>20</v>
      </c>
      <c r="Q56" t="s">
        <v>20</v>
      </c>
      <c r="R56" t="s">
        <v>20</v>
      </c>
      <c r="S56" t="s">
        <v>25</v>
      </c>
      <c r="T56" t="s">
        <v>16</v>
      </c>
      <c r="U56" t="s">
        <v>25</v>
      </c>
      <c r="V56" t="s">
        <v>25</v>
      </c>
      <c r="W56" t="s">
        <v>25</v>
      </c>
      <c r="X56" t="s">
        <v>25</v>
      </c>
      <c r="Y56" t="s">
        <v>20</v>
      </c>
      <c r="Z56" t="s">
        <v>25</v>
      </c>
      <c r="AA56" t="s">
        <v>16</v>
      </c>
      <c r="AB56" t="s">
        <v>25</v>
      </c>
      <c r="AC56" t="s">
        <v>25</v>
      </c>
      <c r="AD56" t="s">
        <v>25</v>
      </c>
      <c r="AE56" t="s">
        <v>25</v>
      </c>
      <c r="AF56" t="s">
        <v>20</v>
      </c>
      <c r="AH56" t="s">
        <v>25</v>
      </c>
      <c r="AI56">
        <f t="shared" si="3"/>
        <v>16</v>
      </c>
      <c r="AJ56">
        <f t="shared" si="5"/>
        <v>0</v>
      </c>
      <c r="AK56">
        <f>COUNTIF(C56:AG56,'Attendance Key '!$A$7) + COUNTIF(C56:AG56,'Attendance Key '!$A$15)*0.5</f>
        <v>16</v>
      </c>
      <c r="AL56">
        <f>COUNTIF(C56:AG56,'Attendance Key '!$A$3) + COUNTIF(C56:AG56,'Attendance Key '!$A$5)*0.5</f>
        <v>0</v>
      </c>
      <c r="AM56">
        <f>COUNTIF(C56:AG56,'Attendance Key '!$A$4) + COUNTIF(C56:AG56,'Attendance Key '!$A$6)*0.5</f>
        <v>0</v>
      </c>
      <c r="AN56">
        <f>COUNTIF(C56:AG56,'Attendance Key '!$A$10)</f>
        <v>0</v>
      </c>
      <c r="AO56">
        <f>COUNTIF(C56:AG56,'Attendance Key '!$A$8) + COUNTIF(C56:AG56,'Attendance Key '!$A$9)*0.5</f>
        <v>0</v>
      </c>
      <c r="AP56">
        <f>COUNTIF(C56:AG56,'Attendance Key '!$A$13) + COUNTIF(C56:AG56,'Attendance Key '!$A$14)*0.5</f>
        <v>0</v>
      </c>
      <c r="AQ56">
        <f>COUNTIF(C56:AG56,'Attendance Key '!$A$11) + COUNTIF(C56:AF56,'Attendance Key '!$A$12)*0.5</f>
        <v>10</v>
      </c>
      <c r="AR56">
        <f>COUNTIF(C56:AG56,'Attendance Key '!$A$16)</f>
        <v>4</v>
      </c>
      <c r="AS56">
        <f>COUNTIF(C56:AG56,'Attendance Key '!$A$17)</f>
        <v>0</v>
      </c>
      <c r="AT56">
        <f>COUNTIF(C56:AG56,'Attendance Key '!$A$18) + COUNTIF(C56:AG56,'Attendance Key '!$A$19)*0.5</f>
        <v>0</v>
      </c>
    </row>
    <row r="57" spans="1:46" ht="13.2" x14ac:dyDescent="0.25">
      <c r="A57" t="s">
        <v>130</v>
      </c>
      <c r="B57" t="s">
        <v>129</v>
      </c>
      <c r="C57" t="s">
        <v>20</v>
      </c>
      <c r="D57" t="s">
        <v>20</v>
      </c>
      <c r="E57" t="s">
        <v>18</v>
      </c>
      <c r="F57" t="s">
        <v>16</v>
      </c>
      <c r="G57" t="s">
        <v>18</v>
      </c>
      <c r="H57" t="s">
        <v>18</v>
      </c>
      <c r="I57" t="s">
        <v>24</v>
      </c>
      <c r="J57" t="s">
        <v>18</v>
      </c>
      <c r="K57" t="s">
        <v>20</v>
      </c>
      <c r="L57" t="s">
        <v>18</v>
      </c>
      <c r="M57" t="s">
        <v>16</v>
      </c>
      <c r="N57" t="s">
        <v>18</v>
      </c>
      <c r="O57" t="s">
        <v>18</v>
      </c>
      <c r="P57" t="s">
        <v>18</v>
      </c>
      <c r="Q57" t="s">
        <v>18</v>
      </c>
      <c r="R57" t="s">
        <v>20</v>
      </c>
      <c r="S57" t="s">
        <v>18</v>
      </c>
      <c r="T57" t="s">
        <v>16</v>
      </c>
      <c r="U57" t="s">
        <v>18</v>
      </c>
      <c r="V57" t="s">
        <v>18</v>
      </c>
      <c r="W57" t="s">
        <v>18</v>
      </c>
      <c r="X57" t="s">
        <v>18</v>
      </c>
      <c r="Y57" t="s">
        <v>20</v>
      </c>
      <c r="Z57" t="s">
        <v>18</v>
      </c>
      <c r="AA57" t="s">
        <v>16</v>
      </c>
      <c r="AB57" t="s">
        <v>18</v>
      </c>
      <c r="AC57" t="s">
        <v>18</v>
      </c>
      <c r="AD57" t="s">
        <v>18</v>
      </c>
      <c r="AE57" t="s">
        <v>18</v>
      </c>
      <c r="AF57" t="s">
        <v>20</v>
      </c>
      <c r="AH57" t="s">
        <v>18</v>
      </c>
      <c r="AI57">
        <f t="shared" si="3"/>
        <v>26</v>
      </c>
      <c r="AJ57">
        <f t="shared" si="5"/>
        <v>20</v>
      </c>
      <c r="AK57">
        <f>COUNTIF(C57:AG57,'Attendance Key '!$A$7) + COUNTIF(C57:AG57,'Attendance Key '!$A$15)*0.5</f>
        <v>6</v>
      </c>
      <c r="AL57">
        <f>COUNTIF(C57:AG57,'Attendance Key '!$A$3) + COUNTIF(C57:AG57,'Attendance Key '!$A$5)*0.5</f>
        <v>0</v>
      </c>
      <c r="AM57">
        <f>COUNTIF(C57:AG57,'Attendance Key '!$A$4) + COUNTIF(C57:AG57,'Attendance Key '!$A$6)*0.5</f>
        <v>0</v>
      </c>
      <c r="AN57">
        <f>COUNTIF(C57:AG57,'Attendance Key '!$A$10)</f>
        <v>0</v>
      </c>
      <c r="AO57">
        <f>COUNTIF(C57:AG57,'Attendance Key '!$A$8) + COUNTIF(C57:AG57,'Attendance Key '!$A$9)*0.5</f>
        <v>0</v>
      </c>
      <c r="AP57">
        <f>COUNTIF(C57:AG57,'Attendance Key '!$A$13) + COUNTIF(C57:AG57,'Attendance Key '!$A$14)*0.5</f>
        <v>0</v>
      </c>
      <c r="AQ57">
        <f>COUNTIF(C57:AG57,'Attendance Key '!$A$11) + COUNTIF(C57:AF57,'Attendance Key '!$A$12)*0.5</f>
        <v>0</v>
      </c>
      <c r="AR57">
        <f>COUNTIF(C57:AG57,'Attendance Key '!$A$16)</f>
        <v>4</v>
      </c>
      <c r="AS57">
        <f>COUNTIF(C57:AG57,'Attendance Key '!$A$17)</f>
        <v>0</v>
      </c>
      <c r="AT57">
        <f>COUNTIF(C57:AG57,'Attendance Key '!$A$18) + COUNTIF(C57:AG57,'Attendance Key '!$A$19)*0.5</f>
        <v>1</v>
      </c>
    </row>
    <row r="58" spans="1:46" ht="13.2" x14ac:dyDescent="0.25">
      <c r="A58" t="s">
        <v>132</v>
      </c>
      <c r="B58" t="s">
        <v>131</v>
      </c>
      <c r="C58" t="s">
        <v>18</v>
      </c>
      <c r="D58" t="s">
        <v>18</v>
      </c>
      <c r="E58" t="s">
        <v>18</v>
      </c>
      <c r="F58" t="s">
        <v>16</v>
      </c>
      <c r="G58" t="s">
        <v>18</v>
      </c>
      <c r="H58" t="s">
        <v>18</v>
      </c>
      <c r="I58" t="s">
        <v>18</v>
      </c>
      <c r="J58" t="s">
        <v>18</v>
      </c>
      <c r="K58" t="s">
        <v>18</v>
      </c>
      <c r="L58" t="s">
        <v>18</v>
      </c>
      <c r="M58" t="s">
        <v>16</v>
      </c>
      <c r="N58" t="s">
        <v>18</v>
      </c>
      <c r="O58" t="s">
        <v>18</v>
      </c>
      <c r="P58" t="s">
        <v>18</v>
      </c>
      <c r="Q58" t="s">
        <v>18</v>
      </c>
      <c r="R58" t="s">
        <v>18</v>
      </c>
      <c r="S58" t="s">
        <v>18</v>
      </c>
      <c r="T58" t="s">
        <v>16</v>
      </c>
      <c r="U58" t="s">
        <v>18</v>
      </c>
      <c r="V58" t="s">
        <v>18</v>
      </c>
      <c r="W58" t="s">
        <v>20</v>
      </c>
      <c r="X58" t="s">
        <v>18</v>
      </c>
      <c r="Y58" t="s">
        <v>18</v>
      </c>
      <c r="Z58" t="s">
        <v>18</v>
      </c>
      <c r="AA58" t="s">
        <v>16</v>
      </c>
      <c r="AB58" t="s">
        <v>18</v>
      </c>
      <c r="AC58" t="s">
        <v>18</v>
      </c>
      <c r="AD58" t="s">
        <v>18</v>
      </c>
      <c r="AE58" t="s">
        <v>18</v>
      </c>
      <c r="AF58" t="s">
        <v>18</v>
      </c>
      <c r="AH58" t="s">
        <v>18</v>
      </c>
      <c r="AI58">
        <f t="shared" si="3"/>
        <v>26</v>
      </c>
      <c r="AJ58">
        <f t="shared" si="5"/>
        <v>25</v>
      </c>
      <c r="AK58">
        <f>COUNTIF(C58:AG58,'Attendance Key '!$A$7) + COUNTIF(C58:AG58,'Attendance Key '!$A$15)*0.5</f>
        <v>1</v>
      </c>
      <c r="AL58">
        <f>COUNTIF(C58:AG58,'Attendance Key '!$A$3) + COUNTIF(C58:AG58,'Attendance Key '!$A$5)*0.5</f>
        <v>0</v>
      </c>
      <c r="AM58">
        <f>COUNTIF(C58:AG58,'Attendance Key '!$A$4) + COUNTIF(C58:AG58,'Attendance Key '!$A$6)*0.5</f>
        <v>0</v>
      </c>
      <c r="AN58">
        <f>COUNTIF(C58:AG58,'Attendance Key '!$A$10)</f>
        <v>0</v>
      </c>
      <c r="AO58">
        <f>COUNTIF(C58:AG58,'Attendance Key '!$A$8) + COUNTIF(C58:AG58,'Attendance Key '!$A$9)*0.5</f>
        <v>0</v>
      </c>
      <c r="AP58">
        <f>COUNTIF(C58:AG58,'Attendance Key '!$A$13) + COUNTIF(C58:AG58,'Attendance Key '!$A$14)*0.5</f>
        <v>0</v>
      </c>
      <c r="AQ58">
        <f>COUNTIF(C58:AG58,'Attendance Key '!$A$11) + COUNTIF(C58:AF58,'Attendance Key '!$A$12)*0.5</f>
        <v>0</v>
      </c>
      <c r="AR58">
        <f>COUNTIF(C58:AG58,'Attendance Key '!$A$16)</f>
        <v>4</v>
      </c>
      <c r="AS58">
        <f>COUNTIF(C58:AG58,'Attendance Key '!$A$17)</f>
        <v>0</v>
      </c>
      <c r="AT58">
        <f>COUNTIF(C58:AG58,'Attendance Key '!$A$18) + COUNTIF(C58:AG58,'Attendance Key '!$A$19)*0.5</f>
        <v>0</v>
      </c>
    </row>
    <row r="59" spans="1:46" ht="13.2" x14ac:dyDescent="0.25">
      <c r="A59" t="s">
        <v>134</v>
      </c>
      <c r="B59" t="s">
        <v>133</v>
      </c>
      <c r="C59" t="s">
        <v>18</v>
      </c>
      <c r="D59" t="s">
        <v>18</v>
      </c>
      <c r="E59" t="s">
        <v>20</v>
      </c>
      <c r="F59" t="s">
        <v>16</v>
      </c>
      <c r="G59" t="s">
        <v>20</v>
      </c>
      <c r="H59" t="s">
        <v>18</v>
      </c>
      <c r="I59" t="s">
        <v>18</v>
      </c>
      <c r="J59" t="s">
        <v>18</v>
      </c>
      <c r="K59" t="s">
        <v>18</v>
      </c>
      <c r="L59" t="s">
        <v>18</v>
      </c>
      <c r="M59" t="s">
        <v>16</v>
      </c>
      <c r="N59" t="s">
        <v>25</v>
      </c>
      <c r="O59" t="s">
        <v>18</v>
      </c>
      <c r="P59" t="s">
        <v>18</v>
      </c>
      <c r="Q59" t="s">
        <v>18</v>
      </c>
      <c r="R59" t="s">
        <v>18</v>
      </c>
      <c r="S59" t="s">
        <v>18</v>
      </c>
      <c r="T59" t="s">
        <v>16</v>
      </c>
      <c r="U59" t="s">
        <v>18</v>
      </c>
      <c r="V59" t="s">
        <v>18</v>
      </c>
      <c r="W59" t="s">
        <v>18</v>
      </c>
      <c r="X59" t="s">
        <v>18</v>
      </c>
      <c r="Y59" t="s">
        <v>18</v>
      </c>
      <c r="Z59" t="s">
        <v>20</v>
      </c>
      <c r="AA59" t="s">
        <v>16</v>
      </c>
      <c r="AB59" t="s">
        <v>18</v>
      </c>
      <c r="AC59" t="s">
        <v>18</v>
      </c>
      <c r="AD59" t="s">
        <v>18</v>
      </c>
      <c r="AE59" t="s">
        <v>18</v>
      </c>
      <c r="AF59" t="s">
        <v>18</v>
      </c>
      <c r="AH59" t="s">
        <v>20</v>
      </c>
      <c r="AI59">
        <f t="shared" si="3"/>
        <v>25</v>
      </c>
      <c r="AJ59">
        <f t="shared" si="5"/>
        <v>22</v>
      </c>
      <c r="AK59">
        <f>COUNTIF(C59:AG59,'Attendance Key '!$A$7) + COUNTIF(C59:AG59,'Attendance Key '!$A$15)*0.5</f>
        <v>3</v>
      </c>
      <c r="AL59">
        <f>COUNTIF(C59:AG59,'Attendance Key '!$A$3) + COUNTIF(C59:AG59,'Attendance Key '!$A$5)*0.5</f>
        <v>0</v>
      </c>
      <c r="AM59">
        <f>COUNTIF(C59:AG59,'Attendance Key '!$A$4) + COUNTIF(C59:AG59,'Attendance Key '!$A$6)*0.5</f>
        <v>0</v>
      </c>
      <c r="AN59">
        <f>COUNTIF(C59:AG59,'Attendance Key '!$A$10)</f>
        <v>0</v>
      </c>
      <c r="AO59">
        <f>COUNTIF(C59:AG59,'Attendance Key '!$A$8) + COUNTIF(C59:AG59,'Attendance Key '!$A$9)*0.5</f>
        <v>0</v>
      </c>
      <c r="AP59">
        <f>COUNTIF(C59:AG59,'Attendance Key '!$A$13) + COUNTIF(C59:AG59,'Attendance Key '!$A$14)*0.5</f>
        <v>0</v>
      </c>
      <c r="AQ59">
        <f>COUNTIF(C59:AG59,'Attendance Key '!$A$11) + COUNTIF(C59:AF59,'Attendance Key '!$A$12)*0.5</f>
        <v>1</v>
      </c>
      <c r="AR59">
        <f>COUNTIF(C59:AG59,'Attendance Key '!$A$16)</f>
        <v>4</v>
      </c>
      <c r="AS59">
        <f>COUNTIF(C59:AG59,'Attendance Key '!$A$17)</f>
        <v>0</v>
      </c>
      <c r="AT59">
        <f>COUNTIF(C59:AG59,'Attendance Key '!$A$18) + COUNTIF(C59:AG59,'Attendance Key '!$A$19)*0.5</f>
        <v>0</v>
      </c>
    </row>
    <row r="60" spans="1:46" ht="13.2" x14ac:dyDescent="0.25">
      <c r="A60" t="s">
        <v>136</v>
      </c>
      <c r="B60" t="s">
        <v>135</v>
      </c>
      <c r="C60" t="s">
        <v>18</v>
      </c>
      <c r="D60" t="s">
        <v>18</v>
      </c>
      <c r="E60" t="s">
        <v>18</v>
      </c>
      <c r="F60" t="s">
        <v>16</v>
      </c>
      <c r="G60" t="s">
        <v>18</v>
      </c>
      <c r="H60" t="s">
        <v>18</v>
      </c>
      <c r="I60" t="s">
        <v>18</v>
      </c>
      <c r="J60" t="s">
        <v>18</v>
      </c>
      <c r="K60" t="s">
        <v>18</v>
      </c>
      <c r="L60" t="s">
        <v>18</v>
      </c>
      <c r="M60" t="s">
        <v>16</v>
      </c>
      <c r="N60" t="s">
        <v>18</v>
      </c>
      <c r="O60" t="s">
        <v>18</v>
      </c>
      <c r="P60" t="s">
        <v>18</v>
      </c>
      <c r="Q60" t="s">
        <v>18</v>
      </c>
      <c r="R60" t="s">
        <v>18</v>
      </c>
      <c r="S60" t="s">
        <v>18</v>
      </c>
      <c r="T60" t="s">
        <v>16</v>
      </c>
      <c r="U60" t="s">
        <v>18</v>
      </c>
      <c r="V60" t="s">
        <v>21</v>
      </c>
      <c r="W60" t="s">
        <v>21</v>
      </c>
      <c r="X60" t="s">
        <v>21</v>
      </c>
      <c r="Y60" t="s">
        <v>18</v>
      </c>
      <c r="Z60" t="s">
        <v>18</v>
      </c>
      <c r="AA60" t="s">
        <v>16</v>
      </c>
      <c r="AB60" t="s">
        <v>18</v>
      </c>
      <c r="AC60" t="s">
        <v>18</v>
      </c>
      <c r="AD60" t="s">
        <v>18</v>
      </c>
      <c r="AE60" t="s">
        <v>18</v>
      </c>
      <c r="AF60" t="s">
        <v>18</v>
      </c>
      <c r="AH60" t="s">
        <v>18</v>
      </c>
      <c r="AI60">
        <f t="shared" si="3"/>
        <v>23</v>
      </c>
      <c r="AJ60">
        <f t="shared" si="5"/>
        <v>23</v>
      </c>
      <c r="AK60">
        <f>COUNTIF(C60:AG60,'Attendance Key '!$A$7) + COUNTIF(C60:AG60,'Attendance Key '!$A$15)*0.5</f>
        <v>0</v>
      </c>
      <c r="AL60">
        <f>COUNTIF(C60:AG60,'Attendance Key '!$A$3) + COUNTIF(C60:AG60,'Attendance Key '!$A$5)*0.5</f>
        <v>3</v>
      </c>
      <c r="AM60">
        <f>COUNTIF(C60:AG60,'Attendance Key '!$A$4) + COUNTIF(C60:AG60,'Attendance Key '!$A$6)*0.5</f>
        <v>0</v>
      </c>
      <c r="AN60">
        <f>COUNTIF(C60:AG60,'Attendance Key '!$A$10)</f>
        <v>0</v>
      </c>
      <c r="AO60">
        <f>COUNTIF(C60:AG60,'Attendance Key '!$A$8) + COUNTIF(C60:AG60,'Attendance Key '!$A$9)*0.5</f>
        <v>0</v>
      </c>
      <c r="AP60">
        <f>COUNTIF(C60:AG60,'Attendance Key '!$A$13) + COUNTIF(C60:AG60,'Attendance Key '!$A$14)*0.5</f>
        <v>0</v>
      </c>
      <c r="AQ60">
        <f>COUNTIF(C60:AG60,'Attendance Key '!$A$11) + COUNTIF(C60:AF60,'Attendance Key '!$A$12)*0.5</f>
        <v>0</v>
      </c>
      <c r="AR60">
        <f>COUNTIF(C60:AG60,'Attendance Key '!$A$16)</f>
        <v>4</v>
      </c>
      <c r="AS60">
        <f>COUNTIF(C60:AG60,'Attendance Key '!$A$17)</f>
        <v>0</v>
      </c>
      <c r="AT60">
        <f>COUNTIF(C60:AG60,'Attendance Key '!$A$18) + COUNTIF(C60:AG60,'Attendance Key '!$A$19)*0.5</f>
        <v>0</v>
      </c>
    </row>
    <row r="61" spans="1:46" ht="13.2" x14ac:dyDescent="0.25">
      <c r="A61" t="s">
        <v>138</v>
      </c>
      <c r="B61" t="s">
        <v>137</v>
      </c>
      <c r="C61" t="s">
        <v>18</v>
      </c>
      <c r="D61" t="s">
        <v>18</v>
      </c>
      <c r="E61" t="s">
        <v>18</v>
      </c>
      <c r="F61" t="s">
        <v>16</v>
      </c>
      <c r="G61" t="s">
        <v>18</v>
      </c>
      <c r="H61" t="s">
        <v>18</v>
      </c>
      <c r="I61" t="s">
        <v>18</v>
      </c>
      <c r="J61" t="s">
        <v>18</v>
      </c>
      <c r="K61" t="s">
        <v>18</v>
      </c>
      <c r="L61" t="s">
        <v>18</v>
      </c>
      <c r="M61" t="s">
        <v>16</v>
      </c>
      <c r="N61" t="s">
        <v>18</v>
      </c>
      <c r="O61" t="s">
        <v>18</v>
      </c>
      <c r="P61" t="s">
        <v>18</v>
      </c>
      <c r="Q61" t="s">
        <v>18</v>
      </c>
      <c r="R61" t="s">
        <v>18</v>
      </c>
      <c r="S61" t="s">
        <v>18</v>
      </c>
      <c r="T61" t="s">
        <v>16</v>
      </c>
      <c r="U61" t="s">
        <v>18</v>
      </c>
      <c r="V61" t="s">
        <v>18</v>
      </c>
      <c r="W61" t="s">
        <v>18</v>
      </c>
      <c r="X61" t="s">
        <v>18</v>
      </c>
      <c r="Y61" t="s">
        <v>18</v>
      </c>
      <c r="Z61" t="s">
        <v>18</v>
      </c>
      <c r="AA61" t="s">
        <v>16</v>
      </c>
      <c r="AB61" t="s">
        <v>18</v>
      </c>
      <c r="AC61" t="s">
        <v>18</v>
      </c>
      <c r="AD61" t="s">
        <v>18</v>
      </c>
      <c r="AE61" t="s">
        <v>18</v>
      </c>
      <c r="AF61" t="s">
        <v>18</v>
      </c>
      <c r="AH61" t="s">
        <v>18</v>
      </c>
      <c r="AI61">
        <f t="shared" si="3"/>
        <v>26</v>
      </c>
      <c r="AJ61">
        <f t="shared" si="5"/>
        <v>26</v>
      </c>
      <c r="AK61">
        <f>COUNTIF(C61:AG61,'Attendance Key '!$A$7) + COUNTIF(C61:AG61,'Attendance Key '!$A$15)*0.5</f>
        <v>0</v>
      </c>
      <c r="AL61">
        <f>COUNTIF(C61:AG61,'Attendance Key '!$A$3) + COUNTIF(C61:AG61,'Attendance Key '!$A$5)*0.5</f>
        <v>0</v>
      </c>
      <c r="AM61">
        <f>COUNTIF(C61:AG61,'Attendance Key '!$A$4) + COUNTIF(C61:AG61,'Attendance Key '!$A$6)*0.5</f>
        <v>0</v>
      </c>
      <c r="AN61">
        <f>COUNTIF(C61:AG61,'Attendance Key '!$A$10)</f>
        <v>0</v>
      </c>
      <c r="AO61">
        <f>COUNTIF(C61:AG61,'Attendance Key '!$A$8) + COUNTIF(C61:AG61,'Attendance Key '!$A$9)*0.5</f>
        <v>0</v>
      </c>
      <c r="AP61">
        <f>COUNTIF(C61:AG61,'Attendance Key '!$A$13) + COUNTIF(C61:AG61,'Attendance Key '!$A$14)*0.5</f>
        <v>0</v>
      </c>
      <c r="AQ61">
        <f>COUNTIF(C61:AG61,'Attendance Key '!$A$11) + COUNTIF(C61:AF61,'Attendance Key '!$A$12)*0.5</f>
        <v>0</v>
      </c>
      <c r="AR61">
        <f>COUNTIF(C61:AG61,'Attendance Key '!$A$16)</f>
        <v>4</v>
      </c>
      <c r="AS61">
        <f>COUNTIF(C61:AG61,'Attendance Key '!$A$17)</f>
        <v>0</v>
      </c>
      <c r="AT61">
        <f>COUNTIF(C61:AG61,'Attendance Key '!$A$18) + COUNTIF(C61:AG61,'Attendance Key '!$A$19)*0.5</f>
        <v>0</v>
      </c>
    </row>
    <row r="62" spans="1:46" ht="13.2" x14ac:dyDescent="0.25">
      <c r="A62" t="s">
        <v>140</v>
      </c>
      <c r="B62" t="s">
        <v>139</v>
      </c>
      <c r="C62" t="s">
        <v>18</v>
      </c>
      <c r="D62" t="s">
        <v>18</v>
      </c>
      <c r="E62" t="s">
        <v>18</v>
      </c>
      <c r="F62" t="s">
        <v>16</v>
      </c>
      <c r="G62" t="s">
        <v>18</v>
      </c>
      <c r="H62" t="s">
        <v>18</v>
      </c>
      <c r="I62" t="s">
        <v>18</v>
      </c>
      <c r="J62" t="s">
        <v>18</v>
      </c>
      <c r="K62" t="s">
        <v>18</v>
      </c>
      <c r="L62" t="s">
        <v>18</v>
      </c>
      <c r="M62" t="s">
        <v>16</v>
      </c>
      <c r="N62" t="s">
        <v>18</v>
      </c>
      <c r="O62" t="s">
        <v>18</v>
      </c>
      <c r="P62" t="s">
        <v>18</v>
      </c>
      <c r="Q62" t="s">
        <v>18</v>
      </c>
      <c r="R62" t="s">
        <v>18</v>
      </c>
      <c r="S62" t="s">
        <v>18</v>
      </c>
      <c r="T62" t="s">
        <v>16</v>
      </c>
      <c r="U62" t="s">
        <v>18</v>
      </c>
      <c r="V62" t="s">
        <v>18</v>
      </c>
      <c r="W62" t="s">
        <v>18</v>
      </c>
      <c r="X62" t="s">
        <v>18</v>
      </c>
      <c r="Y62" t="s">
        <v>18</v>
      </c>
      <c r="Z62" t="s">
        <v>18</v>
      </c>
      <c r="AA62" t="s">
        <v>16</v>
      </c>
      <c r="AB62" t="s">
        <v>18</v>
      </c>
      <c r="AC62" t="s">
        <v>18</v>
      </c>
      <c r="AD62" t="s">
        <v>18</v>
      </c>
      <c r="AE62" t="s">
        <v>18</v>
      </c>
      <c r="AF62" t="s">
        <v>18</v>
      </c>
      <c r="AH62" t="s">
        <v>18</v>
      </c>
      <c r="AI62">
        <f t="shared" si="3"/>
        <v>26</v>
      </c>
      <c r="AJ62">
        <f t="shared" si="5"/>
        <v>26</v>
      </c>
      <c r="AK62">
        <f>COUNTIF(C62:AG62,'Attendance Key '!$A$7) + COUNTIF(C62:AG62,'Attendance Key '!$A$15)*0.5</f>
        <v>0</v>
      </c>
      <c r="AL62">
        <f>COUNTIF(C62:AG62,'Attendance Key '!$A$3) + COUNTIF(C62:AG62,'Attendance Key '!$A$5)*0.5</f>
        <v>0</v>
      </c>
      <c r="AM62">
        <f>COUNTIF(C62:AG62,'Attendance Key '!$A$4) + COUNTIF(C62:AG62,'Attendance Key '!$A$6)*0.5</f>
        <v>0</v>
      </c>
      <c r="AN62">
        <f>COUNTIF(C62:AG62,'Attendance Key '!$A$10)</f>
        <v>0</v>
      </c>
      <c r="AO62">
        <f>COUNTIF(C62:AG62,'Attendance Key '!$A$8) + COUNTIF(C62:AG62,'Attendance Key '!$A$9)*0.5</f>
        <v>0</v>
      </c>
      <c r="AP62">
        <f>COUNTIF(C62:AG62,'Attendance Key '!$A$13) + COUNTIF(C62:AG62,'Attendance Key '!$A$14)*0.5</f>
        <v>0</v>
      </c>
      <c r="AQ62">
        <f>COUNTIF(C62:AG62,'Attendance Key '!$A$11) + COUNTIF(C62:AF62,'Attendance Key '!$A$12)*0.5</f>
        <v>0</v>
      </c>
      <c r="AR62">
        <f>COUNTIF(C62:AG62,'Attendance Key '!$A$16)</f>
        <v>4</v>
      </c>
      <c r="AS62">
        <f>COUNTIF(C62:AG62,'Attendance Key '!$A$17)</f>
        <v>0</v>
      </c>
      <c r="AT62">
        <f>COUNTIF(C62:AG62,'Attendance Key '!$A$18) + COUNTIF(C62:AG62,'Attendance Key '!$A$19)*0.5</f>
        <v>0</v>
      </c>
    </row>
    <row r="63" spans="1:46" ht="15.75" customHeight="1" x14ac:dyDescent="0.25">
      <c r="A63" t="s">
        <v>142</v>
      </c>
      <c r="B63" t="s">
        <v>141</v>
      </c>
      <c r="C63" t="s">
        <v>25</v>
      </c>
      <c r="D63" t="s">
        <v>25</v>
      </c>
      <c r="E63" t="s">
        <v>18</v>
      </c>
      <c r="F63" t="s">
        <v>16</v>
      </c>
      <c r="G63" t="s">
        <v>18</v>
      </c>
      <c r="H63" t="s">
        <v>18</v>
      </c>
      <c r="I63" t="s">
        <v>18</v>
      </c>
      <c r="J63" t="s">
        <v>18</v>
      </c>
      <c r="K63" t="s">
        <v>25</v>
      </c>
      <c r="L63" t="s">
        <v>18</v>
      </c>
      <c r="M63" t="s">
        <v>16</v>
      </c>
      <c r="N63" t="s">
        <v>18</v>
      </c>
      <c r="O63" t="s">
        <v>18</v>
      </c>
      <c r="P63" t="s">
        <v>20</v>
      </c>
      <c r="Q63" t="s">
        <v>18</v>
      </c>
      <c r="R63" t="s">
        <v>25</v>
      </c>
      <c r="S63" t="s">
        <v>18</v>
      </c>
      <c r="T63" t="s">
        <v>16</v>
      </c>
      <c r="U63" t="s">
        <v>18</v>
      </c>
      <c r="V63" t="s">
        <v>18</v>
      </c>
      <c r="W63" t="s">
        <v>20</v>
      </c>
      <c r="X63" t="s">
        <v>20</v>
      </c>
      <c r="Y63" t="s">
        <v>25</v>
      </c>
      <c r="Z63" t="s">
        <v>18</v>
      </c>
      <c r="AA63" t="s">
        <v>16</v>
      </c>
      <c r="AB63" t="s">
        <v>25</v>
      </c>
      <c r="AC63" t="s">
        <v>18</v>
      </c>
      <c r="AD63" t="s">
        <v>18</v>
      </c>
      <c r="AE63" t="s">
        <v>18</v>
      </c>
      <c r="AF63" t="s">
        <v>25</v>
      </c>
      <c r="AH63" t="s">
        <v>18</v>
      </c>
      <c r="AI63">
        <f t="shared" si="3"/>
        <v>19</v>
      </c>
      <c r="AJ63">
        <f t="shared" si="5"/>
        <v>16</v>
      </c>
      <c r="AK63">
        <f>COUNTIF(C63:AG63,'Attendance Key '!$A$7) + COUNTIF(C63:AG63,'Attendance Key '!$A$15)*0.5</f>
        <v>3</v>
      </c>
      <c r="AL63">
        <f>COUNTIF(C63:AG63,'Attendance Key '!$A$3) + COUNTIF(C63:AG63,'Attendance Key '!$A$5)*0.5</f>
        <v>0</v>
      </c>
      <c r="AM63">
        <f>COUNTIF(C63:AG63,'Attendance Key '!$A$4) + COUNTIF(C63:AG63,'Attendance Key '!$A$6)*0.5</f>
        <v>0</v>
      </c>
      <c r="AN63">
        <f>COUNTIF(C63:AG63,'Attendance Key '!$A$10)</f>
        <v>0</v>
      </c>
      <c r="AO63">
        <f>COUNTIF(C63:AG63,'Attendance Key '!$A$8) + COUNTIF(C63:AG63,'Attendance Key '!$A$9)*0.5</f>
        <v>0</v>
      </c>
      <c r="AP63">
        <f>COUNTIF(C63:AG63,'Attendance Key '!$A$13) + COUNTIF(C63:AG63,'Attendance Key '!$A$14)*0.5</f>
        <v>0</v>
      </c>
      <c r="AQ63">
        <f>COUNTIF(C63:AG63,'Attendance Key '!$A$11) + COUNTIF(C63:AF63,'Attendance Key '!$A$12)*0.5</f>
        <v>7</v>
      </c>
      <c r="AR63">
        <f>COUNTIF(C63:AG63,'Attendance Key '!$A$16)</f>
        <v>4</v>
      </c>
      <c r="AS63">
        <f>COUNTIF(C63:AG63,'Attendance Key '!$A$17)</f>
        <v>0</v>
      </c>
      <c r="AT63">
        <f>COUNTIF(C63:AG63,'Attendance Key '!$A$18) + COUNTIF(C63:AG63,'Attendance Key '!$A$19)*0.5</f>
        <v>0</v>
      </c>
    </row>
    <row r="64" spans="1:46" ht="15.75" customHeight="1" x14ac:dyDescent="0.25">
      <c r="A64" t="s">
        <v>144</v>
      </c>
      <c r="B64" t="s">
        <v>143</v>
      </c>
      <c r="C64" t="s">
        <v>20</v>
      </c>
      <c r="D64" t="s">
        <v>20</v>
      </c>
      <c r="E64" t="s">
        <v>20</v>
      </c>
      <c r="F64" t="s">
        <v>16</v>
      </c>
      <c r="G64" t="s">
        <v>20</v>
      </c>
      <c r="H64" t="s">
        <v>20</v>
      </c>
      <c r="I64" t="s">
        <v>20</v>
      </c>
      <c r="J64" t="s">
        <v>20</v>
      </c>
      <c r="K64" t="s">
        <v>20</v>
      </c>
      <c r="L64" t="s">
        <v>20</v>
      </c>
      <c r="M64" t="s">
        <v>16</v>
      </c>
      <c r="N64" t="s">
        <v>20</v>
      </c>
      <c r="O64" t="s">
        <v>20</v>
      </c>
      <c r="P64" t="s">
        <v>20</v>
      </c>
      <c r="Q64" t="s">
        <v>20</v>
      </c>
      <c r="R64" t="s">
        <v>20</v>
      </c>
      <c r="S64" t="s">
        <v>20</v>
      </c>
      <c r="T64" t="s">
        <v>16</v>
      </c>
      <c r="U64" t="s">
        <v>20</v>
      </c>
      <c r="V64" t="s">
        <v>20</v>
      </c>
      <c r="W64" t="s">
        <v>20</v>
      </c>
      <c r="X64" t="s">
        <v>20</v>
      </c>
      <c r="Y64" t="s">
        <v>20</v>
      </c>
      <c r="Z64" t="s">
        <v>20</v>
      </c>
      <c r="AA64" t="s">
        <v>16</v>
      </c>
      <c r="AB64" t="s">
        <v>20</v>
      </c>
      <c r="AC64" t="s">
        <v>20</v>
      </c>
      <c r="AD64" t="s">
        <v>20</v>
      </c>
      <c r="AE64" t="s">
        <v>20</v>
      </c>
      <c r="AF64" t="s">
        <v>20</v>
      </c>
      <c r="AH64" t="s">
        <v>20</v>
      </c>
      <c r="AI64">
        <f t="shared" si="3"/>
        <v>26</v>
      </c>
      <c r="AJ64">
        <f t="shared" si="5"/>
        <v>0</v>
      </c>
      <c r="AK64">
        <f>COUNTIF(C64:AG64,'Attendance Key '!$A$7) + COUNTIF(C64:AG64,'Attendance Key '!$A$15)*0.5</f>
        <v>26</v>
      </c>
      <c r="AL64">
        <f>COUNTIF(C64:AG64,'Attendance Key '!$A$3) + COUNTIF(C64:AG64,'Attendance Key '!$A$5)*0.5</f>
        <v>0</v>
      </c>
      <c r="AM64">
        <f>COUNTIF(C64:AG64,'Attendance Key '!$A$4) + COUNTIF(C64:AG64,'Attendance Key '!$A$6)*0.5</f>
        <v>0</v>
      </c>
      <c r="AN64">
        <f>COUNTIF(C64:AG64,'Attendance Key '!$A$10)</f>
        <v>0</v>
      </c>
      <c r="AO64">
        <f>COUNTIF(C64:AG64,'Attendance Key '!$A$8) + COUNTIF(C64:AG64,'Attendance Key '!$A$9)*0.5</f>
        <v>0</v>
      </c>
      <c r="AP64">
        <f>COUNTIF(C64:AG64,'Attendance Key '!$A$13) + COUNTIF(C64:AG64,'Attendance Key '!$A$14)*0.5</f>
        <v>0</v>
      </c>
      <c r="AQ64">
        <f>COUNTIF(C64:AG64,'Attendance Key '!$A$11) + COUNTIF(C64:AF64,'Attendance Key '!$A$12)*0.5</f>
        <v>0</v>
      </c>
      <c r="AR64">
        <f>COUNTIF(C64:AG64,'Attendance Key '!$A$16)</f>
        <v>4</v>
      </c>
      <c r="AS64">
        <f>COUNTIF(C64:AG64,'Attendance Key '!$A$17)</f>
        <v>0</v>
      </c>
      <c r="AT64">
        <f>COUNTIF(C64:AG64,'Attendance Key '!$A$18) + COUNTIF(C64:AG64,'Attendance Key '!$A$19)*0.5</f>
        <v>0</v>
      </c>
    </row>
    <row r="65" spans="1:46" ht="15.75" customHeight="1" x14ac:dyDescent="0.25">
      <c r="A65" t="s">
        <v>146</v>
      </c>
      <c r="B65" t="s">
        <v>145</v>
      </c>
      <c r="C65" t="s">
        <v>18</v>
      </c>
      <c r="D65" t="s">
        <v>18</v>
      </c>
      <c r="E65" t="s">
        <v>18</v>
      </c>
      <c r="F65" t="s">
        <v>16</v>
      </c>
      <c r="G65" t="s">
        <v>18</v>
      </c>
      <c r="H65" t="s">
        <v>18</v>
      </c>
      <c r="I65" t="s">
        <v>18</v>
      </c>
      <c r="J65" t="s">
        <v>18</v>
      </c>
      <c r="K65" t="s">
        <v>18</v>
      </c>
      <c r="L65" t="s">
        <v>18</v>
      </c>
      <c r="M65" t="s">
        <v>16</v>
      </c>
      <c r="N65" t="s">
        <v>18</v>
      </c>
      <c r="O65" t="s">
        <v>18</v>
      </c>
      <c r="P65" t="s">
        <v>18</v>
      </c>
      <c r="Q65" t="s">
        <v>18</v>
      </c>
      <c r="R65" t="s">
        <v>18</v>
      </c>
      <c r="S65" t="s">
        <v>18</v>
      </c>
      <c r="T65" t="s">
        <v>16</v>
      </c>
      <c r="U65" t="s">
        <v>18</v>
      </c>
      <c r="V65" t="s">
        <v>18</v>
      </c>
      <c r="W65" t="s">
        <v>18</v>
      </c>
      <c r="X65" t="s">
        <v>18</v>
      </c>
      <c r="Y65" t="s">
        <v>18</v>
      </c>
      <c r="Z65" t="s">
        <v>18</v>
      </c>
      <c r="AA65" t="s">
        <v>16</v>
      </c>
      <c r="AB65" t="s">
        <v>18</v>
      </c>
      <c r="AC65" t="s">
        <v>18</v>
      </c>
      <c r="AD65" t="s">
        <v>18</v>
      </c>
      <c r="AE65" t="s">
        <v>18</v>
      </c>
      <c r="AF65" t="s">
        <v>18</v>
      </c>
      <c r="AH65" t="s">
        <v>18</v>
      </c>
      <c r="AI65">
        <f t="shared" si="3"/>
        <v>26</v>
      </c>
      <c r="AJ65">
        <f t="shared" si="5"/>
        <v>26</v>
      </c>
      <c r="AK65">
        <f>COUNTIF(C65:AG65,'Attendance Key '!$A$7) + COUNTIF(C65:AG65,'Attendance Key '!$A$15)*0.5</f>
        <v>0</v>
      </c>
      <c r="AL65">
        <f>COUNTIF(C65:AG65,'Attendance Key '!$A$3) + COUNTIF(C65:AG65,'Attendance Key '!$A$5)*0.5</f>
        <v>0</v>
      </c>
      <c r="AM65">
        <f>COUNTIF(C65:AG65,'Attendance Key '!$A$4) + COUNTIF(C65:AG65,'Attendance Key '!$A$6)*0.5</f>
        <v>0</v>
      </c>
      <c r="AN65">
        <f>COUNTIF(C65:AG65,'Attendance Key '!$A$10)</f>
        <v>0</v>
      </c>
      <c r="AO65">
        <f>COUNTIF(C65:AG65,'Attendance Key '!$A$8) + COUNTIF(C65:AG65,'Attendance Key '!$A$9)*0.5</f>
        <v>0</v>
      </c>
      <c r="AP65">
        <f>COUNTIF(C65:AG65,'Attendance Key '!$A$13) + COUNTIF(C65:AG65,'Attendance Key '!$A$14)*0.5</f>
        <v>0</v>
      </c>
      <c r="AQ65">
        <f>COUNTIF(C65:AG65,'Attendance Key '!$A$11) + COUNTIF(C65:AF65,'Attendance Key '!$A$12)*0.5</f>
        <v>0</v>
      </c>
      <c r="AR65">
        <f>COUNTIF(C65:AG65,'Attendance Key '!$A$16)</f>
        <v>4</v>
      </c>
      <c r="AS65">
        <f>COUNTIF(C65:AG65,'Attendance Key '!$A$17)</f>
        <v>0</v>
      </c>
      <c r="AT65">
        <f>COUNTIF(C65:AG65,'Attendance Key '!$A$18) + COUNTIF(C65:AG65,'Attendance Key '!$A$19)*0.5</f>
        <v>0</v>
      </c>
    </row>
    <row r="66" spans="1:46" ht="15.75" customHeight="1" x14ac:dyDescent="0.25">
      <c r="A66" t="s">
        <v>140</v>
      </c>
      <c r="B66" t="s">
        <v>147</v>
      </c>
      <c r="C66" t="s">
        <v>18</v>
      </c>
      <c r="D66" t="s">
        <v>18</v>
      </c>
      <c r="E66" t="s">
        <v>18</v>
      </c>
      <c r="F66" t="s">
        <v>16</v>
      </c>
      <c r="G66" t="s">
        <v>18</v>
      </c>
      <c r="H66" t="s">
        <v>18</v>
      </c>
      <c r="I66" t="s">
        <v>25</v>
      </c>
      <c r="J66" t="s">
        <v>18</v>
      </c>
      <c r="K66" t="s">
        <v>18</v>
      </c>
      <c r="L66" t="s">
        <v>18</v>
      </c>
      <c r="M66" t="s">
        <v>16</v>
      </c>
      <c r="N66" t="s">
        <v>18</v>
      </c>
      <c r="O66" t="s">
        <v>18</v>
      </c>
      <c r="P66" t="s">
        <v>18</v>
      </c>
      <c r="Q66" t="s">
        <v>18</v>
      </c>
      <c r="R66" t="s">
        <v>18</v>
      </c>
      <c r="S66" t="s">
        <v>18</v>
      </c>
      <c r="T66" t="s">
        <v>16</v>
      </c>
      <c r="U66" t="s">
        <v>18</v>
      </c>
      <c r="V66" t="s">
        <v>18</v>
      </c>
      <c r="W66" t="s">
        <v>18</v>
      </c>
      <c r="X66" t="s">
        <v>18</v>
      </c>
      <c r="Y66" t="s">
        <v>18</v>
      </c>
      <c r="Z66" t="s">
        <v>18</v>
      </c>
      <c r="AA66" t="s">
        <v>16</v>
      </c>
      <c r="AB66" t="s">
        <v>18</v>
      </c>
      <c r="AC66" t="s">
        <v>18</v>
      </c>
      <c r="AD66" t="s">
        <v>18</v>
      </c>
      <c r="AE66" t="s">
        <v>18</v>
      </c>
      <c r="AF66" t="s">
        <v>18</v>
      </c>
      <c r="AH66" t="s">
        <v>18</v>
      </c>
      <c r="AI66">
        <f t="shared" si="3"/>
        <v>25</v>
      </c>
      <c r="AJ66">
        <f t="shared" si="5"/>
        <v>25</v>
      </c>
      <c r="AK66">
        <f>COUNTIF(C66:AG66,'Attendance Key '!$A$7) + COUNTIF(C66:AG66,'Attendance Key '!$A$15)*0.5</f>
        <v>0</v>
      </c>
      <c r="AL66">
        <f>COUNTIF(C66:AG66,'Attendance Key '!$A$3) + COUNTIF(C66:AG66,'Attendance Key '!$A$5)*0.5</f>
        <v>0</v>
      </c>
      <c r="AM66">
        <f>COUNTIF(C66:AG66,'Attendance Key '!$A$4) + COUNTIF(C66:AG66,'Attendance Key '!$A$6)*0.5</f>
        <v>0</v>
      </c>
      <c r="AN66">
        <f>COUNTIF(C66:AG66,'Attendance Key '!$A$10)</f>
        <v>0</v>
      </c>
      <c r="AO66">
        <f>COUNTIF(C66:AG66,'Attendance Key '!$A$8) + COUNTIF(C66:AG66,'Attendance Key '!$A$9)*0.5</f>
        <v>0</v>
      </c>
      <c r="AP66">
        <f>COUNTIF(C66:AG66,'Attendance Key '!$A$13) + COUNTIF(C66:AG66,'Attendance Key '!$A$14)*0.5</f>
        <v>0</v>
      </c>
      <c r="AQ66">
        <f>COUNTIF(C66:AG66,'Attendance Key '!$A$11) + COUNTIF(C66:AF66,'Attendance Key '!$A$12)*0.5</f>
        <v>1</v>
      </c>
      <c r="AR66">
        <f>COUNTIF(C66:AG66,'Attendance Key '!$A$16)</f>
        <v>4</v>
      </c>
      <c r="AS66">
        <f>COUNTIF(C66:AG66,'Attendance Key '!$A$17)</f>
        <v>0</v>
      </c>
      <c r="AT66">
        <f>COUNTIF(C66:AG66,'Attendance Key '!$A$18) + COUNTIF(C66:AG66,'Attendance Key '!$A$19)*0.5</f>
        <v>0</v>
      </c>
    </row>
    <row r="67" spans="1:46" ht="15.75" customHeight="1" x14ac:dyDescent="0.25">
      <c r="A67" t="s">
        <v>149</v>
      </c>
      <c r="B67" t="s">
        <v>148</v>
      </c>
      <c r="C67" t="s">
        <v>18</v>
      </c>
      <c r="D67" t="s">
        <v>18</v>
      </c>
      <c r="E67" t="s">
        <v>18</v>
      </c>
      <c r="F67" t="s">
        <v>16</v>
      </c>
      <c r="G67" t="s">
        <v>18</v>
      </c>
      <c r="H67" t="s">
        <v>18</v>
      </c>
      <c r="I67" t="s">
        <v>18</v>
      </c>
      <c r="J67" t="s">
        <v>18</v>
      </c>
      <c r="K67" t="s">
        <v>18</v>
      </c>
      <c r="L67" t="s">
        <v>18</v>
      </c>
      <c r="M67" t="s">
        <v>16</v>
      </c>
      <c r="N67" t="s">
        <v>18</v>
      </c>
      <c r="O67" t="s">
        <v>18</v>
      </c>
      <c r="P67" t="s">
        <v>18</v>
      </c>
      <c r="Q67" t="s">
        <v>18</v>
      </c>
      <c r="R67" t="s">
        <v>18</v>
      </c>
      <c r="S67" t="s">
        <v>18</v>
      </c>
      <c r="T67" t="s">
        <v>16</v>
      </c>
      <c r="U67" t="s">
        <v>18</v>
      </c>
      <c r="V67" t="s">
        <v>18</v>
      </c>
      <c r="W67" t="s">
        <v>18</v>
      </c>
      <c r="X67" t="s">
        <v>18</v>
      </c>
      <c r="Y67" t="s">
        <v>18</v>
      </c>
      <c r="Z67" t="s">
        <v>18</v>
      </c>
      <c r="AA67" t="s">
        <v>16</v>
      </c>
      <c r="AB67" t="s">
        <v>18</v>
      </c>
      <c r="AC67" t="s">
        <v>18</v>
      </c>
      <c r="AD67" t="s">
        <v>18</v>
      </c>
      <c r="AE67" t="s">
        <v>18</v>
      </c>
      <c r="AF67" t="s">
        <v>18</v>
      </c>
      <c r="AH67" t="s">
        <v>18</v>
      </c>
      <c r="AI67">
        <f t="shared" si="3"/>
        <v>26</v>
      </c>
      <c r="AJ67">
        <f t="shared" ref="AJ67:AJ81" si="6">COUNTA(C67:AG67)-AL67-AM67-AK67-AN67-AO67-AP67-AQ67-AR67-AS67</f>
        <v>26</v>
      </c>
      <c r="AK67">
        <f>COUNTIF(C67:AG67,'Attendance Key '!$A$7) + COUNTIF(C67:AG67,'Attendance Key '!$A$15)*0.5</f>
        <v>0</v>
      </c>
      <c r="AL67">
        <f>COUNTIF(C67:AG67,'Attendance Key '!$A$3) + COUNTIF(C67:AG67,'Attendance Key '!$A$5)*0.5</f>
        <v>0</v>
      </c>
      <c r="AM67">
        <f>COUNTIF(C67:AG67,'Attendance Key '!$A$4) + COUNTIF(C67:AG67,'Attendance Key '!$A$6)*0.5</f>
        <v>0</v>
      </c>
      <c r="AN67">
        <f>COUNTIF(C67:AG67,'Attendance Key '!$A$10)</f>
        <v>0</v>
      </c>
      <c r="AO67">
        <f>COUNTIF(C67:AG67,'Attendance Key '!$A$8) + COUNTIF(C67:AG67,'Attendance Key '!$A$9)*0.5</f>
        <v>0</v>
      </c>
      <c r="AP67">
        <f>COUNTIF(C67:AG67,'Attendance Key '!$A$13) + COUNTIF(C67:AG67,'Attendance Key '!$A$14)*0.5</f>
        <v>0</v>
      </c>
      <c r="AQ67">
        <f>COUNTIF(C67:AG67,'Attendance Key '!$A$11) + COUNTIF(C67:AF67,'Attendance Key '!$A$12)*0.5</f>
        <v>0</v>
      </c>
      <c r="AR67">
        <f>COUNTIF(C67:AG67,'Attendance Key '!$A$16)</f>
        <v>4</v>
      </c>
      <c r="AS67">
        <f>COUNTIF(C67:AG67,'Attendance Key '!$A$17)</f>
        <v>0</v>
      </c>
      <c r="AT67">
        <f>COUNTIF(C67:AG67,'Attendance Key '!$A$18) + COUNTIF(C67:AG67,'Attendance Key '!$A$19)*0.5</f>
        <v>0</v>
      </c>
    </row>
    <row r="68" spans="1:46" ht="15.75" customHeight="1" x14ac:dyDescent="0.25">
      <c r="A68" t="s">
        <v>151</v>
      </c>
      <c r="B68" t="s">
        <v>150</v>
      </c>
      <c r="C68" t="s">
        <v>18</v>
      </c>
      <c r="D68" t="s">
        <v>18</v>
      </c>
      <c r="E68" t="s">
        <v>18</v>
      </c>
      <c r="F68" t="s">
        <v>16</v>
      </c>
      <c r="G68" t="s">
        <v>18</v>
      </c>
      <c r="H68" t="s">
        <v>18</v>
      </c>
      <c r="I68" t="s">
        <v>18</v>
      </c>
      <c r="J68" t="s">
        <v>18</v>
      </c>
      <c r="K68" t="s">
        <v>18</v>
      </c>
      <c r="L68" t="s">
        <v>18</v>
      </c>
      <c r="M68" t="s">
        <v>16</v>
      </c>
      <c r="N68" t="s">
        <v>18</v>
      </c>
      <c r="O68" t="s">
        <v>18</v>
      </c>
      <c r="P68" t="s">
        <v>18</v>
      </c>
      <c r="Q68" t="s">
        <v>18</v>
      </c>
      <c r="R68" t="s">
        <v>18</v>
      </c>
      <c r="S68" t="s">
        <v>18</v>
      </c>
      <c r="T68" t="s">
        <v>16</v>
      </c>
      <c r="U68" t="s">
        <v>18</v>
      </c>
      <c r="V68" t="s">
        <v>18</v>
      </c>
      <c r="W68" t="s">
        <v>18</v>
      </c>
      <c r="X68" t="s">
        <v>18</v>
      </c>
      <c r="Y68" t="s">
        <v>18</v>
      </c>
      <c r="Z68" t="s">
        <v>18</v>
      </c>
      <c r="AA68" t="s">
        <v>16</v>
      </c>
      <c r="AB68" t="s">
        <v>18</v>
      </c>
      <c r="AC68" t="s">
        <v>18</v>
      </c>
      <c r="AD68" t="s">
        <v>18</v>
      </c>
      <c r="AE68" t="s">
        <v>18</v>
      </c>
      <c r="AF68" t="s">
        <v>18</v>
      </c>
      <c r="AH68" t="s">
        <v>18</v>
      </c>
      <c r="AI68">
        <f t="shared" si="3"/>
        <v>26</v>
      </c>
      <c r="AJ68">
        <f t="shared" si="6"/>
        <v>26</v>
      </c>
      <c r="AK68">
        <f>COUNTIF(C68:AG68,'Attendance Key '!$A$7) + COUNTIF(C68:AG68,'Attendance Key '!$A$15)*0.5</f>
        <v>0</v>
      </c>
      <c r="AL68">
        <f>COUNTIF(C68:AG68,'Attendance Key '!$A$3) + COUNTIF(C68:AG68,'Attendance Key '!$A$5)*0.5</f>
        <v>0</v>
      </c>
      <c r="AM68">
        <f>COUNTIF(C68:AG68,'Attendance Key '!$A$4) + COUNTIF(C68:AG68,'Attendance Key '!$A$6)*0.5</f>
        <v>0</v>
      </c>
      <c r="AN68">
        <f>COUNTIF(C68:AG68,'Attendance Key '!$A$10)</f>
        <v>0</v>
      </c>
      <c r="AO68">
        <f>COUNTIF(C68:AG68,'Attendance Key '!$A$8) + COUNTIF(C68:AG68,'Attendance Key '!$A$9)*0.5</f>
        <v>0</v>
      </c>
      <c r="AP68">
        <f>COUNTIF(C68:AG68,'Attendance Key '!$A$13) + COUNTIF(C68:AG68,'Attendance Key '!$A$14)*0.5</f>
        <v>0</v>
      </c>
      <c r="AQ68">
        <f>COUNTIF(C68:AG68,'Attendance Key '!$A$11) + COUNTIF(C68:AF68,'Attendance Key '!$A$12)*0.5</f>
        <v>0</v>
      </c>
      <c r="AR68">
        <f>COUNTIF(C68:AG68,'Attendance Key '!$A$16)</f>
        <v>4</v>
      </c>
      <c r="AS68">
        <f>COUNTIF(C68:AG68,'Attendance Key '!$A$17)</f>
        <v>0</v>
      </c>
      <c r="AT68">
        <f>COUNTIF(C68:AG68,'Attendance Key '!$A$18) + COUNTIF(C68:AG68,'Attendance Key '!$A$19)*0.5</f>
        <v>0</v>
      </c>
    </row>
    <row r="69" spans="1:46" ht="15.75" customHeight="1" x14ac:dyDescent="0.25">
      <c r="A69" t="s">
        <v>153</v>
      </c>
      <c r="B69" t="s">
        <v>152</v>
      </c>
      <c r="F69" t="s">
        <v>16</v>
      </c>
      <c r="L69" t="s">
        <v>18</v>
      </c>
      <c r="M69" t="s">
        <v>16</v>
      </c>
      <c r="N69" t="s">
        <v>18</v>
      </c>
      <c r="O69" t="s">
        <v>18</v>
      </c>
      <c r="P69" t="s">
        <v>18</v>
      </c>
      <c r="Q69" t="s">
        <v>18</v>
      </c>
      <c r="S69" t="s">
        <v>18</v>
      </c>
      <c r="T69" t="s">
        <v>16</v>
      </c>
      <c r="U69" t="s">
        <v>18</v>
      </c>
      <c r="V69" t="s">
        <v>18</v>
      </c>
      <c r="W69" t="s">
        <v>18</v>
      </c>
      <c r="X69" t="s">
        <v>18</v>
      </c>
      <c r="Z69" t="s">
        <v>18</v>
      </c>
      <c r="AA69" t="s">
        <v>16</v>
      </c>
      <c r="AB69" t="s">
        <v>18</v>
      </c>
      <c r="AC69" t="s">
        <v>18</v>
      </c>
      <c r="AD69" t="s">
        <v>18</v>
      </c>
      <c r="AE69" t="s">
        <v>18</v>
      </c>
      <c r="AH69" t="s">
        <v>18</v>
      </c>
      <c r="AI69">
        <f t="shared" si="3"/>
        <v>15</v>
      </c>
      <c r="AJ69">
        <f t="shared" si="6"/>
        <v>15</v>
      </c>
      <c r="AK69">
        <f>COUNTIF(C69:AG69,'Attendance Key '!$A$7) + COUNTIF(C69:AG69,'Attendance Key '!$A$15)*0.5</f>
        <v>0</v>
      </c>
      <c r="AL69">
        <f>COUNTIF(C69:AG69,'Attendance Key '!$A$3) + COUNTIF(C69:AG69,'Attendance Key '!$A$5)*0.5</f>
        <v>0</v>
      </c>
      <c r="AM69">
        <f>COUNTIF(C69:AG69,'Attendance Key '!$A$4) + COUNTIF(C69:AG69,'Attendance Key '!$A$6)*0.5</f>
        <v>0</v>
      </c>
      <c r="AN69">
        <f>COUNTIF(C69:AG69,'Attendance Key '!$A$10)</f>
        <v>0</v>
      </c>
      <c r="AO69">
        <f>COUNTIF(C69:AG69,'Attendance Key '!$A$8) + COUNTIF(C69:AG69,'Attendance Key '!$A$9)*0.5</f>
        <v>0</v>
      </c>
      <c r="AP69">
        <f>COUNTIF(C69:AG69,'Attendance Key '!$A$13) + COUNTIF(C69:AG69,'Attendance Key '!$A$14)*0.5</f>
        <v>0</v>
      </c>
      <c r="AQ69">
        <f>COUNTIF(C69:AG69,'Attendance Key '!$A$11) + COUNTIF(C69:AF69,'Attendance Key '!$A$12)*0.5</f>
        <v>0</v>
      </c>
      <c r="AR69">
        <f>COUNTIF(C69:AG69,'Attendance Key '!$A$16)</f>
        <v>4</v>
      </c>
      <c r="AS69">
        <f>COUNTIF(C69:AG69,'Attendance Key '!$A$17)</f>
        <v>0</v>
      </c>
      <c r="AT69">
        <f>COUNTIF(C69:AG69,'Attendance Key '!$A$18) + COUNTIF(C69:AG69,'Attendance Key '!$A$19)*0.5</f>
        <v>0</v>
      </c>
    </row>
    <row r="70" spans="1:46" ht="13.2" x14ac:dyDescent="0.25">
      <c r="A70" t="s">
        <v>67</v>
      </c>
      <c r="B70" t="s">
        <v>213</v>
      </c>
      <c r="C70" t="s">
        <v>18</v>
      </c>
      <c r="D70" t="s">
        <v>18</v>
      </c>
      <c r="E70" t="s">
        <v>18</v>
      </c>
      <c r="F70" t="s">
        <v>16</v>
      </c>
      <c r="G70" t="s">
        <v>18</v>
      </c>
      <c r="H70" t="s">
        <v>18</v>
      </c>
      <c r="I70" t="s">
        <v>18</v>
      </c>
      <c r="J70" t="s">
        <v>18</v>
      </c>
      <c r="K70" t="s">
        <v>18</v>
      </c>
      <c r="L70" t="s">
        <v>18</v>
      </c>
      <c r="M70" t="s">
        <v>16</v>
      </c>
      <c r="N70" t="s">
        <v>18</v>
      </c>
      <c r="O70" t="s">
        <v>18</v>
      </c>
      <c r="P70" t="s">
        <v>18</v>
      </c>
      <c r="Q70" t="s">
        <v>18</v>
      </c>
      <c r="R70" t="s">
        <v>18</v>
      </c>
      <c r="S70" t="s">
        <v>20</v>
      </c>
      <c r="T70" t="s">
        <v>16</v>
      </c>
      <c r="U70" t="s">
        <v>20</v>
      </c>
      <c r="V70" t="s">
        <v>20</v>
      </c>
      <c r="W70" t="s">
        <v>20</v>
      </c>
      <c r="X70" t="s">
        <v>20</v>
      </c>
      <c r="Y70" t="s">
        <v>18</v>
      </c>
      <c r="Z70" t="s">
        <v>18</v>
      </c>
      <c r="AA70" t="s">
        <v>16</v>
      </c>
      <c r="AB70" t="s">
        <v>20</v>
      </c>
      <c r="AC70" t="s">
        <v>20</v>
      </c>
      <c r="AD70" t="s">
        <v>25</v>
      </c>
      <c r="AE70" t="s">
        <v>20</v>
      </c>
      <c r="AF70" t="s">
        <v>18</v>
      </c>
      <c r="AH70" t="s">
        <v>18</v>
      </c>
      <c r="AI70">
        <f t="shared" si="3"/>
        <v>25</v>
      </c>
      <c r="AJ70">
        <f t="shared" si="6"/>
        <v>17</v>
      </c>
      <c r="AK70">
        <f>COUNTIF(C70:AG70,'Attendance Key '!$A$7) + COUNTIF(C70:AG70,'Attendance Key '!$A$15)*0.5</f>
        <v>8</v>
      </c>
      <c r="AL70">
        <f>COUNTIF(C70:AG70,'Attendance Key '!$A$3) + COUNTIF(C70:AG70,'Attendance Key '!$A$5)*0.5</f>
        <v>0</v>
      </c>
      <c r="AM70">
        <f>COUNTIF(C70:AG70,'Attendance Key '!$A$4) + COUNTIF(C70:AG70,'Attendance Key '!$A$6)*0.5</f>
        <v>0</v>
      </c>
      <c r="AN70">
        <f>COUNTIF(C70:AG70,'Attendance Key '!$A$10)</f>
        <v>0</v>
      </c>
      <c r="AO70">
        <f>COUNTIF(C70:AG70,'Attendance Key '!$A$8) + COUNTIF(C70:AG70,'Attendance Key '!$A$9)*0.5</f>
        <v>0</v>
      </c>
      <c r="AP70">
        <f>COUNTIF(C70:AG70,'Attendance Key '!$A$13) + COUNTIF(C70:AG70,'Attendance Key '!$A$14)*0.5</f>
        <v>0</v>
      </c>
      <c r="AQ70">
        <f>COUNTIF(C70:AG70,'Attendance Key '!$A$11) + COUNTIF(C70:AF70,'Attendance Key '!$A$12)*0.5</f>
        <v>1</v>
      </c>
      <c r="AR70">
        <f>COUNTIF(C70:AG70,'Attendance Key '!$A$16)</f>
        <v>4</v>
      </c>
      <c r="AS70">
        <f>COUNTIF(C70:AG70,'Attendance Key '!$A$17)</f>
        <v>0</v>
      </c>
      <c r="AT70">
        <f>COUNTIF(C70:AG70,'Attendance Key '!$A$18) + COUNTIF(C70:AG70,'Attendance Key '!$A$19)*0.5</f>
        <v>0</v>
      </c>
    </row>
    <row r="71" spans="1:46" ht="13.2" x14ac:dyDescent="0.25">
      <c r="A71" t="s">
        <v>204</v>
      </c>
      <c r="B71" t="s">
        <v>195</v>
      </c>
      <c r="C71" t="s">
        <v>20</v>
      </c>
      <c r="D71" t="s">
        <v>20</v>
      </c>
      <c r="E71" t="s">
        <v>20</v>
      </c>
      <c r="F71" t="s">
        <v>16</v>
      </c>
      <c r="G71" t="s">
        <v>20</v>
      </c>
      <c r="H71" t="s">
        <v>20</v>
      </c>
      <c r="I71" t="s">
        <v>20</v>
      </c>
      <c r="J71" t="s">
        <v>20</v>
      </c>
      <c r="K71" t="s">
        <v>20</v>
      </c>
      <c r="L71" t="s">
        <v>20</v>
      </c>
      <c r="M71" t="s">
        <v>16</v>
      </c>
      <c r="N71" t="s">
        <v>20</v>
      </c>
      <c r="O71" t="s">
        <v>20</v>
      </c>
      <c r="P71" t="s">
        <v>20</v>
      </c>
      <c r="Q71" t="s">
        <v>20</v>
      </c>
      <c r="R71" t="s">
        <v>20</v>
      </c>
      <c r="S71" t="s">
        <v>20</v>
      </c>
      <c r="T71" t="s">
        <v>16</v>
      </c>
      <c r="U71" t="s">
        <v>20</v>
      </c>
      <c r="V71" t="s">
        <v>20</v>
      </c>
      <c r="W71" t="s">
        <v>20</v>
      </c>
      <c r="X71" t="s">
        <v>20</v>
      </c>
      <c r="Y71" t="s">
        <v>20</v>
      </c>
      <c r="Z71" t="s">
        <v>20</v>
      </c>
      <c r="AA71" t="s">
        <v>16</v>
      </c>
      <c r="AB71" t="s">
        <v>20</v>
      </c>
      <c r="AC71" t="s">
        <v>20</v>
      </c>
      <c r="AD71" t="s">
        <v>20</v>
      </c>
      <c r="AE71" t="s">
        <v>20</v>
      </c>
      <c r="AF71" t="s">
        <v>20</v>
      </c>
      <c r="AH71" t="s">
        <v>20</v>
      </c>
      <c r="AI71">
        <f t="shared" si="3"/>
        <v>26</v>
      </c>
      <c r="AJ71">
        <f t="shared" si="6"/>
        <v>0</v>
      </c>
      <c r="AK71">
        <f>COUNTIF(C71:AG71,'Attendance Key '!$A$7) + COUNTIF(C71:AG71,'Attendance Key '!$A$15)*0.5</f>
        <v>26</v>
      </c>
      <c r="AL71">
        <f>COUNTIF(C71:AG71,'Attendance Key '!$A$3) + COUNTIF(C71:AG71,'Attendance Key '!$A$5)*0.5</f>
        <v>0</v>
      </c>
      <c r="AM71">
        <f>COUNTIF(C71:AG71,'Attendance Key '!$A$4) + COUNTIF(C71:AG71,'Attendance Key '!$A$6)*0.5</f>
        <v>0</v>
      </c>
      <c r="AN71">
        <f>COUNTIF(C71:AG71,'Attendance Key '!$A$10)</f>
        <v>0</v>
      </c>
      <c r="AO71">
        <f>COUNTIF(C71:AG71,'Attendance Key '!$A$8) + COUNTIF(C71:AG71,'Attendance Key '!$A$9)*0.5</f>
        <v>0</v>
      </c>
      <c r="AP71">
        <f>COUNTIF(C71:AG71,'Attendance Key '!$A$13) + COUNTIF(C71:AG71,'Attendance Key '!$A$14)*0.5</f>
        <v>0</v>
      </c>
      <c r="AQ71">
        <f>COUNTIF(C71:AG71,'Attendance Key '!$A$11) + COUNTIF(C71:AF71,'Attendance Key '!$A$12)*0.5</f>
        <v>0</v>
      </c>
      <c r="AR71">
        <f>COUNTIF(C71:AG71,'Attendance Key '!$A$16)</f>
        <v>4</v>
      </c>
      <c r="AS71">
        <f>COUNTIF(C71:AG71,'Attendance Key '!$A$17)</f>
        <v>0</v>
      </c>
      <c r="AT71">
        <f>COUNTIF(C71:AG71,'Attendance Key '!$A$18) + COUNTIF(C71:AG71,'Attendance Key '!$A$19)*0.5</f>
        <v>0</v>
      </c>
    </row>
    <row r="72" spans="1:46" ht="13.2" x14ac:dyDescent="0.25">
      <c r="A72" t="s">
        <v>205</v>
      </c>
      <c r="B72" t="s">
        <v>196</v>
      </c>
      <c r="C72" t="s">
        <v>18</v>
      </c>
      <c r="D72" t="s">
        <v>18</v>
      </c>
      <c r="E72" t="s">
        <v>18</v>
      </c>
      <c r="F72" t="s">
        <v>16</v>
      </c>
      <c r="G72" t="s">
        <v>18</v>
      </c>
      <c r="H72" t="s">
        <v>18</v>
      </c>
      <c r="I72" t="s">
        <v>18</v>
      </c>
      <c r="J72" t="s">
        <v>18</v>
      </c>
      <c r="K72" t="s">
        <v>18</v>
      </c>
      <c r="L72" t="s">
        <v>18</v>
      </c>
      <c r="M72" t="s">
        <v>16</v>
      </c>
      <c r="N72" t="s">
        <v>18</v>
      </c>
      <c r="O72" t="s">
        <v>18</v>
      </c>
      <c r="P72" t="s">
        <v>18</v>
      </c>
      <c r="Q72" t="s">
        <v>25</v>
      </c>
      <c r="R72" t="s">
        <v>18</v>
      </c>
      <c r="S72" t="s">
        <v>18</v>
      </c>
      <c r="T72" t="s">
        <v>16</v>
      </c>
      <c r="U72" t="s">
        <v>18</v>
      </c>
      <c r="V72" t="s">
        <v>18</v>
      </c>
      <c r="W72" t="s">
        <v>18</v>
      </c>
      <c r="X72" t="s">
        <v>18</v>
      </c>
      <c r="Y72" t="s">
        <v>18</v>
      </c>
      <c r="Z72" t="s">
        <v>18</v>
      </c>
      <c r="AA72" t="s">
        <v>16</v>
      </c>
      <c r="AB72" t="s">
        <v>18</v>
      </c>
      <c r="AC72" t="s">
        <v>18</v>
      </c>
      <c r="AD72" t="s">
        <v>18</v>
      </c>
      <c r="AE72" t="s">
        <v>18</v>
      </c>
      <c r="AF72" t="s">
        <v>18</v>
      </c>
      <c r="AH72" t="s">
        <v>18</v>
      </c>
      <c r="AI72">
        <f t="shared" si="3"/>
        <v>25</v>
      </c>
      <c r="AJ72">
        <f t="shared" si="6"/>
        <v>25</v>
      </c>
      <c r="AK72">
        <f>COUNTIF(C72:AG72,'Attendance Key '!$A$7) + COUNTIF(C72:AG72,'Attendance Key '!$A$15)*0.5</f>
        <v>0</v>
      </c>
      <c r="AL72">
        <f>COUNTIF(C72:AG72,'Attendance Key '!$A$3) + COUNTIF(C72:AG72,'Attendance Key '!$A$5)*0.5</f>
        <v>0</v>
      </c>
      <c r="AM72">
        <f>COUNTIF(C72:AG72,'Attendance Key '!$A$4) + COUNTIF(C72:AG72,'Attendance Key '!$A$6)*0.5</f>
        <v>0</v>
      </c>
      <c r="AN72">
        <f>COUNTIF(C72:AG72,'Attendance Key '!$A$10)</f>
        <v>0</v>
      </c>
      <c r="AO72">
        <f>COUNTIF(C72:AG72,'Attendance Key '!$A$8) + COUNTIF(C72:AG72,'Attendance Key '!$A$9)*0.5</f>
        <v>0</v>
      </c>
      <c r="AP72">
        <f>COUNTIF(C72:AG72,'Attendance Key '!$A$13) + COUNTIF(C72:AG72,'Attendance Key '!$A$14)*0.5</f>
        <v>0</v>
      </c>
      <c r="AQ72">
        <f>COUNTIF(C72:AG72,'Attendance Key '!$A$11) + COUNTIF(C72:AF72,'Attendance Key '!$A$12)*0.5</f>
        <v>1</v>
      </c>
      <c r="AR72">
        <f>COUNTIF(C72:AG72,'Attendance Key '!$A$16)</f>
        <v>4</v>
      </c>
      <c r="AS72">
        <f>COUNTIF(C72:AG72,'Attendance Key '!$A$17)</f>
        <v>0</v>
      </c>
      <c r="AT72">
        <f>COUNTIF(C72:AG72,'Attendance Key '!$A$18) + COUNTIF(C72:AG72,'Attendance Key '!$A$19)*0.5</f>
        <v>0</v>
      </c>
    </row>
    <row r="73" spans="1:46" ht="13.2" x14ac:dyDescent="0.25">
      <c r="A73" t="s">
        <v>115</v>
      </c>
      <c r="B73" t="s">
        <v>197</v>
      </c>
      <c r="C73" t="s">
        <v>18</v>
      </c>
      <c r="D73" t="s">
        <v>18</v>
      </c>
      <c r="E73" t="s">
        <v>18</v>
      </c>
      <c r="F73" t="s">
        <v>16</v>
      </c>
      <c r="G73" t="s">
        <v>18</v>
      </c>
      <c r="H73" t="s">
        <v>18</v>
      </c>
      <c r="I73" t="s">
        <v>18</v>
      </c>
      <c r="J73" t="s">
        <v>18</v>
      </c>
      <c r="K73" t="s">
        <v>18</v>
      </c>
      <c r="L73" t="s">
        <v>18</v>
      </c>
      <c r="M73" t="s">
        <v>16</v>
      </c>
      <c r="N73" t="s">
        <v>18</v>
      </c>
      <c r="O73" t="s">
        <v>18</v>
      </c>
      <c r="P73" t="s">
        <v>18</v>
      </c>
      <c r="Q73" t="s">
        <v>18</v>
      </c>
      <c r="R73" t="s">
        <v>18</v>
      </c>
      <c r="S73" t="s">
        <v>18</v>
      </c>
      <c r="T73" t="s">
        <v>16</v>
      </c>
      <c r="U73" t="s">
        <v>18</v>
      </c>
      <c r="V73" t="s">
        <v>18</v>
      </c>
      <c r="W73" t="s">
        <v>18</v>
      </c>
      <c r="X73" t="s">
        <v>20</v>
      </c>
      <c r="Y73" t="s">
        <v>18</v>
      </c>
      <c r="Z73" t="s">
        <v>18</v>
      </c>
      <c r="AA73" t="s">
        <v>16</v>
      </c>
      <c r="AB73" t="s">
        <v>18</v>
      </c>
      <c r="AC73" t="s">
        <v>18</v>
      </c>
      <c r="AD73" t="s">
        <v>18</v>
      </c>
      <c r="AE73" t="s">
        <v>20</v>
      </c>
      <c r="AF73" t="s">
        <v>18</v>
      </c>
      <c r="AH73" t="s">
        <v>18</v>
      </c>
      <c r="AI73">
        <f t="shared" si="3"/>
        <v>26</v>
      </c>
      <c r="AJ73">
        <f t="shared" si="6"/>
        <v>24</v>
      </c>
      <c r="AK73">
        <f>COUNTIF(C73:AG73,'Attendance Key '!$A$7) + COUNTIF(C73:AG73,'Attendance Key '!$A$15)*0.5</f>
        <v>2</v>
      </c>
      <c r="AL73">
        <f>COUNTIF(C73:AG73,'Attendance Key '!$A$3) + COUNTIF(C73:AG73,'Attendance Key '!$A$5)*0.5</f>
        <v>0</v>
      </c>
      <c r="AM73">
        <f>COUNTIF(C73:AG73,'Attendance Key '!$A$4) + COUNTIF(C73:AG73,'Attendance Key '!$A$6)*0.5</f>
        <v>0</v>
      </c>
      <c r="AN73">
        <f>COUNTIF(C73:AG73,'Attendance Key '!$A$10)</f>
        <v>0</v>
      </c>
      <c r="AO73">
        <f>COUNTIF(C73:AG73,'Attendance Key '!$A$8) + COUNTIF(C73:AG73,'Attendance Key '!$A$9)*0.5</f>
        <v>0</v>
      </c>
      <c r="AP73">
        <f>COUNTIF(C73:AG73,'Attendance Key '!$A$13) + COUNTIF(C73:AG73,'Attendance Key '!$A$14)*0.5</f>
        <v>0</v>
      </c>
      <c r="AQ73">
        <f>COUNTIF(C73:AG73,'Attendance Key '!$A$11) + COUNTIF(C73:AF73,'Attendance Key '!$A$12)*0.5</f>
        <v>0</v>
      </c>
      <c r="AR73">
        <f>COUNTIF(C73:AG73,'Attendance Key '!$A$16)</f>
        <v>4</v>
      </c>
      <c r="AS73">
        <f>COUNTIF(C73:AG73,'Attendance Key '!$A$17)</f>
        <v>0</v>
      </c>
      <c r="AT73">
        <f>COUNTIF(C73:AG73,'Attendance Key '!$A$18) + COUNTIF(C73:AG73,'Attendance Key '!$A$19)*0.5</f>
        <v>0</v>
      </c>
    </row>
    <row r="74" spans="1:46" ht="13.2" x14ac:dyDescent="0.25">
      <c r="A74" t="s">
        <v>180</v>
      </c>
      <c r="B74" t="s">
        <v>198</v>
      </c>
      <c r="C74" t="s">
        <v>18</v>
      </c>
      <c r="D74" t="s">
        <v>18</v>
      </c>
      <c r="E74" t="s">
        <v>18</v>
      </c>
      <c r="F74" t="s">
        <v>16</v>
      </c>
      <c r="G74" t="s">
        <v>18</v>
      </c>
      <c r="H74" t="s">
        <v>18</v>
      </c>
      <c r="I74" t="s">
        <v>18</v>
      </c>
      <c r="J74" t="s">
        <v>18</v>
      </c>
      <c r="K74" t="s">
        <v>18</v>
      </c>
      <c r="L74" t="s">
        <v>18</v>
      </c>
      <c r="M74" t="s">
        <v>16</v>
      </c>
      <c r="N74" t="s">
        <v>18</v>
      </c>
      <c r="O74" t="s">
        <v>18</v>
      </c>
      <c r="P74" t="s">
        <v>18</v>
      </c>
      <c r="Q74" t="s">
        <v>20</v>
      </c>
      <c r="R74" t="s">
        <v>18</v>
      </c>
      <c r="S74" t="s">
        <v>18</v>
      </c>
      <c r="T74" t="s">
        <v>16</v>
      </c>
      <c r="U74" t="s">
        <v>18</v>
      </c>
      <c r="V74" t="s">
        <v>18</v>
      </c>
      <c r="W74" t="s">
        <v>18</v>
      </c>
      <c r="X74" t="s">
        <v>18</v>
      </c>
      <c r="Y74" t="s">
        <v>18</v>
      </c>
      <c r="Z74" t="s">
        <v>18</v>
      </c>
      <c r="AA74" t="s">
        <v>16</v>
      </c>
      <c r="AB74" t="s">
        <v>20</v>
      </c>
      <c r="AC74" t="s">
        <v>25</v>
      </c>
      <c r="AD74" t="s">
        <v>25</v>
      </c>
      <c r="AE74" t="s">
        <v>20</v>
      </c>
      <c r="AF74" t="s">
        <v>18</v>
      </c>
      <c r="AH74" t="s">
        <v>18</v>
      </c>
      <c r="AI74">
        <f t="shared" si="3"/>
        <v>24</v>
      </c>
      <c r="AJ74">
        <f t="shared" si="6"/>
        <v>21</v>
      </c>
      <c r="AK74">
        <f>COUNTIF(C74:AG74,'Attendance Key '!$A$7) + COUNTIF(C74:AG74,'Attendance Key '!$A$15)*0.5</f>
        <v>3</v>
      </c>
      <c r="AL74">
        <f>COUNTIF(C74:AG74,'Attendance Key '!$A$3) + COUNTIF(C74:AG74,'Attendance Key '!$A$5)*0.5</f>
        <v>0</v>
      </c>
      <c r="AM74">
        <f>COUNTIF(C74:AG74,'Attendance Key '!$A$4) + COUNTIF(C74:AG74,'Attendance Key '!$A$6)*0.5</f>
        <v>0</v>
      </c>
      <c r="AN74">
        <f>COUNTIF(C74:AG74,'Attendance Key '!$A$10)</f>
        <v>0</v>
      </c>
      <c r="AO74">
        <f>COUNTIF(C74:AG74,'Attendance Key '!$A$8) + COUNTIF(C74:AG74,'Attendance Key '!$A$9)*0.5</f>
        <v>0</v>
      </c>
      <c r="AP74">
        <f>COUNTIF(C74:AG74,'Attendance Key '!$A$13) + COUNTIF(C74:AG74,'Attendance Key '!$A$14)*0.5</f>
        <v>0</v>
      </c>
      <c r="AQ74">
        <f>COUNTIF(C74:AG74,'Attendance Key '!$A$11) + COUNTIF(C74:AF74,'Attendance Key '!$A$12)*0.5</f>
        <v>2</v>
      </c>
      <c r="AR74">
        <f>COUNTIF(C74:AG74,'Attendance Key '!$A$16)</f>
        <v>4</v>
      </c>
      <c r="AS74">
        <f>COUNTIF(C74:AG74,'Attendance Key '!$A$17)</f>
        <v>0</v>
      </c>
      <c r="AT74">
        <f>COUNTIF(C74:AG74,'Attendance Key '!$A$18) + COUNTIF(C74:AG74,'Attendance Key '!$A$19)*0.5</f>
        <v>0</v>
      </c>
    </row>
    <row r="75" spans="1:46" ht="13.2" x14ac:dyDescent="0.25">
      <c r="A75" t="s">
        <v>170</v>
      </c>
      <c r="B75" t="s">
        <v>169</v>
      </c>
      <c r="C75" t="s">
        <v>18</v>
      </c>
      <c r="D75" t="s">
        <v>18</v>
      </c>
      <c r="E75" t="s">
        <v>18</v>
      </c>
      <c r="F75" t="s">
        <v>16</v>
      </c>
      <c r="G75" t="s">
        <v>18</v>
      </c>
      <c r="H75" t="s">
        <v>18</v>
      </c>
      <c r="I75" t="s">
        <v>18</v>
      </c>
      <c r="J75" t="s">
        <v>18</v>
      </c>
      <c r="K75" t="s">
        <v>18</v>
      </c>
      <c r="L75" t="s">
        <v>18</v>
      </c>
      <c r="M75" t="s">
        <v>16</v>
      </c>
      <c r="N75" t="s">
        <v>18</v>
      </c>
      <c r="O75" t="s">
        <v>18</v>
      </c>
      <c r="P75" t="s">
        <v>18</v>
      </c>
      <c r="Q75" t="s">
        <v>18</v>
      </c>
      <c r="R75" t="s">
        <v>18</v>
      </c>
      <c r="S75" t="s">
        <v>18</v>
      </c>
      <c r="T75" t="s">
        <v>16</v>
      </c>
      <c r="U75" t="s">
        <v>18</v>
      </c>
      <c r="V75" t="s">
        <v>18</v>
      </c>
      <c r="W75" t="s">
        <v>18</v>
      </c>
      <c r="X75" t="s">
        <v>20</v>
      </c>
      <c r="Y75" t="s">
        <v>18</v>
      </c>
      <c r="Z75" t="s">
        <v>20</v>
      </c>
      <c r="AA75" t="s">
        <v>16</v>
      </c>
      <c r="AB75" t="s">
        <v>20</v>
      </c>
      <c r="AC75" t="s">
        <v>20</v>
      </c>
      <c r="AD75" t="s">
        <v>20</v>
      </c>
      <c r="AE75" t="s">
        <v>20</v>
      </c>
      <c r="AF75" t="s">
        <v>18</v>
      </c>
      <c r="AH75" t="s">
        <v>20</v>
      </c>
      <c r="AI75">
        <f t="shared" si="3"/>
        <v>26</v>
      </c>
      <c r="AJ75">
        <f t="shared" si="6"/>
        <v>20</v>
      </c>
      <c r="AK75">
        <f>COUNTIF(C75:AG75,'Attendance Key '!$A$7) + COUNTIF(C75:AG75,'Attendance Key '!$A$15)*0.5</f>
        <v>6</v>
      </c>
      <c r="AL75">
        <f>COUNTIF(C75:AG75,'Attendance Key '!$A$3) + COUNTIF(C75:AG75,'Attendance Key '!$A$5)*0.5</f>
        <v>0</v>
      </c>
      <c r="AM75">
        <f>COUNTIF(C75:AG75,'Attendance Key '!$A$4) + COUNTIF(C75:AG75,'Attendance Key '!$A$6)*0.5</f>
        <v>0</v>
      </c>
      <c r="AN75">
        <f>COUNTIF(C75:AG75,'Attendance Key '!$A$10)</f>
        <v>0</v>
      </c>
      <c r="AO75">
        <f>COUNTIF(C75:AG75,'Attendance Key '!$A$8) + COUNTIF(C75:AG75,'Attendance Key '!$A$9)*0.5</f>
        <v>0</v>
      </c>
      <c r="AP75">
        <f>COUNTIF(C75:AG75,'Attendance Key '!$A$13) + COUNTIF(C75:AG75,'Attendance Key '!$A$14)*0.5</f>
        <v>0</v>
      </c>
      <c r="AQ75">
        <f>COUNTIF(C75:AG75,'Attendance Key '!$A$11) + COUNTIF(C75:AF75,'Attendance Key '!$A$12)*0.5</f>
        <v>0</v>
      </c>
      <c r="AR75">
        <f>COUNTIF(C75:AG75,'Attendance Key '!$A$16)</f>
        <v>4</v>
      </c>
      <c r="AS75">
        <f>COUNTIF(C75:AG75,'Attendance Key '!$A$17)</f>
        <v>0</v>
      </c>
      <c r="AT75">
        <f>COUNTIF(C75:AG75,'Attendance Key '!$A$18) + COUNTIF(C75:AG75,'Attendance Key '!$A$19)*0.5</f>
        <v>0</v>
      </c>
    </row>
    <row r="76" spans="1:46" ht="13.2" x14ac:dyDescent="0.25">
      <c r="A76" t="s">
        <v>172</v>
      </c>
      <c r="B76" t="s">
        <v>171</v>
      </c>
      <c r="C76" t="s">
        <v>18</v>
      </c>
      <c r="D76" t="s">
        <v>18</v>
      </c>
      <c r="E76" t="s">
        <v>18</v>
      </c>
      <c r="F76" t="s">
        <v>16</v>
      </c>
      <c r="G76" t="s">
        <v>18</v>
      </c>
      <c r="H76" t="s">
        <v>18</v>
      </c>
      <c r="I76" t="s">
        <v>18</v>
      </c>
      <c r="J76" t="s">
        <v>18</v>
      </c>
      <c r="K76" t="s">
        <v>18</v>
      </c>
      <c r="L76" t="s">
        <v>18</v>
      </c>
      <c r="M76" t="s">
        <v>16</v>
      </c>
      <c r="N76" t="s">
        <v>18</v>
      </c>
      <c r="O76" t="s">
        <v>18</v>
      </c>
      <c r="P76" t="s">
        <v>18</v>
      </c>
      <c r="Q76" t="s">
        <v>18</v>
      </c>
      <c r="R76" t="s">
        <v>18</v>
      </c>
      <c r="S76" t="s">
        <v>18</v>
      </c>
      <c r="T76" t="s">
        <v>16</v>
      </c>
      <c r="U76" t="s">
        <v>18</v>
      </c>
      <c r="V76" t="s">
        <v>18</v>
      </c>
      <c r="W76" t="s">
        <v>18</v>
      </c>
      <c r="X76" t="s">
        <v>20</v>
      </c>
      <c r="Y76" t="s">
        <v>18</v>
      </c>
      <c r="Z76" t="s">
        <v>20</v>
      </c>
      <c r="AA76" t="s">
        <v>16</v>
      </c>
      <c r="AB76" t="s">
        <v>20</v>
      </c>
      <c r="AC76" t="s">
        <v>20</v>
      </c>
      <c r="AD76" t="s">
        <v>20</v>
      </c>
      <c r="AE76" t="s">
        <v>20</v>
      </c>
      <c r="AF76" t="s">
        <v>18</v>
      </c>
      <c r="AH76" t="s">
        <v>20</v>
      </c>
      <c r="AI76">
        <f t="shared" si="3"/>
        <v>26</v>
      </c>
      <c r="AJ76">
        <f t="shared" si="6"/>
        <v>20</v>
      </c>
      <c r="AK76">
        <f>COUNTIF(C76:AG76,'Attendance Key '!$A$7) + COUNTIF(C76:AG76,'Attendance Key '!$A$15)*0.5</f>
        <v>6</v>
      </c>
      <c r="AL76">
        <f>COUNTIF(C76:AG76,'Attendance Key '!$A$3) + COUNTIF(C76:AG76,'Attendance Key '!$A$5)*0.5</f>
        <v>0</v>
      </c>
      <c r="AM76">
        <f>COUNTIF(C76:AG76,'Attendance Key '!$A$4) + COUNTIF(C76:AG76,'Attendance Key '!$A$6)*0.5</f>
        <v>0</v>
      </c>
      <c r="AN76">
        <f>COUNTIF(C76:AG76,'Attendance Key '!$A$10)</f>
        <v>0</v>
      </c>
      <c r="AO76">
        <f>COUNTIF(C76:AG76,'Attendance Key '!$A$8) + COUNTIF(C76:AG76,'Attendance Key '!$A$9)*0.5</f>
        <v>0</v>
      </c>
      <c r="AP76">
        <f>COUNTIF(C76:AG76,'Attendance Key '!$A$13) + COUNTIF(C76:AG76,'Attendance Key '!$A$14)*0.5</f>
        <v>0</v>
      </c>
      <c r="AQ76">
        <f>COUNTIF(C76:AG76,'Attendance Key '!$A$11) + COUNTIF(C76:AF76,'Attendance Key '!$A$12)*0.5</f>
        <v>0</v>
      </c>
      <c r="AR76">
        <f>COUNTIF(C76:AG76,'Attendance Key '!$A$16)</f>
        <v>4</v>
      </c>
      <c r="AS76">
        <f>COUNTIF(C76:AG76,'Attendance Key '!$A$17)</f>
        <v>0</v>
      </c>
      <c r="AT76">
        <f>COUNTIF(C76:AG76,'Attendance Key '!$A$18) + COUNTIF(C76:AG76,'Attendance Key '!$A$19)*0.5</f>
        <v>0</v>
      </c>
    </row>
    <row r="77" spans="1:46" ht="13.2" x14ac:dyDescent="0.25">
      <c r="A77" t="s">
        <v>217</v>
      </c>
      <c r="B77" t="s">
        <v>214</v>
      </c>
      <c r="C77" t="s">
        <v>18</v>
      </c>
      <c r="D77" t="s">
        <v>18</v>
      </c>
      <c r="E77" t="s">
        <v>18</v>
      </c>
      <c r="F77" t="s">
        <v>16</v>
      </c>
      <c r="G77" t="s">
        <v>18</v>
      </c>
      <c r="H77" t="s">
        <v>18</v>
      </c>
      <c r="I77" t="s">
        <v>18</v>
      </c>
      <c r="J77" t="s">
        <v>20</v>
      </c>
      <c r="K77" t="s">
        <v>18</v>
      </c>
      <c r="L77" t="s">
        <v>18</v>
      </c>
      <c r="M77" t="s">
        <v>16</v>
      </c>
      <c r="N77" t="s">
        <v>18</v>
      </c>
      <c r="O77" t="s">
        <v>18</v>
      </c>
      <c r="P77" t="s">
        <v>18</v>
      </c>
      <c r="Q77" t="s">
        <v>18</v>
      </c>
      <c r="R77" t="s">
        <v>18</v>
      </c>
      <c r="S77" t="s">
        <v>18</v>
      </c>
      <c r="T77" t="s">
        <v>16</v>
      </c>
      <c r="U77" t="s">
        <v>18</v>
      </c>
      <c r="V77" t="s">
        <v>18</v>
      </c>
      <c r="W77" t="s">
        <v>18</v>
      </c>
      <c r="X77" t="s">
        <v>18</v>
      </c>
      <c r="Y77" t="s">
        <v>18</v>
      </c>
      <c r="Z77" t="s">
        <v>18</v>
      </c>
      <c r="AA77" t="s">
        <v>16</v>
      </c>
      <c r="AB77" t="s">
        <v>18</v>
      </c>
      <c r="AC77" t="s">
        <v>18</v>
      </c>
      <c r="AD77" t="s">
        <v>18</v>
      </c>
      <c r="AE77" t="s">
        <v>18</v>
      </c>
      <c r="AF77" t="s">
        <v>18</v>
      </c>
      <c r="AH77" t="s">
        <v>18</v>
      </c>
      <c r="AI77">
        <f t="shared" si="3"/>
        <v>26</v>
      </c>
      <c r="AJ77">
        <f t="shared" si="6"/>
        <v>25</v>
      </c>
      <c r="AK77">
        <f>COUNTIF(C77:AG77,'Attendance Key '!$A$7) + COUNTIF(C77:AG77,'Attendance Key '!$A$15)*0.5</f>
        <v>1</v>
      </c>
      <c r="AL77">
        <f>COUNTIF(C77:AG77,'Attendance Key '!$A$3) + COUNTIF(C77:AG77,'Attendance Key '!$A$5)*0.5</f>
        <v>0</v>
      </c>
      <c r="AM77">
        <f>COUNTIF(C77:AG77,'Attendance Key '!$A$4) + COUNTIF(C77:AG77,'Attendance Key '!$A$6)*0.5</f>
        <v>0</v>
      </c>
      <c r="AN77">
        <f>COUNTIF(C77:AG77,'Attendance Key '!$A$10)</f>
        <v>0</v>
      </c>
      <c r="AO77">
        <f>COUNTIF(C77:AG77,'Attendance Key '!$A$8) + COUNTIF(C77:AG77,'Attendance Key '!$A$9)*0.5</f>
        <v>0</v>
      </c>
      <c r="AP77">
        <f>COUNTIF(C77:AG77,'Attendance Key '!$A$13) + COUNTIF(C77:AG77,'Attendance Key '!$A$14)*0.5</f>
        <v>0</v>
      </c>
      <c r="AQ77">
        <f>COUNTIF(C77:AG77,'Attendance Key '!$A$11) + COUNTIF(C77:AF77,'Attendance Key '!$A$12)*0.5</f>
        <v>0</v>
      </c>
      <c r="AR77">
        <f>COUNTIF(C77:AG77,'Attendance Key '!$A$16)</f>
        <v>4</v>
      </c>
      <c r="AS77">
        <f>COUNTIF(C77:AG77,'Attendance Key '!$A$17)</f>
        <v>0</v>
      </c>
      <c r="AT77">
        <f>COUNTIF(C77:AG77,'Attendance Key '!$A$18) + COUNTIF(C77:AG77,'Attendance Key '!$A$19)*0.5</f>
        <v>0</v>
      </c>
    </row>
    <row r="78" spans="1:46" ht="13.2" x14ac:dyDescent="0.25">
      <c r="A78" t="s">
        <v>174</v>
      </c>
      <c r="B78" t="s">
        <v>173</v>
      </c>
      <c r="C78" t="s">
        <v>25</v>
      </c>
      <c r="D78" t="s">
        <v>25</v>
      </c>
      <c r="E78" t="s">
        <v>18</v>
      </c>
      <c r="F78" t="s">
        <v>16</v>
      </c>
      <c r="G78" t="s">
        <v>18</v>
      </c>
      <c r="H78" t="s">
        <v>18</v>
      </c>
      <c r="I78" t="s">
        <v>18</v>
      </c>
      <c r="J78" t="s">
        <v>18</v>
      </c>
      <c r="K78" t="s">
        <v>25</v>
      </c>
      <c r="L78" t="s">
        <v>18</v>
      </c>
      <c r="M78" t="s">
        <v>16</v>
      </c>
      <c r="N78" t="s">
        <v>18</v>
      </c>
      <c r="O78" t="s">
        <v>18</v>
      </c>
      <c r="P78" t="s">
        <v>18</v>
      </c>
      <c r="Q78" t="s">
        <v>18</v>
      </c>
      <c r="R78" t="s">
        <v>25</v>
      </c>
      <c r="S78" t="s">
        <v>18</v>
      </c>
      <c r="T78" t="s">
        <v>16</v>
      </c>
      <c r="U78" t="s">
        <v>18</v>
      </c>
      <c r="V78" t="s">
        <v>18</v>
      </c>
      <c r="W78" t="s">
        <v>18</v>
      </c>
      <c r="X78" t="s">
        <v>18</v>
      </c>
      <c r="Y78" t="s">
        <v>25</v>
      </c>
      <c r="Z78" t="s">
        <v>18</v>
      </c>
      <c r="AA78" t="s">
        <v>16</v>
      </c>
      <c r="AB78" t="s">
        <v>18</v>
      </c>
      <c r="AC78" t="s">
        <v>18</v>
      </c>
      <c r="AD78" t="s">
        <v>18</v>
      </c>
      <c r="AE78" t="s">
        <v>18</v>
      </c>
      <c r="AF78" t="s">
        <v>25</v>
      </c>
      <c r="AH78" t="s">
        <v>18</v>
      </c>
      <c r="AI78">
        <f t="shared" si="3"/>
        <v>20</v>
      </c>
      <c r="AJ78">
        <f t="shared" si="6"/>
        <v>20</v>
      </c>
      <c r="AK78">
        <f>COUNTIF(C78:AG78,'Attendance Key '!$A$7) + COUNTIF(C78:AG78,'Attendance Key '!$A$15)*0.5</f>
        <v>0</v>
      </c>
      <c r="AL78">
        <f>COUNTIF(C78:AG78,'Attendance Key '!$A$3) + COUNTIF(C78:AG78,'Attendance Key '!$A$5)*0.5</f>
        <v>0</v>
      </c>
      <c r="AM78">
        <f>COUNTIF(C78:AG78,'Attendance Key '!$A$4) + COUNTIF(C78:AG78,'Attendance Key '!$A$6)*0.5</f>
        <v>0</v>
      </c>
      <c r="AN78">
        <f>COUNTIF(C78:AG78,'Attendance Key '!$A$10)</f>
        <v>0</v>
      </c>
      <c r="AO78">
        <f>COUNTIF(C78:AG78,'Attendance Key '!$A$8) + COUNTIF(C78:AG78,'Attendance Key '!$A$9)*0.5</f>
        <v>0</v>
      </c>
      <c r="AP78">
        <f>COUNTIF(C78:AG78,'Attendance Key '!$A$13) + COUNTIF(C78:AG78,'Attendance Key '!$A$14)*0.5</f>
        <v>0</v>
      </c>
      <c r="AQ78">
        <f>COUNTIF(C78:AG78,'Attendance Key '!$A$11) + COUNTIF(C78:AF78,'Attendance Key '!$A$12)*0.5</f>
        <v>6</v>
      </c>
      <c r="AR78">
        <f>COUNTIF(C78:AG78,'Attendance Key '!$A$16)</f>
        <v>4</v>
      </c>
      <c r="AS78">
        <f>COUNTIF(C78:AG78,'Attendance Key '!$A$17)</f>
        <v>0</v>
      </c>
      <c r="AT78">
        <f>COUNTIF(C78:AG78,'Attendance Key '!$A$18) + COUNTIF(C78:AG78,'Attendance Key '!$A$19)*0.5</f>
        <v>0</v>
      </c>
    </row>
    <row r="79" spans="1:46" ht="13.2" x14ac:dyDescent="0.25">
      <c r="A79" t="s">
        <v>176</v>
      </c>
      <c r="B79" t="s">
        <v>175</v>
      </c>
      <c r="C79" t="s">
        <v>18</v>
      </c>
      <c r="D79" t="s">
        <v>18</v>
      </c>
      <c r="E79" t="s">
        <v>18</v>
      </c>
      <c r="F79" t="s">
        <v>16</v>
      </c>
      <c r="G79" t="s">
        <v>18</v>
      </c>
      <c r="H79" t="s">
        <v>18</v>
      </c>
      <c r="I79" t="s">
        <v>18</v>
      </c>
      <c r="J79" t="s">
        <v>18</v>
      </c>
      <c r="K79" t="s">
        <v>18</v>
      </c>
      <c r="L79" t="s">
        <v>18</v>
      </c>
      <c r="M79" t="s">
        <v>16</v>
      </c>
      <c r="N79" t="s">
        <v>18</v>
      </c>
      <c r="O79" t="s">
        <v>18</v>
      </c>
      <c r="P79" t="s">
        <v>18</v>
      </c>
      <c r="Q79" t="s">
        <v>18</v>
      </c>
      <c r="R79" t="s">
        <v>18</v>
      </c>
      <c r="S79" t="s">
        <v>18</v>
      </c>
      <c r="T79" t="s">
        <v>16</v>
      </c>
      <c r="U79" t="s">
        <v>18</v>
      </c>
      <c r="V79" t="s">
        <v>18</v>
      </c>
      <c r="W79" t="s">
        <v>18</v>
      </c>
      <c r="X79" t="s">
        <v>18</v>
      </c>
      <c r="Y79" t="s">
        <v>18</v>
      </c>
      <c r="Z79" t="s">
        <v>18</v>
      </c>
      <c r="AA79" t="s">
        <v>16</v>
      </c>
      <c r="AB79" t="s">
        <v>18</v>
      </c>
      <c r="AC79" t="s">
        <v>18</v>
      </c>
      <c r="AD79" t="s">
        <v>18</v>
      </c>
      <c r="AE79" t="s">
        <v>18</v>
      </c>
      <c r="AF79" t="s">
        <v>18</v>
      </c>
      <c r="AH79" t="s">
        <v>18</v>
      </c>
      <c r="AI79">
        <f t="shared" si="3"/>
        <v>26</v>
      </c>
      <c r="AJ79">
        <f t="shared" si="6"/>
        <v>26</v>
      </c>
      <c r="AK79">
        <f>COUNTIF(C79:AG79,'Attendance Key '!$A$7) + COUNTIF(C79:AG79,'Attendance Key '!$A$15)*0.5</f>
        <v>0</v>
      </c>
      <c r="AL79">
        <f>COUNTIF(C79:AG79,'Attendance Key '!$A$3) + COUNTIF(C79:AG79,'Attendance Key '!$A$5)*0.5</f>
        <v>0</v>
      </c>
      <c r="AM79">
        <f>COUNTIF(C79:AG79,'Attendance Key '!$A$4) + COUNTIF(C79:AG79,'Attendance Key '!$A$6)*0.5</f>
        <v>0</v>
      </c>
      <c r="AN79">
        <f>COUNTIF(C79:AG79,'Attendance Key '!$A$10)</f>
        <v>0</v>
      </c>
      <c r="AO79">
        <f>COUNTIF(C79:AG79,'Attendance Key '!$A$8) + COUNTIF(C79:AG79,'Attendance Key '!$A$9)*0.5</f>
        <v>0</v>
      </c>
      <c r="AP79">
        <f>COUNTIF(C79:AG79,'Attendance Key '!$A$13) + COUNTIF(C79:AG79,'Attendance Key '!$A$14)*0.5</f>
        <v>0</v>
      </c>
      <c r="AQ79">
        <f>COUNTIF(C79:AG79,'Attendance Key '!$A$11) + COUNTIF(C79:AF79,'Attendance Key '!$A$12)*0.5</f>
        <v>0</v>
      </c>
      <c r="AR79">
        <f>COUNTIF(C79:AG79,'Attendance Key '!$A$16)</f>
        <v>4</v>
      </c>
      <c r="AS79">
        <f>COUNTIF(C79:AG79,'Attendance Key '!$A$17)</f>
        <v>0</v>
      </c>
      <c r="AT79">
        <f>COUNTIF(C79:AG79,'Attendance Key '!$A$18) + COUNTIF(C79:AG79,'Attendance Key '!$A$19)*0.5</f>
        <v>0</v>
      </c>
    </row>
    <row r="80" spans="1:46" ht="13.2" x14ac:dyDescent="0.25">
      <c r="A80" t="s">
        <v>206</v>
      </c>
      <c r="B80" t="s">
        <v>199</v>
      </c>
      <c r="C80" t="s">
        <v>18</v>
      </c>
      <c r="D80" t="s">
        <v>18</v>
      </c>
      <c r="E80" t="s">
        <v>18</v>
      </c>
      <c r="F80" t="s">
        <v>16</v>
      </c>
      <c r="G80" t="s">
        <v>18</v>
      </c>
      <c r="H80" t="s">
        <v>25</v>
      </c>
      <c r="I80" t="s">
        <v>18</v>
      </c>
      <c r="J80" t="s">
        <v>18</v>
      </c>
      <c r="K80" t="s">
        <v>18</v>
      </c>
      <c r="L80" t="s">
        <v>18</v>
      </c>
      <c r="M80" t="s">
        <v>16</v>
      </c>
      <c r="N80" t="s">
        <v>18</v>
      </c>
      <c r="O80" t="s">
        <v>18</v>
      </c>
      <c r="P80" t="s">
        <v>18</v>
      </c>
      <c r="Q80" t="s">
        <v>18</v>
      </c>
      <c r="R80" t="s">
        <v>18</v>
      </c>
      <c r="S80" t="s">
        <v>18</v>
      </c>
      <c r="T80" t="s">
        <v>16</v>
      </c>
      <c r="U80" t="s">
        <v>20</v>
      </c>
      <c r="V80" t="s">
        <v>18</v>
      </c>
      <c r="W80" t="s">
        <v>18</v>
      </c>
      <c r="X80" t="s">
        <v>20</v>
      </c>
      <c r="Y80" t="s">
        <v>18</v>
      </c>
      <c r="Z80" t="s">
        <v>20</v>
      </c>
      <c r="AA80" t="s">
        <v>16</v>
      </c>
      <c r="AB80" t="s">
        <v>18</v>
      </c>
      <c r="AC80" t="s">
        <v>18</v>
      </c>
      <c r="AD80" t="s">
        <v>18</v>
      </c>
      <c r="AE80" t="s">
        <v>20</v>
      </c>
      <c r="AF80" t="s">
        <v>18</v>
      </c>
      <c r="AH80" t="s">
        <v>20</v>
      </c>
      <c r="AI80">
        <f t="shared" si="3"/>
        <v>25</v>
      </c>
      <c r="AJ80">
        <f t="shared" si="6"/>
        <v>21</v>
      </c>
      <c r="AK80">
        <f>COUNTIF(C80:AG80,'Attendance Key '!$A$7) + COUNTIF(C80:AG80,'Attendance Key '!$A$15)*0.5</f>
        <v>4</v>
      </c>
      <c r="AL80">
        <f>COUNTIF(C80:AG80,'Attendance Key '!$A$3) + COUNTIF(C80:AG80,'Attendance Key '!$A$5)*0.5</f>
        <v>0</v>
      </c>
      <c r="AM80">
        <f>COUNTIF(C80:AG80,'Attendance Key '!$A$4) + COUNTIF(C80:AG80,'Attendance Key '!$A$6)*0.5</f>
        <v>0</v>
      </c>
      <c r="AN80">
        <f>COUNTIF(C80:AG80,'Attendance Key '!$A$10)</f>
        <v>0</v>
      </c>
      <c r="AO80">
        <f>COUNTIF(C80:AG80,'Attendance Key '!$A$8) + COUNTIF(C80:AG80,'Attendance Key '!$A$9)*0.5</f>
        <v>0</v>
      </c>
      <c r="AP80">
        <f>COUNTIF(C80:AG80,'Attendance Key '!$A$13) + COUNTIF(C80:AG80,'Attendance Key '!$A$14)*0.5</f>
        <v>0</v>
      </c>
      <c r="AQ80">
        <f>COUNTIF(C80:AG80,'Attendance Key '!$A$11) + COUNTIF(C80:AF80,'Attendance Key '!$A$12)*0.5</f>
        <v>1</v>
      </c>
      <c r="AR80">
        <f>COUNTIF(C80:AG80,'Attendance Key '!$A$16)</f>
        <v>4</v>
      </c>
      <c r="AS80">
        <f>COUNTIF(C80:AG80,'Attendance Key '!$A$17)</f>
        <v>0</v>
      </c>
      <c r="AT80">
        <f>COUNTIF(C80:AG80,'Attendance Key '!$A$18) + COUNTIF(C80:AG80,'Attendance Key '!$A$19)*0.5</f>
        <v>0</v>
      </c>
    </row>
    <row r="81" spans="1:46" ht="13.2" x14ac:dyDescent="0.25">
      <c r="A81" t="s">
        <v>178</v>
      </c>
      <c r="B81" t="s">
        <v>177</v>
      </c>
      <c r="C81" t="s">
        <v>18</v>
      </c>
      <c r="D81" t="s">
        <v>18</v>
      </c>
      <c r="E81" t="s">
        <v>18</v>
      </c>
      <c r="F81" t="s">
        <v>16</v>
      </c>
      <c r="G81" t="s">
        <v>18</v>
      </c>
      <c r="H81" t="s">
        <v>18</v>
      </c>
      <c r="I81" t="s">
        <v>25</v>
      </c>
      <c r="J81" t="s">
        <v>18</v>
      </c>
      <c r="K81" t="s">
        <v>18</v>
      </c>
      <c r="L81" t="s">
        <v>18</v>
      </c>
      <c r="M81" t="s">
        <v>16</v>
      </c>
      <c r="N81" t="s">
        <v>18</v>
      </c>
      <c r="O81" t="s">
        <v>18</v>
      </c>
      <c r="P81" t="s">
        <v>18</v>
      </c>
      <c r="Q81" t="s">
        <v>20</v>
      </c>
      <c r="R81" t="s">
        <v>18</v>
      </c>
      <c r="S81" t="s">
        <v>18</v>
      </c>
      <c r="T81" t="s">
        <v>16</v>
      </c>
      <c r="U81" t="s">
        <v>18</v>
      </c>
      <c r="V81" t="s">
        <v>18</v>
      </c>
      <c r="W81" t="s">
        <v>18</v>
      </c>
      <c r="X81" t="s">
        <v>18</v>
      </c>
      <c r="Y81" t="s">
        <v>18</v>
      </c>
      <c r="Z81" t="s">
        <v>18</v>
      </c>
      <c r="AA81" t="s">
        <v>16</v>
      </c>
      <c r="AB81" t="s">
        <v>18</v>
      </c>
      <c r="AC81" t="s">
        <v>18</v>
      </c>
      <c r="AD81" t="s">
        <v>18</v>
      </c>
      <c r="AE81" t="s">
        <v>18</v>
      </c>
      <c r="AF81" t="s">
        <v>18</v>
      </c>
      <c r="AH81" t="s">
        <v>18</v>
      </c>
      <c r="AI81">
        <f t="shared" si="3"/>
        <v>25</v>
      </c>
      <c r="AJ81">
        <f t="shared" si="6"/>
        <v>24</v>
      </c>
      <c r="AK81">
        <f>COUNTIF(C81:AG81,'Attendance Key '!$A$7) + COUNTIF(C81:AG81,'Attendance Key '!$A$15)*0.5</f>
        <v>1</v>
      </c>
      <c r="AL81">
        <f>COUNTIF(C81:AG81,'Attendance Key '!$A$3) + COUNTIF(C81:AG81,'Attendance Key '!$A$5)*0.5</f>
        <v>0</v>
      </c>
      <c r="AM81">
        <f>COUNTIF(C81:AG81,'Attendance Key '!$A$4) + COUNTIF(C81:AG81,'Attendance Key '!$A$6)*0.5</f>
        <v>0</v>
      </c>
      <c r="AN81">
        <f>COUNTIF(C81:AG81,'Attendance Key '!$A$10)</f>
        <v>0</v>
      </c>
      <c r="AO81">
        <f>COUNTIF(C81:AG81,'Attendance Key '!$A$8) + COUNTIF(C81:AG81,'Attendance Key '!$A$9)*0.5</f>
        <v>0</v>
      </c>
      <c r="AP81">
        <f>COUNTIF(C81:AG81,'Attendance Key '!$A$13) + COUNTIF(C81:AG81,'Attendance Key '!$A$14)*0.5</f>
        <v>0</v>
      </c>
      <c r="AQ81">
        <f>COUNTIF(C81:AG81,'Attendance Key '!$A$11) + COUNTIF(C81:AF81,'Attendance Key '!$A$12)*0.5</f>
        <v>1</v>
      </c>
      <c r="AR81">
        <f>COUNTIF(C81:AG81,'Attendance Key '!$A$16)</f>
        <v>4</v>
      </c>
      <c r="AS81">
        <f>COUNTIF(C81:AG81,'Attendance Key '!$A$17)</f>
        <v>0</v>
      </c>
      <c r="AT81">
        <f>COUNTIF(C81:AG81,'Attendance Key '!$A$18) + COUNTIF(C81:AG81,'Attendance Key '!$A$19)*0.5</f>
        <v>0</v>
      </c>
    </row>
    <row r="82" spans="1:46" ht="13.2" x14ac:dyDescent="0.25">
      <c r="AH82" s="1"/>
    </row>
    <row r="83" spans="1:46" ht="13.2" x14ac:dyDescent="0.25"/>
    <row r="84" spans="1:46" ht="13.2" x14ac:dyDescent="0.25"/>
    <row r="85" spans="1:46" ht="13.2" x14ac:dyDescent="0.25"/>
    <row r="86" spans="1:46" ht="13.2" x14ac:dyDescent="0.25"/>
    <row r="87" spans="1:46" ht="13.2" x14ac:dyDescent="0.25"/>
    <row r="88" spans="1:46" ht="13.2" x14ac:dyDescent="0.25"/>
    <row r="89" spans="1:46" ht="13.2" x14ac:dyDescent="0.25"/>
    <row r="90" spans="1:46" ht="13.2" x14ac:dyDescent="0.25"/>
    <row r="91" spans="1:46" ht="13.2" x14ac:dyDescent="0.25"/>
    <row r="92" spans="1:46" ht="13.2" x14ac:dyDescent="0.25"/>
    <row r="93" spans="1:46" ht="13.2" x14ac:dyDescent="0.25"/>
    <row r="94" spans="1:46" ht="13.2" x14ac:dyDescent="0.25"/>
    <row r="95" spans="1:46" ht="13.2" x14ac:dyDescent="0.25"/>
    <row r="96" spans="1:4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  <row r="1002" ht="13.2" x14ac:dyDescent="0.25"/>
    <row r="1003" ht="13.2" x14ac:dyDescent="0.25"/>
    <row r="1004" ht="13.2" x14ac:dyDescent="0.25"/>
    <row r="1005" ht="13.2" x14ac:dyDescent="0.25"/>
    <row r="1006" ht="13.2" x14ac:dyDescent="0.25"/>
    <row r="1007" ht="13.2" x14ac:dyDescent="0.25"/>
    <row r="1008" ht="13.2" x14ac:dyDescent="0.25"/>
    <row r="1009" ht="13.2" x14ac:dyDescent="0.25"/>
    <row r="1010" ht="13.2" x14ac:dyDescent="0.25"/>
    <row r="1011" ht="13.2" x14ac:dyDescent="0.25"/>
  </sheetData>
  <mergeCells count="1">
    <mergeCell ref="A1:B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</xm:sqref>
        </x14:dataValidation>
        <x14:dataValidation type="list" allowBlank="1" xr:uid="{00000000-0002-0000-0200-000001000000}">
          <x14:formula1>
            <xm:f>'Attendance Key '!$A$2:$A$19</xm:f>
          </x14:formula1>
          <xm:sqref>C3:AF81 AH3:AH81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C5" sqref="C5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11" t="s">
        <v>32</v>
      </c>
      <c r="B1" s="11"/>
    </row>
    <row r="2" spans="1:2" ht="15.75" customHeight="1" x14ac:dyDescent="0.25">
      <c r="A2" s="9" t="s">
        <v>18</v>
      </c>
      <c r="B2" t="s">
        <v>33</v>
      </c>
    </row>
    <row r="3" spans="1:2" ht="15.75" customHeight="1" x14ac:dyDescent="0.25">
      <c r="A3" s="9" t="s">
        <v>21</v>
      </c>
      <c r="B3" t="s">
        <v>4</v>
      </c>
    </row>
    <row r="4" spans="1:2" ht="15.75" customHeight="1" x14ac:dyDescent="0.25">
      <c r="A4" s="9" t="s">
        <v>19</v>
      </c>
      <c r="B4" t="s">
        <v>5</v>
      </c>
    </row>
    <row r="5" spans="1:2" ht="15.75" customHeight="1" x14ac:dyDescent="0.25">
      <c r="A5" s="9" t="s">
        <v>22</v>
      </c>
      <c r="B5" t="s">
        <v>34</v>
      </c>
    </row>
    <row r="6" spans="1:2" ht="15.75" customHeight="1" x14ac:dyDescent="0.25">
      <c r="A6" s="9" t="s">
        <v>28</v>
      </c>
      <c r="B6" t="s">
        <v>35</v>
      </c>
    </row>
    <row r="7" spans="1:2" ht="15.75" customHeight="1" x14ac:dyDescent="0.25">
      <c r="A7" s="9" t="s">
        <v>20</v>
      </c>
      <c r="B7" t="s">
        <v>3</v>
      </c>
    </row>
    <row r="8" spans="1:2" ht="15.75" customHeight="1" x14ac:dyDescent="0.25">
      <c r="A8" s="9" t="s">
        <v>30</v>
      </c>
      <c r="B8" t="s">
        <v>7</v>
      </c>
    </row>
    <row r="9" spans="1:2" ht="15.75" customHeight="1" x14ac:dyDescent="0.25">
      <c r="A9" s="9" t="s">
        <v>36</v>
      </c>
      <c r="B9" t="s">
        <v>37</v>
      </c>
    </row>
    <row r="10" spans="1:2" ht="15.75" customHeight="1" x14ac:dyDescent="0.25">
      <c r="A10" s="9" t="s">
        <v>27</v>
      </c>
      <c r="B10" t="s">
        <v>6</v>
      </c>
    </row>
    <row r="11" spans="1:2" ht="15.75" customHeight="1" x14ac:dyDescent="0.25">
      <c r="A11" s="9" t="s">
        <v>25</v>
      </c>
      <c r="B11" t="s">
        <v>9</v>
      </c>
    </row>
    <row r="12" spans="1:2" ht="15.75" customHeight="1" x14ac:dyDescent="0.25">
      <c r="A12" s="9" t="s">
        <v>26</v>
      </c>
      <c r="B12" t="s">
        <v>38</v>
      </c>
    </row>
    <row r="13" spans="1:2" ht="15.75" customHeight="1" x14ac:dyDescent="0.25">
      <c r="A13" s="9" t="s">
        <v>23</v>
      </c>
      <c r="B13" t="s">
        <v>8</v>
      </c>
    </row>
    <row r="14" spans="1:2" ht="15.75" customHeight="1" x14ac:dyDescent="0.25">
      <c r="A14" s="9" t="s">
        <v>39</v>
      </c>
      <c r="B14" t="s">
        <v>40</v>
      </c>
    </row>
    <row r="15" spans="1:2" ht="15.75" customHeight="1" x14ac:dyDescent="0.25">
      <c r="A15" s="9" t="s">
        <v>29</v>
      </c>
      <c r="B15" t="s">
        <v>41</v>
      </c>
    </row>
    <row r="16" spans="1:2" ht="15.75" customHeight="1" x14ac:dyDescent="0.25">
      <c r="A16" s="9" t="s">
        <v>16</v>
      </c>
      <c r="B16" t="s">
        <v>10</v>
      </c>
    </row>
    <row r="17" spans="1:2" ht="15.75" customHeight="1" x14ac:dyDescent="0.25">
      <c r="A17" s="9" t="s">
        <v>17</v>
      </c>
      <c r="B17" t="s">
        <v>42</v>
      </c>
    </row>
    <row r="18" spans="1:2" ht="15.75" customHeight="1" x14ac:dyDescent="0.25">
      <c r="A18" s="9" t="s">
        <v>24</v>
      </c>
      <c r="B18" t="s">
        <v>12</v>
      </c>
    </row>
    <row r="19" spans="1:2" ht="15.75" customHeight="1" x14ac:dyDescent="0.25">
      <c r="A19" s="9" t="s">
        <v>31</v>
      </c>
      <c r="B19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 2025</vt:lpstr>
      <vt:lpstr>Apr 2025</vt:lpstr>
      <vt:lpstr>May 2025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AMIT DESHPANDE</cp:lastModifiedBy>
  <dcterms:created xsi:type="dcterms:W3CDTF">2022-06-26T10:00:28Z</dcterms:created>
  <dcterms:modified xsi:type="dcterms:W3CDTF">2025-07-01T08:21:44Z</dcterms:modified>
</cp:coreProperties>
</file>